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315" windowHeight="7935"/>
  </bookViews>
  <sheets>
    <sheet name="za targ 37i_14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207" i="2" l="1"/>
  <c r="K205" i="2" l="1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F206" i="2" l="1"/>
  <c r="F159" i="2"/>
  <c r="F123" i="2"/>
  <c r="F63" i="2"/>
  <c r="F207" i="2" l="1"/>
</calcChain>
</file>

<file path=xl/sharedStrings.xml><?xml version="1.0" encoding="utf-8"?>
<sst xmlns="http://schemas.openxmlformats.org/spreadsheetml/2006/main" count="1554" uniqueCount="337">
  <si>
    <t>дка</t>
  </si>
  <si>
    <t>Община</t>
  </si>
  <si>
    <t>ОБЩО за областта</t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</si>
  <si>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</si>
  <si>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</si>
  <si>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</si>
  <si>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</si>
  <si>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</si>
  <si>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</si>
  <si>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Болярово</t>
  </si>
  <si>
    <t>пасище</t>
  </si>
  <si>
    <t>05284.170.198</t>
  </si>
  <si>
    <t>05284.220.223</t>
  </si>
  <si>
    <t>05284.180.300</t>
  </si>
  <si>
    <t>Воден</t>
  </si>
  <si>
    <t>088031</t>
  </si>
  <si>
    <t>пасище с храсти</t>
  </si>
  <si>
    <t>пасище, мера</t>
  </si>
  <si>
    <t>Горска поляна</t>
  </si>
  <si>
    <t>000005</t>
  </si>
  <si>
    <t>Денница</t>
  </si>
  <si>
    <t>000010</t>
  </si>
  <si>
    <t>000012</t>
  </si>
  <si>
    <t>000283</t>
  </si>
  <si>
    <t>000342</t>
  </si>
  <si>
    <t>016022</t>
  </si>
  <si>
    <t>017001</t>
  </si>
  <si>
    <t>020001</t>
  </si>
  <si>
    <t>023001</t>
  </si>
  <si>
    <t>036013</t>
  </si>
  <si>
    <t>036017</t>
  </si>
  <si>
    <t>037028</t>
  </si>
  <si>
    <t>067001</t>
  </si>
  <si>
    <t>067017</t>
  </si>
  <si>
    <t>067019</t>
  </si>
  <si>
    <t>067020</t>
  </si>
  <si>
    <t>069037</t>
  </si>
  <si>
    <t>Дъбово</t>
  </si>
  <si>
    <t>019002</t>
  </si>
  <si>
    <t>Камен връх</t>
  </si>
  <si>
    <t>025018</t>
  </si>
  <si>
    <t>026014</t>
  </si>
  <si>
    <t>026015</t>
  </si>
  <si>
    <t>027023</t>
  </si>
  <si>
    <t>032014</t>
  </si>
  <si>
    <t>035023</t>
  </si>
  <si>
    <t>035021</t>
  </si>
  <si>
    <t>035022</t>
  </si>
  <si>
    <t>Малко Шарково</t>
  </si>
  <si>
    <t>050038</t>
  </si>
  <si>
    <t>Мамарчево</t>
  </si>
  <si>
    <t>000057</t>
  </si>
  <si>
    <t>Оман</t>
  </si>
  <si>
    <t>016062</t>
  </si>
  <si>
    <t>016065</t>
  </si>
  <si>
    <t>Попово</t>
  </si>
  <si>
    <t>000016</t>
  </si>
  <si>
    <t>046011</t>
  </si>
  <si>
    <t>Ситово</t>
  </si>
  <si>
    <t>014017</t>
  </si>
  <si>
    <t>014018</t>
  </si>
  <si>
    <t>014019</t>
  </si>
  <si>
    <t>017002</t>
  </si>
  <si>
    <t>023030</t>
  </si>
  <si>
    <t>Странджа</t>
  </si>
  <si>
    <t>69674.32.24</t>
  </si>
  <si>
    <t>Шарково</t>
  </si>
  <si>
    <t>83051.10.15</t>
  </si>
  <si>
    <t>83051.24.45</t>
  </si>
  <si>
    <t>83051.24.50</t>
  </si>
  <si>
    <t>83051.24.211</t>
  </si>
  <si>
    <t>83051.24.212</t>
  </si>
  <si>
    <t>83051.24.214</t>
  </si>
  <si>
    <t>83051.24.216</t>
  </si>
  <si>
    <t>83051.24.278</t>
  </si>
  <si>
    <t>83051.24.292</t>
  </si>
  <si>
    <t>83051.24.295</t>
  </si>
  <si>
    <t>83051.24.235</t>
  </si>
  <si>
    <t>83051.24.236</t>
  </si>
  <si>
    <t>83051.24.237</t>
  </si>
  <si>
    <t>83051.24.240</t>
  </si>
  <si>
    <t>Елхово</t>
  </si>
  <si>
    <t>Борисово</t>
  </si>
  <si>
    <t>05520.27.37</t>
  </si>
  <si>
    <t>05520.31.6</t>
  </si>
  <si>
    <t>05520.30.57</t>
  </si>
  <si>
    <t>Вълча поляна</t>
  </si>
  <si>
    <t>023004</t>
  </si>
  <si>
    <t>025048</t>
  </si>
  <si>
    <t>025049</t>
  </si>
  <si>
    <t>027001</t>
  </si>
  <si>
    <t>Голям Дервент</t>
  </si>
  <si>
    <t>022005</t>
  </si>
  <si>
    <t>063005</t>
  </si>
  <si>
    <t>Гранитово</t>
  </si>
  <si>
    <t>17748.89.2</t>
  </si>
  <si>
    <t>Жребино</t>
  </si>
  <si>
    <t>29516.21.63</t>
  </si>
  <si>
    <t>Изгрев</t>
  </si>
  <si>
    <t>32576.33.45</t>
  </si>
  <si>
    <t>32576.33.46</t>
  </si>
  <si>
    <t>32576.34.51</t>
  </si>
  <si>
    <t>Кирилово</t>
  </si>
  <si>
    <t>36909.47.130</t>
  </si>
  <si>
    <t>Лалково</t>
  </si>
  <si>
    <t>43116.17.8</t>
  </si>
  <si>
    <t>43116.26.53</t>
  </si>
  <si>
    <t>43116.29.31</t>
  </si>
  <si>
    <t>43116.29.35</t>
  </si>
  <si>
    <t>Лесово</t>
  </si>
  <si>
    <t>43459.39.658</t>
  </si>
  <si>
    <t>43459.55.78</t>
  </si>
  <si>
    <t>43459.55.81</t>
  </si>
  <si>
    <t>43459.57.265</t>
  </si>
  <si>
    <t>43459.57.282</t>
  </si>
  <si>
    <t>43459.57.355</t>
  </si>
  <si>
    <t>43459.58.80</t>
  </si>
  <si>
    <t>43459.58.310</t>
  </si>
  <si>
    <t>43459.58.315</t>
  </si>
  <si>
    <t>43459.58.337</t>
  </si>
  <si>
    <t>43459.59.190</t>
  </si>
  <si>
    <t>43459.59.195</t>
  </si>
  <si>
    <t>43459.61.205</t>
  </si>
  <si>
    <t>43459.61.210</t>
  </si>
  <si>
    <t>43459.62.38</t>
  </si>
  <si>
    <t>43459.63.700</t>
  </si>
  <si>
    <t>43459.64.5</t>
  </si>
  <si>
    <t>43459.65.332</t>
  </si>
  <si>
    <t>Маломирово</t>
  </si>
  <si>
    <t>46797.34.20</t>
  </si>
  <si>
    <t>46797.35.24</t>
  </si>
  <si>
    <t>46797.39.37</t>
  </si>
  <si>
    <t>46797.39.39</t>
  </si>
  <si>
    <t>46797.39.40</t>
  </si>
  <si>
    <t>46797.40.4</t>
  </si>
  <si>
    <t>46797.40.7</t>
  </si>
  <si>
    <t>Малък манастир</t>
  </si>
  <si>
    <t>46904.26.4</t>
  </si>
  <si>
    <t>Мелница</t>
  </si>
  <si>
    <t>47768.32.17</t>
  </si>
  <si>
    <t>47768.32.52</t>
  </si>
  <si>
    <t>47768.34.16</t>
  </si>
  <si>
    <t>47768.32.233</t>
  </si>
  <si>
    <t>47768.32.234</t>
  </si>
  <si>
    <t>47768.34.261</t>
  </si>
  <si>
    <t>47768.34.302</t>
  </si>
  <si>
    <t>Раздел</t>
  </si>
  <si>
    <t>61738.32.19</t>
  </si>
  <si>
    <t>61738.51.107</t>
  </si>
  <si>
    <t>61738.51.108</t>
  </si>
  <si>
    <t>61738.51.109</t>
  </si>
  <si>
    <t>61738.51.110</t>
  </si>
  <si>
    <t>61738.51.111</t>
  </si>
  <si>
    <t>Чернозем</t>
  </si>
  <si>
    <t>81121.200.1</t>
  </si>
  <si>
    <t>Стралджа</t>
  </si>
  <si>
    <t>Александрово</t>
  </si>
  <si>
    <t>00343.45.2</t>
  </si>
  <si>
    <t>00343.43.436</t>
  </si>
  <si>
    <t>00343.98.20</t>
  </si>
  <si>
    <t>00343.121.45</t>
  </si>
  <si>
    <t>Воденичане</t>
  </si>
  <si>
    <t>11661.86.416</t>
  </si>
  <si>
    <t>11661.86.441</t>
  </si>
  <si>
    <t>11661.86.432</t>
  </si>
  <si>
    <t>11661.17.437</t>
  </si>
  <si>
    <t>11661.17.442</t>
  </si>
  <si>
    <t>11661.30.334</t>
  </si>
  <si>
    <t>11661.20.187</t>
  </si>
  <si>
    <t>11661.86.146</t>
  </si>
  <si>
    <t xml:space="preserve">11661.20.237 </t>
  </si>
  <si>
    <t>11661.230.192</t>
  </si>
  <si>
    <t>11661.220.196</t>
  </si>
  <si>
    <t>11661.130.264</t>
  </si>
  <si>
    <t>11661.140.268</t>
  </si>
  <si>
    <t>11661.160.11</t>
  </si>
  <si>
    <t>Войника</t>
  </si>
  <si>
    <t>11908.55.1</t>
  </si>
  <si>
    <t>11908.55.2</t>
  </si>
  <si>
    <t>11908.57.88</t>
  </si>
  <si>
    <t>Каменец</t>
  </si>
  <si>
    <t>35794.37.104</t>
  </si>
  <si>
    <t>35794.37.107</t>
  </si>
  <si>
    <t>Леярово</t>
  </si>
  <si>
    <t>43615.170.96</t>
  </si>
  <si>
    <t>43615.11.207</t>
  </si>
  <si>
    <t>43615.11.210</t>
  </si>
  <si>
    <t>Недялско</t>
  </si>
  <si>
    <t>51384.87.1</t>
  </si>
  <si>
    <t>Поляна</t>
  </si>
  <si>
    <t>57409.15.10</t>
  </si>
  <si>
    <t>Правдино</t>
  </si>
  <si>
    <t>58003.48.6</t>
  </si>
  <si>
    <t>58003.48.8</t>
  </si>
  <si>
    <t>58003.48.10</t>
  </si>
  <si>
    <t>58003.48.11</t>
  </si>
  <si>
    <t>58003.48.12</t>
  </si>
  <si>
    <t>Първенец</t>
  </si>
  <si>
    <t>59046.37.4</t>
  </si>
  <si>
    <t>69660.180.99</t>
  </si>
  <si>
    <t>Тунджа</t>
  </si>
  <si>
    <t>Генерал Инзово</t>
  </si>
  <si>
    <t>32740.41.51</t>
  </si>
  <si>
    <t>32740.37.4</t>
  </si>
  <si>
    <t>Генерал Тошево</t>
  </si>
  <si>
    <t>14725.15.23</t>
  </si>
  <si>
    <t>00758.26.46</t>
  </si>
  <si>
    <t> 00758.26.47</t>
  </si>
  <si>
    <t>14725.28.23</t>
  </si>
  <si>
    <t>14725.32.18</t>
  </si>
  <si>
    <t>14725.39.46</t>
  </si>
  <si>
    <t>14725.57.56</t>
  </si>
  <si>
    <t>14725.58.63</t>
  </si>
  <si>
    <t>14725.58.64</t>
  </si>
  <si>
    <t>14725.58.65</t>
  </si>
  <si>
    <t>Голям манастир</t>
  </si>
  <si>
    <t xml:space="preserve">пасище </t>
  </si>
  <si>
    <t>15789.71.3</t>
  </si>
  <si>
    <t>Златари</t>
  </si>
  <si>
    <t>30956.22.10</t>
  </si>
  <si>
    <t>Кабиле</t>
  </si>
  <si>
    <t>35028.4.39</t>
  </si>
  <si>
    <t>Коневец</t>
  </si>
  <si>
    <t>38279.13.20</t>
  </si>
  <si>
    <t>4</t>
  </si>
  <si>
    <t>38279.17.280</t>
  </si>
  <si>
    <t>6</t>
  </si>
  <si>
    <t>38279.28.225</t>
  </si>
  <si>
    <t>38279.28.233</t>
  </si>
  <si>
    <t>38279.28.247</t>
  </si>
  <si>
    <t>38279.38.1</t>
  </si>
  <si>
    <t>38279.50.145</t>
  </si>
  <si>
    <t>38279.237.10</t>
  </si>
  <si>
    <t>38279.237.244</t>
  </si>
  <si>
    <t>38279.237.246</t>
  </si>
  <si>
    <t>38279.237.276</t>
  </si>
  <si>
    <t>38279.237.477</t>
  </si>
  <si>
    <t>Крумово</t>
  </si>
  <si>
    <t>40018.47.1</t>
  </si>
  <si>
    <t>40018.75.2</t>
  </si>
  <si>
    <t>40018.75.3</t>
  </si>
  <si>
    <t>40018.75.4</t>
  </si>
  <si>
    <t>40018.75.5</t>
  </si>
  <si>
    <t>40018.84.5</t>
  </si>
  <si>
    <t>Победа</t>
  </si>
  <si>
    <t>Робово</t>
  </si>
  <si>
    <t>62757.10.66</t>
  </si>
  <si>
    <t>62757.14.8</t>
  </si>
  <si>
    <t>Търнава</t>
  </si>
  <si>
    <t>73657.27.52</t>
  </si>
  <si>
    <t xml:space="preserve">   ст.експерт: инж.Д.Майсторова</t>
  </si>
  <si>
    <t>Стоян Кунев</t>
  </si>
  <si>
    <t>Драма</t>
  </si>
  <si>
    <t>23557.30.8</t>
  </si>
  <si>
    <t>23557.30.22</t>
  </si>
  <si>
    <t>23557.34.17</t>
  </si>
  <si>
    <t>Каравелово</t>
  </si>
  <si>
    <t>36200.10.70</t>
  </si>
  <si>
    <t>56873.12.10</t>
  </si>
  <si>
    <t>56873.80.50</t>
  </si>
  <si>
    <t>73657.21.1</t>
  </si>
  <si>
    <t>Хаджидимитрово</t>
  </si>
  <si>
    <t>77030.36.5</t>
  </si>
  <si>
    <t>77030.36.7</t>
  </si>
  <si>
    <t>Челник</t>
  </si>
  <si>
    <t>80306.31.9</t>
  </si>
  <si>
    <t>Поливност на имота да/не</t>
  </si>
  <si>
    <t>Начална тръжна цена лв./дка</t>
  </si>
  <si>
    <t xml:space="preserve">Депозит лв. </t>
  </si>
  <si>
    <t>Форма на отдаване</t>
  </si>
  <si>
    <t>Срок за предоставяне</t>
  </si>
  <si>
    <t xml:space="preserve">наем </t>
  </si>
  <si>
    <t>1 г.</t>
  </si>
  <si>
    <t>не</t>
  </si>
  <si>
    <t>да</t>
  </si>
  <si>
    <r>
      <t xml:space="preserve">Имот </t>
    </r>
    <r>
      <rPr>
        <b/>
        <sz val="11"/>
        <color indexed="8"/>
        <rFont val="Calibri"/>
        <family val="2"/>
        <charset val="204"/>
      </rPr>
      <t>№</t>
    </r>
  </si>
  <si>
    <t xml:space="preserve">Списък на свободни имоти от ДПФ с НТП "пасище", 
"пасище, мера" , "пасище с храсти" и "ливада" в област Ямбол, за отдаване по реда на чл. 37и, ал.14 от ЗСПЗЗ - под наем за 1 (една) година - стопанската 2019-2020 г. </t>
  </si>
  <si>
    <t>№ по ред</t>
  </si>
  <si>
    <t>1</t>
  </si>
  <si>
    <t>2</t>
  </si>
  <si>
    <t>3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</si>
  <si>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</si>
  <si>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</si>
  <si>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</si>
  <si>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</si>
  <si>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</si>
  <si>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</si>
  <si>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</si>
  <si>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</si>
  <si>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</si>
  <si>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</si>
  <si>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</si>
  <si>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</si>
  <si>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</si>
  <si>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</si>
  <si>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</si>
  <si>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</si>
  <si>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</si>
  <si>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</si>
  <si>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</si>
  <si>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</si>
  <si>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</si>
  <si>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</si>
  <si>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</si>
  <si>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</si>
  <si>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</si>
  <si>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</si>
  <si>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</si>
  <si>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</si>
  <si>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</si>
  <si>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</si>
  <si>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</si>
  <si>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</si>
  <si>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</si>
  <si>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</si>
  <si>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</si>
  <si>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</si>
  <si>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</si>
  <si>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</si>
  <si>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</si>
  <si>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</si>
  <si>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</si>
  <si>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</si>
  <si>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</si>
  <si>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</si>
  <si>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</si>
  <si>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</si>
  <si>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</si>
  <si>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</si>
  <si>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</si>
  <si>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</si>
  <si>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</si>
  <si>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</si>
  <si>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</si>
  <si>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</si>
  <si>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ИЗГОТВИЛ: П</t>
  </si>
  <si>
    <t>ДИРЕКТОР НА ОДЗ: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</si>
</sst>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1" fillId="0" borderId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4" fillId="0" borderId="1" xfId="0" applyNumberFormat="1" applyFont="1" applyBorder="1"/>
    <xf numFmtId="49" fontId="3" fillId="0" borderId="0" xfId="0" applyNumberFormat="1" applyFont="1" applyBorder="1"/>
    <xf numFmtId="49" fontId="3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/>
    </xf>
    <xf numFmtId="0" fontId="6" fillId="0" borderId="0" xfId="0" applyFont="1"/>
    <xf numFmtId="0" fontId="3" fillId="0" borderId="0" xfId="0" applyFont="1" applyFill="1"/>
    <xf numFmtId="164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right" vertical="center"/>
    </xf>
    <xf numFmtId="164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/>
    <xf numFmtId="49" fontId="8" fillId="0" borderId="1" xfId="0" applyNumberFormat="1" applyFont="1" applyFill="1" applyBorder="1"/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right" vertical="center"/>
    </xf>
    <xf numFmtId="49" fontId="9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/>
    </xf>
    <xf numFmtId="164" fontId="9" fillId="2" borderId="1" xfId="0" applyNumberFormat="1" applyFont="1" applyFill="1" applyBorder="1" applyAlignment="1" applyProtection="1">
      <alignment horizontal="right" vertical="center"/>
    </xf>
    <xf numFmtId="0" fontId="9" fillId="0" borderId="1" xfId="2" applyFont="1" applyBorder="1" applyAlignment="1">
      <alignment horizontal="right"/>
    </xf>
    <xf numFmtId="0" fontId="9" fillId="0" borderId="1" xfId="2" applyFont="1" applyFill="1" applyBorder="1" applyAlignment="1">
      <alignment horizontal="right"/>
    </xf>
    <xf numFmtId="0" fontId="9" fillId="0" borderId="1" xfId="2" applyFont="1" applyFill="1" applyBorder="1"/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1" xfId="2" applyNumberFormat="1" applyFont="1" applyFill="1" applyBorder="1"/>
    <xf numFmtId="164" fontId="7" fillId="0" borderId="1" xfId="2" applyNumberFormat="1" applyFont="1" applyFill="1" applyBorder="1" applyAlignment="1" applyProtection="1">
      <alignment horizontal="right" vertical="center"/>
    </xf>
    <xf numFmtId="164" fontId="7" fillId="2" borderId="1" xfId="2" applyNumberFormat="1" applyFont="1" applyFill="1" applyBorder="1" applyAlignment="1" applyProtection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0" fontId="2" fillId="0" borderId="1" xfId="0" applyNumberFormat="1" applyFont="1" applyFill="1" applyBorder="1" applyAlignment="1" applyProtection="1">
      <alignment vertical="center"/>
    </xf>
    <xf numFmtId="0" fontId="7" fillId="0" borderId="1" xfId="3" applyFont="1" applyFill="1" applyBorder="1" applyAlignment="1">
      <alignment horizontal="right"/>
    </xf>
    <xf numFmtId="164" fontId="9" fillId="0" borderId="1" xfId="2" applyNumberFormat="1" applyFont="1" applyFill="1" applyBorder="1" applyAlignment="1" applyProtection="1">
      <alignment horizontal="right" vertical="center"/>
    </xf>
    <xf numFmtId="49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right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3" borderId="1" xfId="0" applyFont="1" applyFill="1" applyBorder="1" applyAlignment="1">
      <alignment vertical="center"/>
    </xf>
    <xf numFmtId="164" fontId="9" fillId="4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 applyProtection="1">
      <alignment horizontal="left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4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right"/>
    </xf>
    <xf numFmtId="49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3" fillId="0" borderId="0" xfId="0" applyFont="1" applyFill="1" applyBorder="1"/>
    <xf numFmtId="49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49" fontId="1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15" fillId="0" borderId="0" xfId="0" applyFont="1" applyBorder="1" applyAlignment="1">
      <alignment horizontal="left" vertical="center"/>
    </xf>
    <xf numFmtId="0" fontId="16" fillId="0" borderId="0" xfId="0" applyFont="1"/>
    <xf numFmtId="164" fontId="14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Border="1"/>
    <xf numFmtId="0" fontId="7" fillId="0" borderId="1" xfId="0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49" fontId="4" fillId="4" borderId="1" xfId="0" applyNumberFormat="1" applyFont="1" applyFill="1" applyBorder="1" applyAlignment="1">
      <alignment horizontal="right"/>
    </xf>
    <xf numFmtId="49" fontId="4" fillId="4" borderId="2" xfId="0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4" borderId="2" xfId="0" applyNumberFormat="1" applyFont="1" applyFill="1" applyBorder="1" applyAlignment="1">
      <alignment horizontal="left"/>
    </xf>
  </cellXfs>
  <cellStyles count="4">
    <cellStyle name="Запетая" xfId="1" builtinId="3"/>
    <cellStyle name="Нормален" xfId="0" builtinId="0"/>
    <cellStyle name="Нормален 2" xfId="2"/>
    <cellStyle name="Нормален 3" xfId="3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5"/>
  <sheetViews>
    <sheetView tabSelected="1" topLeftCell="A190" workbookViewId="0">
      <selection activeCell="G211" sqref="G211"/>
    </sheetView>
  </sheetViews>
  <sheetFormatPr defaultRowHeight="15.75" x14ac:dyDescent="0.25"/>
  <cols>
    <col min="1" max="1" width="1.85546875" style="1" customWidth="1"/>
    <col min="2" max="2" width="4.7109375" style="5" customWidth="1"/>
    <col min="3" max="3" width="12.7109375" style="9" customWidth="1"/>
    <col min="4" max="4" width="16.42578125" style="9" customWidth="1"/>
    <col min="5" max="5" width="15.42578125" style="5" customWidth="1"/>
    <col min="6" max="6" width="15.42578125" style="15" customWidth="1"/>
    <col min="7" max="7" width="19.140625" style="14" customWidth="1"/>
    <col min="8" max="8" width="9" style="14" customWidth="1"/>
    <col min="9" max="9" width="9.85546875" style="1" customWidth="1"/>
    <col min="10" max="11" width="9.140625" style="1"/>
    <col min="12" max="12" width="8.7109375" style="1" customWidth="1"/>
    <col min="13" max="16384" width="9.140625" style="1"/>
  </cols>
  <sheetData>
    <row r="1" spans="2:13" s="16" customFormat="1" ht="12.75" customHeight="1" x14ac:dyDescent="0.2">
      <c r="B1" s="117" t="s">
        <v>276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s="16" customFormat="1" ht="12.75" customHeight="1" x14ac:dyDescent="0.2"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2:13" s="16" customFormat="1" ht="22.5" customHeight="1" x14ac:dyDescent="0.2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2:13" s="105" customFormat="1" ht="12" x14ac:dyDescent="0.2">
      <c r="B4" s="104"/>
      <c r="C4" s="104"/>
      <c r="D4" s="104"/>
      <c r="E4" s="104"/>
      <c r="F4" s="104"/>
      <c r="G4" s="104"/>
      <c r="H4" s="104"/>
    </row>
    <row r="5" spans="2:13" s="17" customFormat="1" ht="15.75" customHeight="1" x14ac:dyDescent="0.25">
      <c r="B5" s="115" t="s">
        <v>277</v>
      </c>
      <c r="C5" s="115" t="s">
        <v>1</v>
      </c>
      <c r="D5" s="115" t="s">
        <v>3</v>
      </c>
      <c r="E5" s="115" t="s">
        <v>275</v>
      </c>
      <c r="F5" s="106" t="s">
        <v>4</v>
      </c>
      <c r="G5" s="115" t="s">
        <v>5</v>
      </c>
      <c r="H5" s="115" t="s">
        <v>6</v>
      </c>
      <c r="I5" s="115" t="s">
        <v>266</v>
      </c>
      <c r="J5" s="118" t="s">
        <v>267</v>
      </c>
      <c r="K5" s="118" t="s">
        <v>268</v>
      </c>
      <c r="L5" s="118" t="s">
        <v>269</v>
      </c>
      <c r="M5" s="118" t="s">
        <v>270</v>
      </c>
    </row>
    <row r="6" spans="2:13" s="17" customFormat="1" ht="28.5" customHeight="1" x14ac:dyDescent="0.25">
      <c r="B6" s="115"/>
      <c r="C6" s="115"/>
      <c r="D6" s="115"/>
      <c r="E6" s="115"/>
      <c r="F6" s="107" t="s">
        <v>0</v>
      </c>
      <c r="G6" s="115"/>
      <c r="H6" s="115"/>
      <c r="I6" s="115"/>
      <c r="J6" s="118"/>
      <c r="K6" s="118"/>
      <c r="L6" s="118"/>
      <c r="M6" s="118"/>
    </row>
    <row r="7" spans="2:13" s="17" customFormat="1" x14ac:dyDescent="0.25">
      <c r="B7" s="19" t="s">
        <v>278</v>
      </c>
      <c r="C7" s="91" t="s">
        <v>9</v>
      </c>
      <c r="D7" s="71" t="s">
        <v>9</v>
      </c>
      <c r="E7" s="19" t="s">
        <v>11</v>
      </c>
      <c r="F7" s="20">
        <v>35.729999999999997</v>
      </c>
      <c r="G7" s="18" t="s">
        <v>10</v>
      </c>
      <c r="H7" s="70">
        <v>7</v>
      </c>
      <c r="I7" s="90" t="s">
        <v>273</v>
      </c>
      <c r="J7" s="66">
        <v>8</v>
      </c>
      <c r="K7" s="66">
        <f t="shared" ref="K7:K59" si="0">F7*J7*0.2</f>
        <v>57.167999999999999</v>
      </c>
      <c r="L7" s="90" t="s">
        <v>271</v>
      </c>
      <c r="M7" s="90" t="s">
        <v>272</v>
      </c>
    </row>
    <row r="8" spans="2:13" s="17" customFormat="1" x14ac:dyDescent="0.25">
      <c r="B8" s="19" t="s">
        <v>279</v>
      </c>
      <c r="C8" s="26" t="s">
        <v>9</v>
      </c>
      <c r="D8" s="71" t="s">
        <v>9</v>
      </c>
      <c r="E8" s="19" t="s">
        <v>12</v>
      </c>
      <c r="F8" s="20">
        <v>37.58</v>
      </c>
      <c r="G8" s="18" t="s">
        <v>10</v>
      </c>
      <c r="H8" s="70">
        <v>7</v>
      </c>
      <c r="I8" s="90" t="s">
        <v>273</v>
      </c>
      <c r="J8" s="66">
        <v>8</v>
      </c>
      <c r="K8" s="66">
        <f t="shared" si="0"/>
        <v>60.128</v>
      </c>
      <c r="L8" s="90" t="s">
        <v>271</v>
      </c>
      <c r="M8" s="90" t="s">
        <v>272</v>
      </c>
    </row>
    <row r="9" spans="2:13" s="17" customFormat="1" x14ac:dyDescent="0.25">
      <c r="B9" s="19" t="s">
        <v>280</v>
      </c>
      <c r="C9" s="26" t="s">
        <v>9</v>
      </c>
      <c r="D9" s="71" t="s">
        <v>9</v>
      </c>
      <c r="E9" s="19" t="s">
        <v>13</v>
      </c>
      <c r="F9" s="20">
        <v>30.056000000000001</v>
      </c>
      <c r="G9" s="18" t="s">
        <v>10</v>
      </c>
      <c r="H9" s="70">
        <v>5</v>
      </c>
      <c r="I9" s="90" t="s">
        <v>273</v>
      </c>
      <c r="J9" s="66">
        <v>8</v>
      </c>
      <c r="K9" s="66">
        <f t="shared" si="0"/>
        <v>48.089600000000004</v>
      </c>
      <c r="L9" s="90" t="s">
        <v>271</v>
      </c>
      <c r="M9" s="90" t="s">
        <v>272</v>
      </c>
    </row>
    <row r="10" spans="2:13" x14ac:dyDescent="0.25">
      <c r="B10" s="19" t="s">
        <v>224</v>
      </c>
      <c r="C10" s="25" t="s">
        <v>9</v>
      </c>
      <c r="D10" s="69" t="s">
        <v>14</v>
      </c>
      <c r="E10" s="19" t="s">
        <v>15</v>
      </c>
      <c r="F10" s="20">
        <v>23.434999999999999</v>
      </c>
      <c r="G10" s="21" t="s">
        <v>16</v>
      </c>
      <c r="H10" s="70">
        <v>9</v>
      </c>
      <c r="I10" s="90" t="s">
        <v>273</v>
      </c>
      <c r="J10" s="66">
        <v>8</v>
      </c>
      <c r="K10" s="67">
        <f t="shared" si="0"/>
        <v>37.496000000000002</v>
      </c>
      <c r="L10" s="68" t="s">
        <v>271</v>
      </c>
      <c r="M10" s="68" t="s">
        <v>272</v>
      </c>
    </row>
    <row r="11" spans="2:13" x14ac:dyDescent="0.25">
      <c r="B11" s="19" t="s">
        <v>281</v>
      </c>
      <c r="C11" s="25" t="s">
        <v>9</v>
      </c>
      <c r="D11" s="69" t="s">
        <v>18</v>
      </c>
      <c r="E11" s="19" t="s">
        <v>19</v>
      </c>
      <c r="F11" s="20">
        <v>82.57</v>
      </c>
      <c r="G11" s="18" t="s">
        <v>17</v>
      </c>
      <c r="H11" s="70">
        <v>8</v>
      </c>
      <c r="I11" s="90" t="s">
        <v>273</v>
      </c>
      <c r="J11" s="66">
        <v>8</v>
      </c>
      <c r="K11" s="67">
        <f t="shared" si="0"/>
        <v>132.11199999999999</v>
      </c>
      <c r="L11" s="68" t="s">
        <v>271</v>
      </c>
      <c r="M11" s="68" t="s">
        <v>272</v>
      </c>
    </row>
    <row r="12" spans="2:13" x14ac:dyDescent="0.25">
      <c r="B12" s="19" t="s">
        <v>226</v>
      </c>
      <c r="C12" s="26" t="s">
        <v>9</v>
      </c>
      <c r="D12" s="69" t="s">
        <v>20</v>
      </c>
      <c r="E12" s="19" t="s">
        <v>21</v>
      </c>
      <c r="F12" s="20">
        <v>27.806000000000001</v>
      </c>
      <c r="G12" s="18" t="s">
        <v>16</v>
      </c>
      <c r="H12" s="70">
        <v>10</v>
      </c>
      <c r="I12" s="90" t="s">
        <v>273</v>
      </c>
      <c r="J12" s="66">
        <v>8</v>
      </c>
      <c r="K12" s="67">
        <f t="shared" si="0"/>
        <v>44.489600000000003</v>
      </c>
      <c r="L12" s="68" t="s">
        <v>271</v>
      </c>
      <c r="M12" s="68" t="s">
        <v>272</v>
      </c>
    </row>
    <row r="13" spans="2:13" x14ac:dyDescent="0.25">
      <c r="B13" s="19" t="s">
        <v>282</v>
      </c>
      <c r="C13" s="26" t="s">
        <v>9</v>
      </c>
      <c r="D13" s="69" t="s">
        <v>20</v>
      </c>
      <c r="E13" s="19" t="s">
        <v>22</v>
      </c>
      <c r="F13" s="20">
        <v>10.519</v>
      </c>
      <c r="G13" s="18" t="s">
        <v>16</v>
      </c>
      <c r="H13" s="72">
        <v>8</v>
      </c>
      <c r="I13" s="90" t="s">
        <v>273</v>
      </c>
      <c r="J13" s="66">
        <v>8</v>
      </c>
      <c r="K13" s="67">
        <f t="shared" si="0"/>
        <v>16.830400000000001</v>
      </c>
      <c r="L13" s="68" t="s">
        <v>271</v>
      </c>
      <c r="M13" s="68" t="s">
        <v>272</v>
      </c>
    </row>
    <row r="14" spans="2:13" x14ac:dyDescent="0.25">
      <c r="B14" s="19" t="s">
        <v>283</v>
      </c>
      <c r="C14" s="26" t="s">
        <v>9</v>
      </c>
      <c r="D14" s="69" t="s">
        <v>20</v>
      </c>
      <c r="E14" s="19" t="s">
        <v>23</v>
      </c>
      <c r="F14" s="20">
        <v>24.423999999999999</v>
      </c>
      <c r="G14" s="18" t="s">
        <v>16</v>
      </c>
      <c r="H14" s="72">
        <v>9</v>
      </c>
      <c r="I14" s="90" t="s">
        <v>273</v>
      </c>
      <c r="J14" s="66">
        <v>8</v>
      </c>
      <c r="K14" s="67">
        <f t="shared" si="0"/>
        <v>39.078400000000002</v>
      </c>
      <c r="L14" s="68" t="s">
        <v>271</v>
      </c>
      <c r="M14" s="68" t="s">
        <v>272</v>
      </c>
    </row>
    <row r="15" spans="2:13" s="17" customFormat="1" x14ac:dyDescent="0.25">
      <c r="B15" s="19" t="s">
        <v>284</v>
      </c>
      <c r="C15" s="26" t="s">
        <v>9</v>
      </c>
      <c r="D15" s="69" t="s">
        <v>20</v>
      </c>
      <c r="E15" s="19" t="s">
        <v>24</v>
      </c>
      <c r="F15" s="20">
        <v>0.55800000000000005</v>
      </c>
      <c r="G15" s="18" t="s">
        <v>17</v>
      </c>
      <c r="H15" s="72">
        <v>9</v>
      </c>
      <c r="I15" s="90" t="s">
        <v>273</v>
      </c>
      <c r="J15" s="66">
        <v>8</v>
      </c>
      <c r="K15" s="67">
        <f t="shared" si="0"/>
        <v>0.89280000000000015</v>
      </c>
      <c r="L15" s="68" t="s">
        <v>271</v>
      </c>
      <c r="M15" s="68" t="s">
        <v>272</v>
      </c>
    </row>
    <row r="16" spans="2:13" x14ac:dyDescent="0.25">
      <c r="B16" s="19" t="s">
        <v>285</v>
      </c>
      <c r="C16" s="26" t="s">
        <v>9</v>
      </c>
      <c r="D16" s="69" t="s">
        <v>20</v>
      </c>
      <c r="E16" s="19" t="s">
        <v>25</v>
      </c>
      <c r="F16" s="20">
        <v>14.334</v>
      </c>
      <c r="G16" s="18" t="s">
        <v>17</v>
      </c>
      <c r="H16" s="72">
        <v>10</v>
      </c>
      <c r="I16" s="90" t="s">
        <v>273</v>
      </c>
      <c r="J16" s="66">
        <v>8</v>
      </c>
      <c r="K16" s="67">
        <f t="shared" si="0"/>
        <v>22.9344</v>
      </c>
      <c r="L16" s="68" t="s">
        <v>271</v>
      </c>
      <c r="M16" s="68" t="s">
        <v>272</v>
      </c>
    </row>
    <row r="17" spans="2:13" x14ac:dyDescent="0.25">
      <c r="B17" s="19" t="s">
        <v>286</v>
      </c>
      <c r="C17" s="26" t="s">
        <v>9</v>
      </c>
      <c r="D17" s="69" t="s">
        <v>20</v>
      </c>
      <c r="E17" s="19" t="s">
        <v>26</v>
      </c>
      <c r="F17" s="20">
        <v>19.167000000000002</v>
      </c>
      <c r="G17" s="18" t="s">
        <v>16</v>
      </c>
      <c r="H17" s="72">
        <v>9</v>
      </c>
      <c r="I17" s="90" t="s">
        <v>273</v>
      </c>
      <c r="J17" s="66">
        <v>8</v>
      </c>
      <c r="K17" s="67">
        <f t="shared" si="0"/>
        <v>30.667200000000005</v>
      </c>
      <c r="L17" s="68" t="s">
        <v>271</v>
      </c>
      <c r="M17" s="68" t="s">
        <v>272</v>
      </c>
    </row>
    <row r="18" spans="2:13" x14ac:dyDescent="0.25">
      <c r="B18" s="19" t="s">
        <v>287</v>
      </c>
      <c r="C18" s="26" t="s">
        <v>9</v>
      </c>
      <c r="D18" s="69" t="s">
        <v>20</v>
      </c>
      <c r="E18" s="19" t="s">
        <v>27</v>
      </c>
      <c r="F18" s="20">
        <v>193.53200000000001</v>
      </c>
      <c r="G18" s="18" t="s">
        <v>16</v>
      </c>
      <c r="H18" s="72">
        <v>9</v>
      </c>
      <c r="I18" s="90" t="s">
        <v>273</v>
      </c>
      <c r="J18" s="66">
        <v>8</v>
      </c>
      <c r="K18" s="67">
        <f t="shared" si="0"/>
        <v>309.65120000000002</v>
      </c>
      <c r="L18" s="68" t="s">
        <v>271</v>
      </c>
      <c r="M18" s="68" t="s">
        <v>272</v>
      </c>
    </row>
    <row r="19" spans="2:13" x14ac:dyDescent="0.25">
      <c r="B19" s="19" t="s">
        <v>288</v>
      </c>
      <c r="C19" s="26" t="s">
        <v>9</v>
      </c>
      <c r="D19" s="69" t="s">
        <v>20</v>
      </c>
      <c r="E19" s="19" t="s">
        <v>28</v>
      </c>
      <c r="F19" s="20">
        <v>40.405999999999999</v>
      </c>
      <c r="G19" s="18" t="s">
        <v>16</v>
      </c>
      <c r="H19" s="72">
        <v>9</v>
      </c>
      <c r="I19" s="90" t="s">
        <v>273</v>
      </c>
      <c r="J19" s="66">
        <v>8</v>
      </c>
      <c r="K19" s="67">
        <f t="shared" si="0"/>
        <v>64.649600000000007</v>
      </c>
      <c r="L19" s="68" t="s">
        <v>271</v>
      </c>
      <c r="M19" s="68" t="s">
        <v>272</v>
      </c>
    </row>
    <row r="20" spans="2:13" x14ac:dyDescent="0.25">
      <c r="B20" s="19" t="s">
        <v>289</v>
      </c>
      <c r="C20" s="26" t="s">
        <v>9</v>
      </c>
      <c r="D20" s="69" t="s">
        <v>20</v>
      </c>
      <c r="E20" s="19" t="s">
        <v>29</v>
      </c>
      <c r="F20" s="20">
        <v>8.8819999999999997</v>
      </c>
      <c r="G20" s="18" t="s">
        <v>16</v>
      </c>
      <c r="H20" s="72">
        <v>4</v>
      </c>
      <c r="I20" s="90" t="s">
        <v>273</v>
      </c>
      <c r="J20" s="66">
        <v>8</v>
      </c>
      <c r="K20" s="67">
        <f t="shared" si="0"/>
        <v>14.2112</v>
      </c>
      <c r="L20" s="68" t="s">
        <v>271</v>
      </c>
      <c r="M20" s="68" t="s">
        <v>272</v>
      </c>
    </row>
    <row r="21" spans="2:13" x14ac:dyDescent="0.25">
      <c r="B21" s="19" t="s">
        <v>290</v>
      </c>
      <c r="C21" s="26" t="s">
        <v>9</v>
      </c>
      <c r="D21" s="69" t="s">
        <v>20</v>
      </c>
      <c r="E21" s="19" t="s">
        <v>30</v>
      </c>
      <c r="F21" s="20">
        <v>2.2549999999999999</v>
      </c>
      <c r="G21" s="18" t="s">
        <v>17</v>
      </c>
      <c r="H21" s="72">
        <v>9</v>
      </c>
      <c r="I21" s="90" t="s">
        <v>273</v>
      </c>
      <c r="J21" s="66">
        <v>8</v>
      </c>
      <c r="K21" s="67">
        <f t="shared" si="0"/>
        <v>3.6080000000000001</v>
      </c>
      <c r="L21" s="68" t="s">
        <v>271</v>
      </c>
      <c r="M21" s="68" t="s">
        <v>272</v>
      </c>
    </row>
    <row r="22" spans="2:13" x14ac:dyDescent="0.25">
      <c r="B22" s="19" t="s">
        <v>291</v>
      </c>
      <c r="C22" s="26" t="s">
        <v>9</v>
      </c>
      <c r="D22" s="69" t="s">
        <v>20</v>
      </c>
      <c r="E22" s="19" t="s">
        <v>31</v>
      </c>
      <c r="F22" s="20">
        <v>7.7160000000000002</v>
      </c>
      <c r="G22" s="18" t="s">
        <v>16</v>
      </c>
      <c r="H22" s="72">
        <v>9</v>
      </c>
      <c r="I22" s="90" t="s">
        <v>273</v>
      </c>
      <c r="J22" s="66">
        <v>8</v>
      </c>
      <c r="K22" s="67">
        <f t="shared" si="0"/>
        <v>12.345600000000001</v>
      </c>
      <c r="L22" s="68" t="s">
        <v>271</v>
      </c>
      <c r="M22" s="68" t="s">
        <v>272</v>
      </c>
    </row>
    <row r="23" spans="2:13" x14ac:dyDescent="0.25">
      <c r="B23" s="19" t="s">
        <v>292</v>
      </c>
      <c r="C23" s="26" t="s">
        <v>9</v>
      </c>
      <c r="D23" s="69" t="s">
        <v>20</v>
      </c>
      <c r="E23" s="19" t="s">
        <v>32</v>
      </c>
      <c r="F23" s="20">
        <v>15.212</v>
      </c>
      <c r="G23" s="18" t="s">
        <v>16</v>
      </c>
      <c r="H23" s="72">
        <v>9</v>
      </c>
      <c r="I23" s="90" t="s">
        <v>273</v>
      </c>
      <c r="J23" s="66">
        <v>8</v>
      </c>
      <c r="K23" s="67">
        <f t="shared" si="0"/>
        <v>24.339200000000002</v>
      </c>
      <c r="L23" s="68" t="s">
        <v>271</v>
      </c>
      <c r="M23" s="68" t="s">
        <v>272</v>
      </c>
    </row>
    <row r="24" spans="2:13" x14ac:dyDescent="0.25">
      <c r="B24" s="19" t="s">
        <v>293</v>
      </c>
      <c r="C24" s="26" t="s">
        <v>9</v>
      </c>
      <c r="D24" s="69" t="s">
        <v>20</v>
      </c>
      <c r="E24" s="19" t="s">
        <v>33</v>
      </c>
      <c r="F24" s="20">
        <v>4.6120000000000001</v>
      </c>
      <c r="G24" s="18" t="s">
        <v>17</v>
      </c>
      <c r="H24" s="72">
        <v>5</v>
      </c>
      <c r="I24" s="90" t="s">
        <v>273</v>
      </c>
      <c r="J24" s="66">
        <v>8</v>
      </c>
      <c r="K24" s="67">
        <f t="shared" si="0"/>
        <v>7.3792000000000009</v>
      </c>
      <c r="L24" s="68" t="s">
        <v>271</v>
      </c>
      <c r="M24" s="68" t="s">
        <v>272</v>
      </c>
    </row>
    <row r="25" spans="2:13" x14ac:dyDescent="0.25">
      <c r="B25" s="19" t="s">
        <v>294</v>
      </c>
      <c r="C25" s="26" t="s">
        <v>9</v>
      </c>
      <c r="D25" s="69" t="s">
        <v>20</v>
      </c>
      <c r="E25" s="19" t="s">
        <v>34</v>
      </c>
      <c r="F25" s="20">
        <v>18.579999999999998</v>
      </c>
      <c r="G25" s="18" t="s">
        <v>16</v>
      </c>
      <c r="H25" s="72">
        <v>9</v>
      </c>
      <c r="I25" s="90" t="s">
        <v>273</v>
      </c>
      <c r="J25" s="66">
        <v>8</v>
      </c>
      <c r="K25" s="67">
        <f t="shared" si="0"/>
        <v>29.727999999999998</v>
      </c>
      <c r="L25" s="68" t="s">
        <v>271</v>
      </c>
      <c r="M25" s="68" t="s">
        <v>272</v>
      </c>
    </row>
    <row r="26" spans="2:13" x14ac:dyDescent="0.25">
      <c r="B26" s="19" t="s">
        <v>295</v>
      </c>
      <c r="C26" s="26" t="s">
        <v>9</v>
      </c>
      <c r="D26" s="69" t="s">
        <v>20</v>
      </c>
      <c r="E26" s="19" t="s">
        <v>35</v>
      </c>
      <c r="F26" s="20">
        <v>12.262</v>
      </c>
      <c r="G26" s="18" t="s">
        <v>16</v>
      </c>
      <c r="H26" s="72">
        <v>9</v>
      </c>
      <c r="I26" s="90" t="s">
        <v>273</v>
      </c>
      <c r="J26" s="66">
        <v>8</v>
      </c>
      <c r="K26" s="67">
        <f t="shared" si="0"/>
        <v>19.619200000000003</v>
      </c>
      <c r="L26" s="68" t="s">
        <v>271</v>
      </c>
      <c r="M26" s="68" t="s">
        <v>272</v>
      </c>
    </row>
    <row r="27" spans="2:13" x14ac:dyDescent="0.25">
      <c r="B27" s="19" t="s">
        <v>296</v>
      </c>
      <c r="C27" s="26" t="s">
        <v>9</v>
      </c>
      <c r="D27" s="69" t="s">
        <v>20</v>
      </c>
      <c r="E27" s="19" t="s">
        <v>36</v>
      </c>
      <c r="F27" s="20">
        <v>13.926</v>
      </c>
      <c r="G27" s="18" t="s">
        <v>17</v>
      </c>
      <c r="H27" s="72">
        <v>5</v>
      </c>
      <c r="I27" s="90" t="s">
        <v>273</v>
      </c>
      <c r="J27" s="66">
        <v>8</v>
      </c>
      <c r="K27" s="67">
        <f t="shared" si="0"/>
        <v>22.281600000000001</v>
      </c>
      <c r="L27" s="68" t="s">
        <v>271</v>
      </c>
      <c r="M27" s="68" t="s">
        <v>272</v>
      </c>
    </row>
    <row r="28" spans="2:13" x14ac:dyDescent="0.25">
      <c r="B28" s="19" t="s">
        <v>297</v>
      </c>
      <c r="C28" s="25" t="s">
        <v>9</v>
      </c>
      <c r="D28" s="69" t="s">
        <v>37</v>
      </c>
      <c r="E28" s="19" t="s">
        <v>38</v>
      </c>
      <c r="F28" s="20">
        <v>84.566000000000003</v>
      </c>
      <c r="G28" s="18" t="s">
        <v>17</v>
      </c>
      <c r="H28" s="72">
        <v>10</v>
      </c>
      <c r="I28" s="90" t="s">
        <v>273</v>
      </c>
      <c r="J28" s="66">
        <v>8</v>
      </c>
      <c r="K28" s="67">
        <f t="shared" si="0"/>
        <v>135.3056</v>
      </c>
      <c r="L28" s="68" t="s">
        <v>271</v>
      </c>
      <c r="M28" s="68" t="s">
        <v>272</v>
      </c>
    </row>
    <row r="29" spans="2:13" x14ac:dyDescent="0.25">
      <c r="B29" s="19" t="s">
        <v>298</v>
      </c>
      <c r="C29" s="25" t="s">
        <v>9</v>
      </c>
      <c r="D29" s="69" t="s">
        <v>39</v>
      </c>
      <c r="E29" s="19" t="s">
        <v>40</v>
      </c>
      <c r="F29" s="20">
        <v>24.727</v>
      </c>
      <c r="G29" s="18" t="s">
        <v>17</v>
      </c>
      <c r="H29" s="72">
        <v>9</v>
      </c>
      <c r="I29" s="90" t="s">
        <v>273</v>
      </c>
      <c r="J29" s="66">
        <v>8</v>
      </c>
      <c r="K29" s="67">
        <f t="shared" si="0"/>
        <v>39.563200000000002</v>
      </c>
      <c r="L29" s="68" t="s">
        <v>271</v>
      </c>
      <c r="M29" s="68" t="s">
        <v>272</v>
      </c>
    </row>
    <row r="30" spans="2:13" x14ac:dyDescent="0.25">
      <c r="B30" s="19" t="s">
        <v>299</v>
      </c>
      <c r="C30" s="25" t="s">
        <v>9</v>
      </c>
      <c r="D30" s="69" t="s">
        <v>39</v>
      </c>
      <c r="E30" s="19" t="s">
        <v>41</v>
      </c>
      <c r="F30" s="20">
        <v>13.425000000000001</v>
      </c>
      <c r="G30" s="18" t="s">
        <v>17</v>
      </c>
      <c r="H30" s="72">
        <v>9</v>
      </c>
      <c r="I30" s="90" t="s">
        <v>273</v>
      </c>
      <c r="J30" s="66">
        <v>8</v>
      </c>
      <c r="K30" s="67">
        <f t="shared" si="0"/>
        <v>21.480000000000004</v>
      </c>
      <c r="L30" s="68" t="s">
        <v>271</v>
      </c>
      <c r="M30" s="68" t="s">
        <v>272</v>
      </c>
    </row>
    <row r="31" spans="2:13" x14ac:dyDescent="0.25">
      <c r="B31" s="19" t="s">
        <v>300</v>
      </c>
      <c r="C31" s="25" t="s">
        <v>9</v>
      </c>
      <c r="D31" s="69" t="s">
        <v>39</v>
      </c>
      <c r="E31" s="19" t="s">
        <v>42</v>
      </c>
      <c r="F31" s="20">
        <v>49.305</v>
      </c>
      <c r="G31" s="18" t="s">
        <v>17</v>
      </c>
      <c r="H31" s="72">
        <v>9</v>
      </c>
      <c r="I31" s="90" t="s">
        <v>273</v>
      </c>
      <c r="J31" s="66">
        <v>8</v>
      </c>
      <c r="K31" s="67">
        <f t="shared" si="0"/>
        <v>78.888000000000005</v>
      </c>
      <c r="L31" s="68" t="s">
        <v>271</v>
      </c>
      <c r="M31" s="68" t="s">
        <v>272</v>
      </c>
    </row>
    <row r="32" spans="2:13" x14ac:dyDescent="0.25">
      <c r="B32" s="19" t="s">
        <v>301</v>
      </c>
      <c r="C32" s="25" t="s">
        <v>9</v>
      </c>
      <c r="D32" s="69" t="s">
        <v>39</v>
      </c>
      <c r="E32" s="19" t="s">
        <v>43</v>
      </c>
      <c r="F32" s="20">
        <v>22.474</v>
      </c>
      <c r="G32" s="18" t="s">
        <v>17</v>
      </c>
      <c r="H32" s="72">
        <v>9</v>
      </c>
      <c r="I32" s="90" t="s">
        <v>273</v>
      </c>
      <c r="J32" s="66">
        <v>8</v>
      </c>
      <c r="K32" s="67">
        <f t="shared" si="0"/>
        <v>35.958400000000005</v>
      </c>
      <c r="L32" s="68" t="s">
        <v>271</v>
      </c>
      <c r="M32" s="68" t="s">
        <v>272</v>
      </c>
    </row>
    <row r="33" spans="2:13" x14ac:dyDescent="0.25">
      <c r="B33" s="19" t="s">
        <v>302</v>
      </c>
      <c r="C33" s="25" t="s">
        <v>9</v>
      </c>
      <c r="D33" s="69" t="s">
        <v>39</v>
      </c>
      <c r="E33" s="19" t="s">
        <v>44</v>
      </c>
      <c r="F33" s="20">
        <v>203.131</v>
      </c>
      <c r="G33" s="18" t="s">
        <v>16</v>
      </c>
      <c r="H33" s="72">
        <v>9</v>
      </c>
      <c r="I33" s="90" t="s">
        <v>273</v>
      </c>
      <c r="J33" s="66">
        <v>8</v>
      </c>
      <c r="K33" s="67">
        <f t="shared" si="0"/>
        <v>325.00960000000003</v>
      </c>
      <c r="L33" s="68" t="s">
        <v>271</v>
      </c>
      <c r="M33" s="68" t="s">
        <v>272</v>
      </c>
    </row>
    <row r="34" spans="2:13" x14ac:dyDescent="0.25">
      <c r="B34" s="19" t="s">
        <v>303</v>
      </c>
      <c r="C34" s="25" t="s">
        <v>9</v>
      </c>
      <c r="D34" s="69" t="s">
        <v>39</v>
      </c>
      <c r="E34" s="19" t="s">
        <v>45</v>
      </c>
      <c r="F34" s="20">
        <v>23.085999999999999</v>
      </c>
      <c r="G34" s="18" t="s">
        <v>17</v>
      </c>
      <c r="H34" s="72">
        <v>6</v>
      </c>
      <c r="I34" s="90" t="s">
        <v>273</v>
      </c>
      <c r="J34" s="66">
        <v>8</v>
      </c>
      <c r="K34" s="67">
        <f t="shared" si="0"/>
        <v>36.937599999999996</v>
      </c>
      <c r="L34" s="68" t="s">
        <v>271</v>
      </c>
      <c r="M34" s="68" t="s">
        <v>272</v>
      </c>
    </row>
    <row r="35" spans="2:13" x14ac:dyDescent="0.25">
      <c r="B35" s="19" t="s">
        <v>304</v>
      </c>
      <c r="C35" s="25" t="s">
        <v>9</v>
      </c>
      <c r="D35" s="69" t="s">
        <v>39</v>
      </c>
      <c r="E35" s="19" t="s">
        <v>46</v>
      </c>
      <c r="F35" s="20">
        <v>22.382999999999999</v>
      </c>
      <c r="G35" s="18" t="s">
        <v>16</v>
      </c>
      <c r="H35" s="72">
        <v>6</v>
      </c>
      <c r="I35" s="90" t="s">
        <v>273</v>
      </c>
      <c r="J35" s="66">
        <v>8</v>
      </c>
      <c r="K35" s="67">
        <f t="shared" si="0"/>
        <v>35.812800000000003</v>
      </c>
      <c r="L35" s="68" t="s">
        <v>271</v>
      </c>
      <c r="M35" s="68" t="s">
        <v>272</v>
      </c>
    </row>
    <row r="36" spans="2:13" x14ac:dyDescent="0.25">
      <c r="B36" s="19" t="s">
        <v>305</v>
      </c>
      <c r="C36" s="25" t="s">
        <v>9</v>
      </c>
      <c r="D36" s="69" t="s">
        <v>39</v>
      </c>
      <c r="E36" s="19" t="s">
        <v>47</v>
      </c>
      <c r="F36" s="20">
        <v>9.4710000000000001</v>
      </c>
      <c r="G36" s="18" t="s">
        <v>16</v>
      </c>
      <c r="H36" s="72">
        <v>6</v>
      </c>
      <c r="I36" s="90" t="s">
        <v>273</v>
      </c>
      <c r="J36" s="66">
        <v>8</v>
      </c>
      <c r="K36" s="67">
        <f t="shared" si="0"/>
        <v>15.153600000000001</v>
      </c>
      <c r="L36" s="68" t="s">
        <v>271</v>
      </c>
      <c r="M36" s="68" t="s">
        <v>272</v>
      </c>
    </row>
    <row r="37" spans="2:13" x14ac:dyDescent="0.25">
      <c r="B37" s="19" t="s">
        <v>306</v>
      </c>
      <c r="C37" s="25" t="s">
        <v>9</v>
      </c>
      <c r="D37" s="71" t="s">
        <v>48</v>
      </c>
      <c r="E37" s="19" t="s">
        <v>49</v>
      </c>
      <c r="F37" s="20">
        <v>50.884</v>
      </c>
      <c r="G37" s="18" t="s">
        <v>17</v>
      </c>
      <c r="H37" s="72">
        <v>9</v>
      </c>
      <c r="I37" s="90" t="s">
        <v>273</v>
      </c>
      <c r="J37" s="66">
        <v>8</v>
      </c>
      <c r="K37" s="67">
        <f t="shared" si="0"/>
        <v>81.414400000000001</v>
      </c>
      <c r="L37" s="68" t="s">
        <v>271</v>
      </c>
      <c r="M37" s="68" t="s">
        <v>272</v>
      </c>
    </row>
    <row r="38" spans="2:13" x14ac:dyDescent="0.25">
      <c r="B38" s="19" t="s">
        <v>307</v>
      </c>
      <c r="C38" s="25" t="s">
        <v>9</v>
      </c>
      <c r="D38" s="71" t="s">
        <v>50</v>
      </c>
      <c r="E38" s="19" t="s">
        <v>51</v>
      </c>
      <c r="F38" s="20">
        <v>61.847000000000001</v>
      </c>
      <c r="G38" s="18" t="s">
        <v>17</v>
      </c>
      <c r="H38" s="72">
        <v>5</v>
      </c>
      <c r="I38" s="90" t="s">
        <v>273</v>
      </c>
      <c r="J38" s="66">
        <v>8</v>
      </c>
      <c r="K38" s="67">
        <f t="shared" si="0"/>
        <v>98.955200000000005</v>
      </c>
      <c r="L38" s="68" t="s">
        <v>271</v>
      </c>
      <c r="M38" s="68" t="s">
        <v>272</v>
      </c>
    </row>
    <row r="39" spans="2:13" x14ac:dyDescent="0.25">
      <c r="B39" s="19" t="s">
        <v>308</v>
      </c>
      <c r="C39" s="25" t="s">
        <v>9</v>
      </c>
      <c r="D39" s="69" t="s">
        <v>52</v>
      </c>
      <c r="E39" s="19" t="s">
        <v>53</v>
      </c>
      <c r="F39" s="20">
        <v>6.7439999999999998</v>
      </c>
      <c r="G39" s="21" t="s">
        <v>17</v>
      </c>
      <c r="H39" s="72">
        <v>9</v>
      </c>
      <c r="I39" s="90" t="s">
        <v>273</v>
      </c>
      <c r="J39" s="66">
        <v>8</v>
      </c>
      <c r="K39" s="67">
        <f t="shared" si="0"/>
        <v>10.7904</v>
      </c>
      <c r="L39" s="68" t="s">
        <v>271</v>
      </c>
      <c r="M39" s="68" t="s">
        <v>272</v>
      </c>
    </row>
    <row r="40" spans="2:13" x14ac:dyDescent="0.25">
      <c r="B40" s="19" t="s">
        <v>309</v>
      </c>
      <c r="C40" s="25" t="s">
        <v>9</v>
      </c>
      <c r="D40" s="69" t="s">
        <v>52</v>
      </c>
      <c r="E40" s="19" t="s">
        <v>54</v>
      </c>
      <c r="F40" s="20">
        <v>12.696</v>
      </c>
      <c r="G40" s="21" t="s">
        <v>17</v>
      </c>
      <c r="H40" s="72">
        <v>9</v>
      </c>
      <c r="I40" s="90" t="s">
        <v>273</v>
      </c>
      <c r="J40" s="66">
        <v>8</v>
      </c>
      <c r="K40" s="67">
        <f t="shared" si="0"/>
        <v>20.313600000000001</v>
      </c>
      <c r="L40" s="68" t="s">
        <v>271</v>
      </c>
      <c r="M40" s="68" t="s">
        <v>272</v>
      </c>
    </row>
    <row r="41" spans="2:13" x14ac:dyDescent="0.25">
      <c r="B41" s="19" t="s">
        <v>310</v>
      </c>
      <c r="C41" s="25" t="s">
        <v>9</v>
      </c>
      <c r="D41" s="69" t="s">
        <v>55</v>
      </c>
      <c r="E41" s="19" t="s">
        <v>56</v>
      </c>
      <c r="F41" s="20">
        <v>4.0999999999999996</v>
      </c>
      <c r="G41" s="18" t="s">
        <v>17</v>
      </c>
      <c r="H41" s="72">
        <v>10</v>
      </c>
      <c r="I41" s="90" t="s">
        <v>273</v>
      </c>
      <c r="J41" s="66">
        <v>8</v>
      </c>
      <c r="K41" s="67">
        <f t="shared" si="0"/>
        <v>6.56</v>
      </c>
      <c r="L41" s="68" t="s">
        <v>271</v>
      </c>
      <c r="M41" s="68" t="s">
        <v>272</v>
      </c>
    </row>
    <row r="42" spans="2:13" x14ac:dyDescent="0.25">
      <c r="B42" s="19" t="s">
        <v>311</v>
      </c>
      <c r="C42" s="25" t="s">
        <v>9</v>
      </c>
      <c r="D42" s="69" t="s">
        <v>55</v>
      </c>
      <c r="E42" s="19" t="s">
        <v>57</v>
      </c>
      <c r="F42" s="20">
        <v>1</v>
      </c>
      <c r="G42" s="21" t="s">
        <v>16</v>
      </c>
      <c r="H42" s="72">
        <v>3</v>
      </c>
      <c r="I42" s="90" t="s">
        <v>273</v>
      </c>
      <c r="J42" s="66">
        <v>8</v>
      </c>
      <c r="K42" s="67">
        <f t="shared" si="0"/>
        <v>1.6</v>
      </c>
      <c r="L42" s="68" t="s">
        <v>271</v>
      </c>
      <c r="M42" s="68" t="s">
        <v>272</v>
      </c>
    </row>
    <row r="43" spans="2:13" x14ac:dyDescent="0.25">
      <c r="B43" s="19" t="s">
        <v>312</v>
      </c>
      <c r="C43" s="25" t="s">
        <v>9</v>
      </c>
      <c r="D43" s="69" t="s">
        <v>58</v>
      </c>
      <c r="E43" s="19" t="s">
        <v>59</v>
      </c>
      <c r="F43" s="20">
        <v>44.508000000000003</v>
      </c>
      <c r="G43" s="18" t="s">
        <v>17</v>
      </c>
      <c r="H43" s="70">
        <v>9</v>
      </c>
      <c r="I43" s="90" t="s">
        <v>273</v>
      </c>
      <c r="J43" s="66">
        <v>8</v>
      </c>
      <c r="K43" s="67">
        <f t="shared" si="0"/>
        <v>71.212800000000001</v>
      </c>
      <c r="L43" s="68" t="s">
        <v>271</v>
      </c>
      <c r="M43" s="68" t="s">
        <v>272</v>
      </c>
    </row>
    <row r="44" spans="2:13" x14ac:dyDescent="0.25">
      <c r="B44" s="19" t="s">
        <v>313</v>
      </c>
      <c r="C44" s="25" t="s">
        <v>9</v>
      </c>
      <c r="D44" s="69" t="s">
        <v>58</v>
      </c>
      <c r="E44" s="19" t="s">
        <v>60</v>
      </c>
      <c r="F44" s="20">
        <v>27.898</v>
      </c>
      <c r="G44" s="18" t="s">
        <v>17</v>
      </c>
      <c r="H44" s="70">
        <v>9</v>
      </c>
      <c r="I44" s="90" t="s">
        <v>273</v>
      </c>
      <c r="J44" s="66">
        <v>8</v>
      </c>
      <c r="K44" s="67">
        <f t="shared" si="0"/>
        <v>44.636800000000001</v>
      </c>
      <c r="L44" s="68" t="s">
        <v>271</v>
      </c>
      <c r="M44" s="68" t="s">
        <v>272</v>
      </c>
    </row>
    <row r="45" spans="2:13" s="17" customFormat="1" x14ac:dyDescent="0.25">
      <c r="B45" s="19" t="s">
        <v>314</v>
      </c>
      <c r="C45" s="26" t="s">
        <v>9</v>
      </c>
      <c r="D45" s="69" t="s">
        <v>58</v>
      </c>
      <c r="E45" s="19" t="s">
        <v>61</v>
      </c>
      <c r="F45" s="20">
        <v>169.50200000000001</v>
      </c>
      <c r="G45" s="18" t="s">
        <v>17</v>
      </c>
      <c r="H45" s="70">
        <v>9</v>
      </c>
      <c r="I45" s="90" t="s">
        <v>273</v>
      </c>
      <c r="J45" s="66">
        <v>8</v>
      </c>
      <c r="K45" s="66">
        <f t="shared" si="0"/>
        <v>271.20320000000004</v>
      </c>
      <c r="L45" s="90" t="s">
        <v>271</v>
      </c>
      <c r="M45" s="90" t="s">
        <v>272</v>
      </c>
    </row>
    <row r="46" spans="2:13" x14ac:dyDescent="0.25">
      <c r="B46" s="19" t="s">
        <v>315</v>
      </c>
      <c r="C46" s="25" t="s">
        <v>9</v>
      </c>
      <c r="D46" s="69" t="s">
        <v>58</v>
      </c>
      <c r="E46" s="19" t="s">
        <v>62</v>
      </c>
      <c r="F46" s="20">
        <v>32.533999999999999</v>
      </c>
      <c r="G46" s="18" t="s">
        <v>17</v>
      </c>
      <c r="H46" s="70">
        <v>7</v>
      </c>
      <c r="I46" s="90" t="s">
        <v>273</v>
      </c>
      <c r="J46" s="66">
        <v>8</v>
      </c>
      <c r="K46" s="67">
        <f t="shared" si="0"/>
        <v>52.054400000000001</v>
      </c>
      <c r="L46" s="68" t="s">
        <v>271</v>
      </c>
      <c r="M46" s="68" t="s">
        <v>272</v>
      </c>
    </row>
    <row r="47" spans="2:13" x14ac:dyDescent="0.25">
      <c r="B47" s="19" t="s">
        <v>316</v>
      </c>
      <c r="C47" s="25" t="s">
        <v>9</v>
      </c>
      <c r="D47" s="69" t="s">
        <v>58</v>
      </c>
      <c r="E47" s="19" t="s">
        <v>63</v>
      </c>
      <c r="F47" s="20">
        <v>4.7610000000000001</v>
      </c>
      <c r="G47" s="18" t="s">
        <v>17</v>
      </c>
      <c r="H47" s="70">
        <v>7</v>
      </c>
      <c r="I47" s="90" t="s">
        <v>273</v>
      </c>
      <c r="J47" s="66">
        <v>8</v>
      </c>
      <c r="K47" s="67">
        <f t="shared" si="0"/>
        <v>7.6176000000000004</v>
      </c>
      <c r="L47" s="68" t="s">
        <v>271</v>
      </c>
      <c r="M47" s="68" t="s">
        <v>272</v>
      </c>
    </row>
    <row r="48" spans="2:13" x14ac:dyDescent="0.25">
      <c r="B48" s="19" t="s">
        <v>317</v>
      </c>
      <c r="C48" s="25" t="s">
        <v>9</v>
      </c>
      <c r="D48" s="71" t="s">
        <v>64</v>
      </c>
      <c r="E48" s="19" t="s">
        <v>65</v>
      </c>
      <c r="F48" s="20">
        <v>211.40199999999999</v>
      </c>
      <c r="G48" s="18" t="s">
        <v>10</v>
      </c>
      <c r="H48" s="73">
        <v>8</v>
      </c>
      <c r="I48" s="90" t="s">
        <v>273</v>
      </c>
      <c r="J48" s="66">
        <v>8</v>
      </c>
      <c r="K48" s="67">
        <f t="shared" si="0"/>
        <v>338.2432</v>
      </c>
      <c r="L48" s="68" t="s">
        <v>271</v>
      </c>
      <c r="M48" s="68" t="s">
        <v>272</v>
      </c>
    </row>
    <row r="49" spans="2:13" x14ac:dyDescent="0.25">
      <c r="B49" s="19" t="s">
        <v>318</v>
      </c>
      <c r="C49" s="25" t="s">
        <v>9</v>
      </c>
      <c r="D49" s="71" t="s">
        <v>66</v>
      </c>
      <c r="E49" s="19" t="s">
        <v>67</v>
      </c>
      <c r="F49" s="20">
        <v>215.21600000000001</v>
      </c>
      <c r="G49" s="18" t="s">
        <v>10</v>
      </c>
      <c r="H49" s="21">
        <v>7</v>
      </c>
      <c r="I49" s="90" t="s">
        <v>273</v>
      </c>
      <c r="J49" s="66">
        <v>8</v>
      </c>
      <c r="K49" s="67">
        <f t="shared" si="0"/>
        <v>344.34560000000005</v>
      </c>
      <c r="L49" s="68" t="s">
        <v>271</v>
      </c>
      <c r="M49" s="68" t="s">
        <v>272</v>
      </c>
    </row>
    <row r="50" spans="2:13" x14ac:dyDescent="0.25">
      <c r="B50" s="19" t="s">
        <v>319</v>
      </c>
      <c r="C50" s="25" t="s">
        <v>9</v>
      </c>
      <c r="D50" s="71" t="s">
        <v>66</v>
      </c>
      <c r="E50" s="19" t="s">
        <v>68</v>
      </c>
      <c r="F50" s="20">
        <v>740.524</v>
      </c>
      <c r="G50" s="18" t="s">
        <v>10</v>
      </c>
      <c r="H50" s="70">
        <v>7</v>
      </c>
      <c r="I50" s="90" t="s">
        <v>273</v>
      </c>
      <c r="J50" s="66">
        <v>8</v>
      </c>
      <c r="K50" s="67">
        <f t="shared" si="0"/>
        <v>1184.8384000000001</v>
      </c>
      <c r="L50" s="68" t="s">
        <v>271</v>
      </c>
      <c r="M50" s="68" t="s">
        <v>272</v>
      </c>
    </row>
    <row r="51" spans="2:13" x14ac:dyDescent="0.25">
      <c r="B51" s="19" t="s">
        <v>320</v>
      </c>
      <c r="C51" s="25" t="s">
        <v>9</v>
      </c>
      <c r="D51" s="71" t="s">
        <v>66</v>
      </c>
      <c r="E51" s="19" t="s">
        <v>69</v>
      </c>
      <c r="F51" s="20">
        <v>236.21899999999999</v>
      </c>
      <c r="G51" s="18" t="s">
        <v>10</v>
      </c>
      <c r="H51" s="70">
        <v>7</v>
      </c>
      <c r="I51" s="90" t="s">
        <v>273</v>
      </c>
      <c r="J51" s="66">
        <v>8</v>
      </c>
      <c r="K51" s="67">
        <f t="shared" si="0"/>
        <v>377.9504</v>
      </c>
      <c r="L51" s="68" t="s">
        <v>271</v>
      </c>
      <c r="M51" s="68" t="s">
        <v>272</v>
      </c>
    </row>
    <row r="52" spans="2:13" x14ac:dyDescent="0.25">
      <c r="B52" s="19" t="s">
        <v>321</v>
      </c>
      <c r="C52" s="25" t="s">
        <v>9</v>
      </c>
      <c r="D52" s="71" t="s">
        <v>66</v>
      </c>
      <c r="E52" s="19" t="s">
        <v>70</v>
      </c>
      <c r="F52" s="20">
        <v>58.555999999999997</v>
      </c>
      <c r="G52" s="18" t="s">
        <v>10</v>
      </c>
      <c r="H52" s="70">
        <v>7</v>
      </c>
      <c r="I52" s="90" t="s">
        <v>273</v>
      </c>
      <c r="J52" s="66">
        <v>8</v>
      </c>
      <c r="K52" s="67">
        <f t="shared" si="0"/>
        <v>93.689599999999999</v>
      </c>
      <c r="L52" s="68" t="s">
        <v>271</v>
      </c>
      <c r="M52" s="68" t="s">
        <v>272</v>
      </c>
    </row>
    <row r="53" spans="2:13" x14ac:dyDescent="0.25">
      <c r="B53" s="19" t="s">
        <v>322</v>
      </c>
      <c r="C53" s="25" t="s">
        <v>9</v>
      </c>
      <c r="D53" s="71" t="s">
        <v>66</v>
      </c>
      <c r="E53" s="19" t="s">
        <v>71</v>
      </c>
      <c r="F53" s="20">
        <v>44.124000000000002</v>
      </c>
      <c r="G53" s="18" t="s">
        <v>10</v>
      </c>
      <c r="H53" s="70">
        <v>6</v>
      </c>
      <c r="I53" s="90" t="s">
        <v>273</v>
      </c>
      <c r="J53" s="66">
        <v>8</v>
      </c>
      <c r="K53" s="67">
        <f t="shared" si="0"/>
        <v>70.598400000000012</v>
      </c>
      <c r="L53" s="68" t="s">
        <v>271</v>
      </c>
      <c r="M53" s="68" t="s">
        <v>272</v>
      </c>
    </row>
    <row r="54" spans="2:13" s="17" customFormat="1" x14ac:dyDescent="0.25">
      <c r="B54" s="19" t="s">
        <v>323</v>
      </c>
      <c r="C54" s="26" t="s">
        <v>9</v>
      </c>
      <c r="D54" s="71" t="s">
        <v>66</v>
      </c>
      <c r="E54" s="19" t="s">
        <v>72</v>
      </c>
      <c r="F54" s="20">
        <v>275.35300000000001</v>
      </c>
      <c r="G54" s="18" t="s">
        <v>10</v>
      </c>
      <c r="H54" s="72">
        <v>9</v>
      </c>
      <c r="I54" s="90" t="s">
        <v>273</v>
      </c>
      <c r="J54" s="66">
        <v>8</v>
      </c>
      <c r="K54" s="66">
        <f t="shared" si="0"/>
        <v>440.56480000000005</v>
      </c>
      <c r="L54" s="90" t="s">
        <v>271</v>
      </c>
      <c r="M54" s="90" t="s">
        <v>272</v>
      </c>
    </row>
    <row r="55" spans="2:13" x14ac:dyDescent="0.25">
      <c r="B55" s="19" t="s">
        <v>324</v>
      </c>
      <c r="C55" s="25" t="s">
        <v>9</v>
      </c>
      <c r="D55" s="71" t="s">
        <v>66</v>
      </c>
      <c r="E55" s="19" t="s">
        <v>73</v>
      </c>
      <c r="F55" s="20">
        <v>15.394</v>
      </c>
      <c r="G55" s="18" t="s">
        <v>10</v>
      </c>
      <c r="H55" s="70">
        <v>9</v>
      </c>
      <c r="I55" s="90" t="s">
        <v>273</v>
      </c>
      <c r="J55" s="66">
        <v>8</v>
      </c>
      <c r="K55" s="67">
        <f t="shared" si="0"/>
        <v>24.630400000000002</v>
      </c>
      <c r="L55" s="68" t="s">
        <v>271</v>
      </c>
      <c r="M55" s="68" t="s">
        <v>272</v>
      </c>
    </row>
    <row r="56" spans="2:13" x14ac:dyDescent="0.25">
      <c r="B56" s="19" t="s">
        <v>325</v>
      </c>
      <c r="C56" s="25" t="s">
        <v>9</v>
      </c>
      <c r="D56" s="71" t="s">
        <v>66</v>
      </c>
      <c r="E56" s="19" t="s">
        <v>74</v>
      </c>
      <c r="F56" s="20">
        <v>76.941000000000003</v>
      </c>
      <c r="G56" s="18" t="s">
        <v>10</v>
      </c>
      <c r="H56" s="72">
        <v>7</v>
      </c>
      <c r="I56" s="90" t="s">
        <v>273</v>
      </c>
      <c r="J56" s="66">
        <v>8</v>
      </c>
      <c r="K56" s="67">
        <f t="shared" si="0"/>
        <v>123.10560000000001</v>
      </c>
      <c r="L56" s="68" t="s">
        <v>271</v>
      </c>
      <c r="M56" s="68" t="s">
        <v>272</v>
      </c>
    </row>
    <row r="57" spans="2:13" x14ac:dyDescent="0.25">
      <c r="B57" s="19" t="s">
        <v>326</v>
      </c>
      <c r="C57" s="25" t="s">
        <v>9</v>
      </c>
      <c r="D57" s="71" t="s">
        <v>66</v>
      </c>
      <c r="E57" s="19" t="s">
        <v>75</v>
      </c>
      <c r="F57" s="20">
        <v>3.03</v>
      </c>
      <c r="G57" s="18" t="s">
        <v>10</v>
      </c>
      <c r="H57" s="72">
        <v>7</v>
      </c>
      <c r="I57" s="90" t="s">
        <v>273</v>
      </c>
      <c r="J57" s="66">
        <v>8</v>
      </c>
      <c r="K57" s="67">
        <f t="shared" si="0"/>
        <v>4.8479999999999999</v>
      </c>
      <c r="L57" s="68" t="s">
        <v>271</v>
      </c>
      <c r="M57" s="68" t="s">
        <v>272</v>
      </c>
    </row>
    <row r="58" spans="2:13" x14ac:dyDescent="0.25">
      <c r="B58" s="19" t="s">
        <v>327</v>
      </c>
      <c r="C58" s="25" t="s">
        <v>9</v>
      </c>
      <c r="D58" s="71" t="s">
        <v>66</v>
      </c>
      <c r="E58" s="19" t="s">
        <v>76</v>
      </c>
      <c r="F58" s="20">
        <v>384.27600000000001</v>
      </c>
      <c r="G58" s="18" t="s">
        <v>10</v>
      </c>
      <c r="H58" s="73">
        <v>7</v>
      </c>
      <c r="I58" s="90" t="s">
        <v>273</v>
      </c>
      <c r="J58" s="66">
        <v>8</v>
      </c>
      <c r="K58" s="67">
        <f t="shared" si="0"/>
        <v>614.84160000000008</v>
      </c>
      <c r="L58" s="68" t="s">
        <v>271</v>
      </c>
      <c r="M58" s="68" t="s">
        <v>272</v>
      </c>
    </row>
    <row r="59" spans="2:13" x14ac:dyDescent="0.25">
      <c r="B59" s="19" t="s">
        <v>328</v>
      </c>
      <c r="C59" s="25" t="s">
        <v>9</v>
      </c>
      <c r="D59" s="71" t="s">
        <v>66</v>
      </c>
      <c r="E59" s="19" t="s">
        <v>77</v>
      </c>
      <c r="F59" s="20">
        <v>10.736000000000001</v>
      </c>
      <c r="G59" s="18" t="s">
        <v>10</v>
      </c>
      <c r="H59" s="21">
        <v>9</v>
      </c>
      <c r="I59" s="90" t="s">
        <v>273</v>
      </c>
      <c r="J59" s="66">
        <v>8</v>
      </c>
      <c r="K59" s="67">
        <f t="shared" si="0"/>
        <v>17.177600000000002</v>
      </c>
      <c r="L59" s="68" t="s">
        <v>271</v>
      </c>
      <c r="M59" s="68" t="s">
        <v>272</v>
      </c>
    </row>
    <row r="60" spans="2:13" x14ac:dyDescent="0.25">
      <c r="B60" s="19" t="s">
        <v>329</v>
      </c>
      <c r="C60" s="25" t="s">
        <v>9</v>
      </c>
      <c r="D60" s="71" t="s">
        <v>66</v>
      </c>
      <c r="E60" s="19" t="s">
        <v>78</v>
      </c>
      <c r="F60" s="20">
        <v>4.8689999999999998</v>
      </c>
      <c r="G60" s="18" t="s">
        <v>10</v>
      </c>
      <c r="H60" s="21">
        <v>9</v>
      </c>
      <c r="I60" s="90" t="s">
        <v>273</v>
      </c>
      <c r="J60" s="66">
        <v>8</v>
      </c>
      <c r="K60" s="67">
        <f t="shared" ref="K60:K107" si="1">F60*J60*0.2</f>
        <v>7.7904</v>
      </c>
      <c r="L60" s="68" t="s">
        <v>271</v>
      </c>
      <c r="M60" s="68" t="s">
        <v>272</v>
      </c>
    </row>
    <row r="61" spans="2:13" x14ac:dyDescent="0.25">
      <c r="B61" s="19" t="s">
        <v>330</v>
      </c>
      <c r="C61" s="25" t="s">
        <v>9</v>
      </c>
      <c r="D61" s="71" t="s">
        <v>66</v>
      </c>
      <c r="E61" s="19" t="s">
        <v>79</v>
      </c>
      <c r="F61" s="20">
        <v>20.562999999999999</v>
      </c>
      <c r="G61" s="18" t="s">
        <v>10</v>
      </c>
      <c r="H61" s="21">
        <v>9</v>
      </c>
      <c r="I61" s="90" t="s">
        <v>273</v>
      </c>
      <c r="J61" s="66">
        <v>8</v>
      </c>
      <c r="K61" s="67">
        <f t="shared" si="1"/>
        <v>32.900799999999997</v>
      </c>
      <c r="L61" s="68" t="s">
        <v>271</v>
      </c>
      <c r="M61" s="68" t="s">
        <v>272</v>
      </c>
    </row>
    <row r="62" spans="2:13" x14ac:dyDescent="0.25">
      <c r="B62" s="19" t="s">
        <v>331</v>
      </c>
      <c r="C62" s="25" t="s">
        <v>9</v>
      </c>
      <c r="D62" s="71" t="s">
        <v>66</v>
      </c>
      <c r="E62" s="19" t="s">
        <v>80</v>
      </c>
      <c r="F62" s="20">
        <v>40.889000000000003</v>
      </c>
      <c r="G62" s="18" t="s">
        <v>10</v>
      </c>
      <c r="H62" s="72">
        <v>6</v>
      </c>
      <c r="I62" s="90" t="s">
        <v>273</v>
      </c>
      <c r="J62" s="66">
        <v>8</v>
      </c>
      <c r="K62" s="67">
        <f t="shared" si="1"/>
        <v>65.42240000000001</v>
      </c>
      <c r="L62" s="68" t="s">
        <v>271</v>
      </c>
      <c r="M62" s="68" t="s">
        <v>272</v>
      </c>
    </row>
    <row r="63" spans="2:13" x14ac:dyDescent="0.25">
      <c r="B63" s="112" t="s">
        <v>331</v>
      </c>
      <c r="C63" s="119" t="s">
        <v>7</v>
      </c>
      <c r="D63" s="119"/>
      <c r="E63" s="60"/>
      <c r="F63" s="61">
        <f>SUM(F7:F62)</f>
        <v>3830.6959999999995</v>
      </c>
      <c r="G63" s="62"/>
      <c r="H63" s="62"/>
      <c r="I63" s="63"/>
      <c r="J63" s="63"/>
      <c r="K63" s="63"/>
      <c r="L63" s="63"/>
      <c r="M63" s="63"/>
    </row>
    <row r="64" spans="2:13" x14ac:dyDescent="0.25">
      <c r="B64" s="23" t="s">
        <v>278</v>
      </c>
      <c r="C64" s="7" t="s">
        <v>81</v>
      </c>
      <c r="D64" s="22" t="s">
        <v>82</v>
      </c>
      <c r="E64" s="23" t="s">
        <v>83</v>
      </c>
      <c r="F64" s="24">
        <v>28.638999999999999</v>
      </c>
      <c r="G64" s="21" t="s">
        <v>10</v>
      </c>
      <c r="H64" s="74">
        <v>7</v>
      </c>
      <c r="I64" s="90" t="s">
        <v>273</v>
      </c>
      <c r="J64" s="66">
        <v>8</v>
      </c>
      <c r="K64" s="67">
        <f t="shared" si="1"/>
        <v>45.822400000000002</v>
      </c>
      <c r="L64" s="68" t="s">
        <v>271</v>
      </c>
      <c r="M64" s="68" t="s">
        <v>272</v>
      </c>
    </row>
    <row r="65" spans="2:13" x14ac:dyDescent="0.25">
      <c r="B65" s="23" t="s">
        <v>279</v>
      </c>
      <c r="C65" s="25" t="s">
        <v>81</v>
      </c>
      <c r="D65" s="75" t="s">
        <v>82</v>
      </c>
      <c r="E65" s="23" t="s">
        <v>84</v>
      </c>
      <c r="F65" s="24">
        <v>6.8979999999999997</v>
      </c>
      <c r="G65" s="21" t="s">
        <v>10</v>
      </c>
      <c r="H65" s="74">
        <v>6</v>
      </c>
      <c r="I65" s="90" t="s">
        <v>273</v>
      </c>
      <c r="J65" s="66">
        <v>8</v>
      </c>
      <c r="K65" s="67">
        <f t="shared" si="1"/>
        <v>11.036799999999999</v>
      </c>
      <c r="L65" s="68" t="s">
        <v>271</v>
      </c>
      <c r="M65" s="68" t="s">
        <v>272</v>
      </c>
    </row>
    <row r="66" spans="2:13" x14ac:dyDescent="0.25">
      <c r="B66" s="23" t="s">
        <v>280</v>
      </c>
      <c r="C66" s="26" t="s">
        <v>81</v>
      </c>
      <c r="D66" s="22" t="s">
        <v>82</v>
      </c>
      <c r="E66" s="23" t="s">
        <v>85</v>
      </c>
      <c r="F66" s="24">
        <v>256.59899999999999</v>
      </c>
      <c r="G66" s="27" t="s">
        <v>17</v>
      </c>
      <c r="H66" s="74">
        <v>7</v>
      </c>
      <c r="I66" s="90" t="s">
        <v>273</v>
      </c>
      <c r="J66" s="66">
        <v>8</v>
      </c>
      <c r="K66" s="67">
        <f t="shared" si="1"/>
        <v>410.55840000000001</v>
      </c>
      <c r="L66" s="68" t="s">
        <v>271</v>
      </c>
      <c r="M66" s="68" t="s">
        <v>272</v>
      </c>
    </row>
    <row r="67" spans="2:13" x14ac:dyDescent="0.25">
      <c r="B67" s="23" t="s">
        <v>224</v>
      </c>
      <c r="C67" s="25" t="s">
        <v>81</v>
      </c>
      <c r="D67" s="31" t="s">
        <v>86</v>
      </c>
      <c r="E67" s="23" t="s">
        <v>87</v>
      </c>
      <c r="F67" s="28">
        <v>21.279</v>
      </c>
      <c r="G67" s="29" t="s">
        <v>17</v>
      </c>
      <c r="H67" s="70">
        <v>5</v>
      </c>
      <c r="I67" s="90" t="s">
        <v>273</v>
      </c>
      <c r="J67" s="66">
        <v>8</v>
      </c>
      <c r="K67" s="67">
        <f t="shared" si="1"/>
        <v>34.046399999999998</v>
      </c>
      <c r="L67" s="68" t="s">
        <v>271</v>
      </c>
      <c r="M67" s="68" t="s">
        <v>272</v>
      </c>
    </row>
    <row r="68" spans="2:13" x14ac:dyDescent="0.25">
      <c r="B68" s="23" t="s">
        <v>281</v>
      </c>
      <c r="C68" s="25" t="s">
        <v>81</v>
      </c>
      <c r="D68" s="31" t="s">
        <v>86</v>
      </c>
      <c r="E68" s="23" t="s">
        <v>88</v>
      </c>
      <c r="F68" s="28">
        <v>3.343</v>
      </c>
      <c r="G68" s="29" t="s">
        <v>17</v>
      </c>
      <c r="H68" s="70">
        <v>9</v>
      </c>
      <c r="I68" s="90" t="s">
        <v>273</v>
      </c>
      <c r="J68" s="66">
        <v>8</v>
      </c>
      <c r="K68" s="67">
        <f t="shared" si="1"/>
        <v>5.3488000000000007</v>
      </c>
      <c r="L68" s="68" t="s">
        <v>271</v>
      </c>
      <c r="M68" s="68" t="s">
        <v>272</v>
      </c>
    </row>
    <row r="69" spans="2:13" x14ac:dyDescent="0.25">
      <c r="B69" s="23" t="s">
        <v>226</v>
      </c>
      <c r="C69" s="25" t="s">
        <v>81</v>
      </c>
      <c r="D69" s="31" t="s">
        <v>86</v>
      </c>
      <c r="E69" s="23" t="s">
        <v>89</v>
      </c>
      <c r="F69" s="24">
        <v>0.28000000000000003</v>
      </c>
      <c r="G69" s="29" t="s">
        <v>17</v>
      </c>
      <c r="H69" s="70">
        <v>9</v>
      </c>
      <c r="I69" s="90" t="s">
        <v>273</v>
      </c>
      <c r="J69" s="66">
        <v>8</v>
      </c>
      <c r="K69" s="67">
        <f t="shared" si="1"/>
        <v>0.44800000000000006</v>
      </c>
      <c r="L69" s="68" t="s">
        <v>271</v>
      </c>
      <c r="M69" s="68" t="s">
        <v>272</v>
      </c>
    </row>
    <row r="70" spans="2:13" x14ac:dyDescent="0.25">
      <c r="B70" s="23" t="s">
        <v>282</v>
      </c>
      <c r="C70" s="25" t="s">
        <v>81</v>
      </c>
      <c r="D70" s="31" t="s">
        <v>86</v>
      </c>
      <c r="E70" s="23" t="s">
        <v>90</v>
      </c>
      <c r="F70" s="28">
        <v>149.02600000000001</v>
      </c>
      <c r="G70" s="29" t="s">
        <v>17</v>
      </c>
      <c r="H70" s="70">
        <v>9</v>
      </c>
      <c r="I70" s="90" t="s">
        <v>273</v>
      </c>
      <c r="J70" s="66">
        <v>8</v>
      </c>
      <c r="K70" s="67">
        <f t="shared" si="1"/>
        <v>238.44160000000002</v>
      </c>
      <c r="L70" s="68" t="s">
        <v>271</v>
      </c>
      <c r="M70" s="68" t="s">
        <v>272</v>
      </c>
    </row>
    <row r="71" spans="2:13" x14ac:dyDescent="0.25">
      <c r="B71" s="23" t="s">
        <v>283</v>
      </c>
      <c r="C71" s="25" t="s">
        <v>81</v>
      </c>
      <c r="D71" s="22" t="s">
        <v>91</v>
      </c>
      <c r="E71" s="23" t="s">
        <v>92</v>
      </c>
      <c r="F71" s="24">
        <v>10</v>
      </c>
      <c r="G71" s="29" t="s">
        <v>17</v>
      </c>
      <c r="H71" s="74">
        <v>10</v>
      </c>
      <c r="I71" s="90" t="s">
        <v>273</v>
      </c>
      <c r="J71" s="66">
        <v>8</v>
      </c>
      <c r="K71" s="67">
        <f t="shared" si="1"/>
        <v>16</v>
      </c>
      <c r="L71" s="68" t="s">
        <v>271</v>
      </c>
      <c r="M71" s="68" t="s">
        <v>272</v>
      </c>
    </row>
    <row r="72" spans="2:13" x14ac:dyDescent="0.25">
      <c r="B72" s="23" t="s">
        <v>284</v>
      </c>
      <c r="C72" s="25" t="s">
        <v>81</v>
      </c>
      <c r="D72" s="22" t="s">
        <v>91</v>
      </c>
      <c r="E72" s="23" t="s">
        <v>93</v>
      </c>
      <c r="F72" s="24">
        <v>26.3</v>
      </c>
      <c r="G72" s="30" t="s">
        <v>16</v>
      </c>
      <c r="H72" s="74">
        <v>9</v>
      </c>
      <c r="I72" s="90" t="s">
        <v>273</v>
      </c>
      <c r="J72" s="66">
        <v>8</v>
      </c>
      <c r="K72" s="67">
        <f t="shared" si="1"/>
        <v>42.080000000000005</v>
      </c>
      <c r="L72" s="68" t="s">
        <v>271</v>
      </c>
      <c r="M72" s="68" t="s">
        <v>272</v>
      </c>
    </row>
    <row r="73" spans="2:13" x14ac:dyDescent="0.25">
      <c r="B73" s="23" t="s">
        <v>285</v>
      </c>
      <c r="C73" s="25" t="s">
        <v>81</v>
      </c>
      <c r="D73" s="31" t="s">
        <v>94</v>
      </c>
      <c r="E73" s="32" t="s">
        <v>95</v>
      </c>
      <c r="F73" s="33">
        <v>242.17</v>
      </c>
      <c r="G73" s="21" t="s">
        <v>10</v>
      </c>
      <c r="H73" s="74">
        <v>6</v>
      </c>
      <c r="I73" s="90" t="s">
        <v>273</v>
      </c>
      <c r="J73" s="66">
        <v>8</v>
      </c>
      <c r="K73" s="67">
        <f t="shared" si="1"/>
        <v>387.47199999999998</v>
      </c>
      <c r="L73" s="68" t="s">
        <v>271</v>
      </c>
      <c r="M73" s="68" t="s">
        <v>272</v>
      </c>
    </row>
    <row r="74" spans="2:13" x14ac:dyDescent="0.25">
      <c r="B74" s="23" t="s">
        <v>286</v>
      </c>
      <c r="C74" s="25" t="s">
        <v>81</v>
      </c>
      <c r="D74" s="22" t="s">
        <v>96</v>
      </c>
      <c r="E74" s="32" t="s">
        <v>97</v>
      </c>
      <c r="F74" s="33">
        <v>138.92699999999999</v>
      </c>
      <c r="G74" s="34" t="s">
        <v>10</v>
      </c>
      <c r="H74" s="70">
        <v>5</v>
      </c>
      <c r="I74" s="90" t="s">
        <v>273</v>
      </c>
      <c r="J74" s="66">
        <v>8</v>
      </c>
      <c r="K74" s="67">
        <f t="shared" si="1"/>
        <v>222.28319999999999</v>
      </c>
      <c r="L74" s="68" t="s">
        <v>271</v>
      </c>
      <c r="M74" s="68" t="s">
        <v>272</v>
      </c>
    </row>
    <row r="75" spans="2:13" x14ac:dyDescent="0.25">
      <c r="B75" s="23" t="s">
        <v>287</v>
      </c>
      <c r="C75" s="25" t="s">
        <v>81</v>
      </c>
      <c r="D75" s="31" t="s">
        <v>98</v>
      </c>
      <c r="E75" s="23" t="s">
        <v>99</v>
      </c>
      <c r="F75" s="24">
        <v>162.04</v>
      </c>
      <c r="G75" s="35" t="s">
        <v>10</v>
      </c>
      <c r="H75" s="76">
        <v>6</v>
      </c>
      <c r="I75" s="90" t="s">
        <v>273</v>
      </c>
      <c r="J75" s="66">
        <v>8</v>
      </c>
      <c r="K75" s="67">
        <f t="shared" si="1"/>
        <v>259.26400000000001</v>
      </c>
      <c r="L75" s="68" t="s">
        <v>271</v>
      </c>
      <c r="M75" s="68" t="s">
        <v>272</v>
      </c>
    </row>
    <row r="76" spans="2:13" x14ac:dyDescent="0.25">
      <c r="B76" s="23" t="s">
        <v>288</v>
      </c>
      <c r="C76" s="25" t="s">
        <v>81</v>
      </c>
      <c r="D76" s="31" t="s">
        <v>98</v>
      </c>
      <c r="E76" s="23" t="s">
        <v>100</v>
      </c>
      <c r="F76" s="24">
        <v>129.858</v>
      </c>
      <c r="G76" s="35" t="s">
        <v>10</v>
      </c>
      <c r="H76" s="76">
        <v>6</v>
      </c>
      <c r="I76" s="90" t="s">
        <v>273</v>
      </c>
      <c r="J76" s="66">
        <v>8</v>
      </c>
      <c r="K76" s="67">
        <f t="shared" si="1"/>
        <v>207.77280000000002</v>
      </c>
      <c r="L76" s="68" t="s">
        <v>271</v>
      </c>
      <c r="M76" s="68" t="s">
        <v>272</v>
      </c>
    </row>
    <row r="77" spans="2:13" x14ac:dyDescent="0.25">
      <c r="B77" s="23" t="s">
        <v>289</v>
      </c>
      <c r="C77" s="25" t="s">
        <v>81</v>
      </c>
      <c r="D77" s="31" t="s">
        <v>98</v>
      </c>
      <c r="E77" s="23" t="s">
        <v>101</v>
      </c>
      <c r="F77" s="24">
        <v>104.399</v>
      </c>
      <c r="G77" s="35" t="s">
        <v>10</v>
      </c>
      <c r="H77" s="76">
        <v>6</v>
      </c>
      <c r="I77" s="90" t="s">
        <v>273</v>
      </c>
      <c r="J77" s="66">
        <v>8</v>
      </c>
      <c r="K77" s="67">
        <f t="shared" si="1"/>
        <v>167.03840000000002</v>
      </c>
      <c r="L77" s="68" t="s">
        <v>271</v>
      </c>
      <c r="M77" s="68" t="s">
        <v>272</v>
      </c>
    </row>
    <row r="78" spans="2:13" s="17" customFormat="1" x14ac:dyDescent="0.25">
      <c r="B78" s="23" t="s">
        <v>290</v>
      </c>
      <c r="C78" s="26" t="s">
        <v>81</v>
      </c>
      <c r="D78" s="22" t="s">
        <v>102</v>
      </c>
      <c r="E78" s="23" t="s">
        <v>103</v>
      </c>
      <c r="F78" s="24">
        <v>380.24799999999999</v>
      </c>
      <c r="G78" s="30" t="s">
        <v>10</v>
      </c>
      <c r="H78" s="35">
        <v>9</v>
      </c>
      <c r="I78" s="90" t="s">
        <v>273</v>
      </c>
      <c r="J78" s="66">
        <v>8</v>
      </c>
      <c r="K78" s="66">
        <f t="shared" si="1"/>
        <v>608.39679999999998</v>
      </c>
      <c r="L78" s="90" t="s">
        <v>271</v>
      </c>
      <c r="M78" s="90" t="s">
        <v>272</v>
      </c>
    </row>
    <row r="79" spans="2:13" x14ac:dyDescent="0.25">
      <c r="B79" s="23" t="s">
        <v>291</v>
      </c>
      <c r="C79" s="25" t="s">
        <v>81</v>
      </c>
      <c r="D79" s="22" t="s">
        <v>104</v>
      </c>
      <c r="E79" s="23" t="s">
        <v>105</v>
      </c>
      <c r="F79" s="24">
        <v>25.997</v>
      </c>
      <c r="G79" s="34" t="s">
        <v>10</v>
      </c>
      <c r="H79" s="35">
        <v>10</v>
      </c>
      <c r="I79" s="90" t="s">
        <v>273</v>
      </c>
      <c r="J79" s="66">
        <v>8</v>
      </c>
      <c r="K79" s="67">
        <f t="shared" si="1"/>
        <v>41.595200000000006</v>
      </c>
      <c r="L79" s="68" t="s">
        <v>271</v>
      </c>
      <c r="M79" s="68" t="s">
        <v>272</v>
      </c>
    </row>
    <row r="80" spans="2:13" x14ac:dyDescent="0.25">
      <c r="B80" s="23" t="s">
        <v>292</v>
      </c>
      <c r="C80" s="25" t="s">
        <v>81</v>
      </c>
      <c r="D80" s="22" t="s">
        <v>104</v>
      </c>
      <c r="E80" s="23" t="s">
        <v>106</v>
      </c>
      <c r="F80" s="36">
        <v>19</v>
      </c>
      <c r="G80" s="35" t="s">
        <v>10</v>
      </c>
      <c r="H80" s="35">
        <v>10</v>
      </c>
      <c r="I80" s="90" t="s">
        <v>273</v>
      </c>
      <c r="J80" s="66">
        <v>8</v>
      </c>
      <c r="K80" s="67">
        <f t="shared" si="1"/>
        <v>30.400000000000002</v>
      </c>
      <c r="L80" s="68" t="s">
        <v>271</v>
      </c>
      <c r="M80" s="68" t="s">
        <v>272</v>
      </c>
    </row>
    <row r="81" spans="2:13" x14ac:dyDescent="0.25">
      <c r="B81" s="23" t="s">
        <v>293</v>
      </c>
      <c r="C81" s="25" t="s">
        <v>81</v>
      </c>
      <c r="D81" s="22" t="s">
        <v>104</v>
      </c>
      <c r="E81" s="32" t="s">
        <v>107</v>
      </c>
      <c r="F81" s="33">
        <v>15.545999999999999</v>
      </c>
      <c r="G81" s="34" t="s">
        <v>10</v>
      </c>
      <c r="H81" s="35">
        <v>7</v>
      </c>
      <c r="I81" s="90" t="s">
        <v>273</v>
      </c>
      <c r="J81" s="66">
        <v>8</v>
      </c>
      <c r="K81" s="67">
        <f t="shared" si="1"/>
        <v>24.8736</v>
      </c>
      <c r="L81" s="68" t="s">
        <v>271</v>
      </c>
      <c r="M81" s="68" t="s">
        <v>272</v>
      </c>
    </row>
    <row r="82" spans="2:13" x14ac:dyDescent="0.25">
      <c r="B82" s="23" t="s">
        <v>294</v>
      </c>
      <c r="C82" s="25" t="s">
        <v>81</v>
      </c>
      <c r="D82" s="22" t="s">
        <v>104</v>
      </c>
      <c r="E82" s="32" t="s">
        <v>108</v>
      </c>
      <c r="F82" s="33">
        <v>426.42500000000001</v>
      </c>
      <c r="G82" s="34" t="s">
        <v>10</v>
      </c>
      <c r="H82" s="35">
        <v>10</v>
      </c>
      <c r="I82" s="90" t="s">
        <v>273</v>
      </c>
      <c r="J82" s="66">
        <v>8</v>
      </c>
      <c r="K82" s="67">
        <f t="shared" si="1"/>
        <v>682.28000000000009</v>
      </c>
      <c r="L82" s="68" t="s">
        <v>271</v>
      </c>
      <c r="M82" s="68" t="s">
        <v>272</v>
      </c>
    </row>
    <row r="83" spans="2:13" x14ac:dyDescent="0.25">
      <c r="B83" s="23" t="s">
        <v>295</v>
      </c>
      <c r="C83" s="109" t="s">
        <v>81</v>
      </c>
      <c r="D83" s="22" t="s">
        <v>109</v>
      </c>
      <c r="E83" s="92" t="s">
        <v>110</v>
      </c>
      <c r="F83" s="110">
        <v>53.993000000000002</v>
      </c>
      <c r="G83" s="76" t="s">
        <v>10</v>
      </c>
      <c r="H83" s="35">
        <v>9</v>
      </c>
      <c r="I83" s="90" t="s">
        <v>273</v>
      </c>
      <c r="J83" s="66">
        <v>8</v>
      </c>
      <c r="K83" s="67">
        <f t="shared" si="1"/>
        <v>86.388800000000003</v>
      </c>
      <c r="L83" s="68" t="s">
        <v>271</v>
      </c>
      <c r="M83" s="68" t="s">
        <v>272</v>
      </c>
    </row>
    <row r="84" spans="2:13" x14ac:dyDescent="0.25">
      <c r="B84" s="23" t="s">
        <v>296</v>
      </c>
      <c r="C84" s="109" t="s">
        <v>81</v>
      </c>
      <c r="D84" s="22" t="s">
        <v>109</v>
      </c>
      <c r="E84" s="92" t="s">
        <v>111</v>
      </c>
      <c r="F84" s="111">
        <v>104.502</v>
      </c>
      <c r="G84" s="76" t="s">
        <v>10</v>
      </c>
      <c r="H84" s="35">
        <v>9</v>
      </c>
      <c r="I84" s="90" t="s">
        <v>273</v>
      </c>
      <c r="J84" s="66">
        <v>8</v>
      </c>
      <c r="K84" s="67">
        <f t="shared" si="1"/>
        <v>167.20320000000001</v>
      </c>
      <c r="L84" s="68" t="s">
        <v>271</v>
      </c>
      <c r="M84" s="68" t="s">
        <v>272</v>
      </c>
    </row>
    <row r="85" spans="2:13" x14ac:dyDescent="0.25">
      <c r="B85" s="23" t="s">
        <v>297</v>
      </c>
      <c r="C85" s="109" t="s">
        <v>81</v>
      </c>
      <c r="D85" s="22" t="s">
        <v>109</v>
      </c>
      <c r="E85" s="92" t="s">
        <v>112</v>
      </c>
      <c r="F85" s="110">
        <v>76.843000000000004</v>
      </c>
      <c r="G85" s="76" t="s">
        <v>10</v>
      </c>
      <c r="H85" s="35">
        <v>10</v>
      </c>
      <c r="I85" s="90" t="s">
        <v>273</v>
      </c>
      <c r="J85" s="66">
        <v>8</v>
      </c>
      <c r="K85" s="67">
        <f t="shared" si="1"/>
        <v>122.94880000000001</v>
      </c>
      <c r="L85" s="68" t="s">
        <v>271</v>
      </c>
      <c r="M85" s="68" t="s">
        <v>272</v>
      </c>
    </row>
    <row r="86" spans="2:13" x14ac:dyDescent="0.25">
      <c r="B86" s="23" t="s">
        <v>298</v>
      </c>
      <c r="C86" s="109" t="s">
        <v>81</v>
      </c>
      <c r="D86" s="31" t="s">
        <v>109</v>
      </c>
      <c r="E86" s="92" t="s">
        <v>113</v>
      </c>
      <c r="F86" s="111">
        <v>7.55</v>
      </c>
      <c r="G86" s="76" t="s">
        <v>10</v>
      </c>
      <c r="H86" s="76">
        <v>10</v>
      </c>
      <c r="I86" s="90" t="s">
        <v>273</v>
      </c>
      <c r="J86" s="66">
        <v>8</v>
      </c>
      <c r="K86" s="67">
        <f t="shared" si="1"/>
        <v>12.08</v>
      </c>
      <c r="L86" s="68" t="s">
        <v>271</v>
      </c>
      <c r="M86" s="68" t="s">
        <v>272</v>
      </c>
    </row>
    <row r="87" spans="2:13" x14ac:dyDescent="0.25">
      <c r="B87" s="23" t="s">
        <v>299</v>
      </c>
      <c r="C87" s="109" t="s">
        <v>81</v>
      </c>
      <c r="D87" s="31" t="s">
        <v>109</v>
      </c>
      <c r="E87" s="92" t="s">
        <v>114</v>
      </c>
      <c r="F87" s="110">
        <v>500.54</v>
      </c>
      <c r="G87" s="76" t="s">
        <v>10</v>
      </c>
      <c r="H87" s="76">
        <v>10</v>
      </c>
      <c r="I87" s="90" t="s">
        <v>273</v>
      </c>
      <c r="J87" s="66">
        <v>8</v>
      </c>
      <c r="K87" s="67">
        <f t="shared" si="1"/>
        <v>800.86400000000003</v>
      </c>
      <c r="L87" s="68" t="s">
        <v>271</v>
      </c>
      <c r="M87" s="68" t="s">
        <v>272</v>
      </c>
    </row>
    <row r="88" spans="2:13" x14ac:dyDescent="0.25">
      <c r="B88" s="23" t="s">
        <v>300</v>
      </c>
      <c r="C88" s="109" t="s">
        <v>81</v>
      </c>
      <c r="D88" s="31" t="s">
        <v>109</v>
      </c>
      <c r="E88" s="92" t="s">
        <v>115</v>
      </c>
      <c r="F88" s="110">
        <v>77.698999999999998</v>
      </c>
      <c r="G88" s="76" t="s">
        <v>10</v>
      </c>
      <c r="H88" s="76">
        <v>10</v>
      </c>
      <c r="I88" s="90" t="s">
        <v>273</v>
      </c>
      <c r="J88" s="66">
        <v>8</v>
      </c>
      <c r="K88" s="67">
        <f t="shared" si="1"/>
        <v>124.3184</v>
      </c>
      <c r="L88" s="68" t="s">
        <v>271</v>
      </c>
      <c r="M88" s="68" t="s">
        <v>272</v>
      </c>
    </row>
    <row r="89" spans="2:13" x14ac:dyDescent="0.25">
      <c r="B89" s="23" t="s">
        <v>301</v>
      </c>
      <c r="C89" s="109" t="s">
        <v>81</v>
      </c>
      <c r="D89" s="31" t="s">
        <v>109</v>
      </c>
      <c r="E89" s="92" t="s">
        <v>116</v>
      </c>
      <c r="F89" s="110">
        <v>50.826999999999998</v>
      </c>
      <c r="G89" s="76" t="s">
        <v>10</v>
      </c>
      <c r="H89" s="76">
        <v>10</v>
      </c>
      <c r="I89" s="90" t="s">
        <v>273</v>
      </c>
      <c r="J89" s="66">
        <v>8</v>
      </c>
      <c r="K89" s="67">
        <f t="shared" si="1"/>
        <v>81.3232</v>
      </c>
      <c r="L89" s="68" t="s">
        <v>271</v>
      </c>
      <c r="M89" s="68" t="s">
        <v>272</v>
      </c>
    </row>
    <row r="90" spans="2:13" x14ac:dyDescent="0.25">
      <c r="B90" s="23" t="s">
        <v>302</v>
      </c>
      <c r="C90" s="109" t="s">
        <v>81</v>
      </c>
      <c r="D90" s="31" t="s">
        <v>109</v>
      </c>
      <c r="E90" s="92" t="s">
        <v>117</v>
      </c>
      <c r="F90" s="110">
        <v>29.597000000000001</v>
      </c>
      <c r="G90" s="76" t="s">
        <v>10</v>
      </c>
      <c r="H90" s="76">
        <v>10</v>
      </c>
      <c r="I90" s="90" t="s">
        <v>273</v>
      </c>
      <c r="J90" s="66">
        <v>8</v>
      </c>
      <c r="K90" s="67">
        <f t="shared" si="1"/>
        <v>47.355200000000004</v>
      </c>
      <c r="L90" s="68" t="s">
        <v>271</v>
      </c>
      <c r="M90" s="68" t="s">
        <v>272</v>
      </c>
    </row>
    <row r="91" spans="2:13" x14ac:dyDescent="0.25">
      <c r="B91" s="23" t="s">
        <v>303</v>
      </c>
      <c r="C91" s="109" t="s">
        <v>81</v>
      </c>
      <c r="D91" s="31" t="s">
        <v>109</v>
      </c>
      <c r="E91" s="92" t="s">
        <v>118</v>
      </c>
      <c r="F91" s="110">
        <v>2.581</v>
      </c>
      <c r="G91" s="76" t="s">
        <v>10</v>
      </c>
      <c r="H91" s="76">
        <v>10</v>
      </c>
      <c r="I91" s="90" t="s">
        <v>273</v>
      </c>
      <c r="J91" s="66">
        <v>8</v>
      </c>
      <c r="K91" s="67">
        <f t="shared" si="1"/>
        <v>4.1295999999999999</v>
      </c>
      <c r="L91" s="68" t="s">
        <v>271</v>
      </c>
      <c r="M91" s="68" t="s">
        <v>272</v>
      </c>
    </row>
    <row r="92" spans="2:13" x14ac:dyDescent="0.25">
      <c r="B92" s="23" t="s">
        <v>304</v>
      </c>
      <c r="C92" s="109" t="s">
        <v>81</v>
      </c>
      <c r="D92" s="31" t="s">
        <v>109</v>
      </c>
      <c r="E92" s="92" t="s">
        <v>119</v>
      </c>
      <c r="F92" s="110">
        <v>366.06299999999999</v>
      </c>
      <c r="G92" s="35" t="s">
        <v>10</v>
      </c>
      <c r="H92" s="76">
        <v>10</v>
      </c>
      <c r="I92" s="90" t="s">
        <v>273</v>
      </c>
      <c r="J92" s="66">
        <v>8</v>
      </c>
      <c r="K92" s="67">
        <f t="shared" si="1"/>
        <v>585.70079999999996</v>
      </c>
      <c r="L92" s="68" t="s">
        <v>271</v>
      </c>
      <c r="M92" s="68" t="s">
        <v>272</v>
      </c>
    </row>
    <row r="93" spans="2:13" x14ac:dyDescent="0.25">
      <c r="B93" s="23" t="s">
        <v>305</v>
      </c>
      <c r="C93" s="109" t="s">
        <v>81</v>
      </c>
      <c r="D93" s="31" t="s">
        <v>109</v>
      </c>
      <c r="E93" s="92" t="s">
        <v>120</v>
      </c>
      <c r="F93" s="110">
        <v>16.736000000000001</v>
      </c>
      <c r="G93" s="76" t="s">
        <v>10</v>
      </c>
      <c r="H93" s="76">
        <v>10</v>
      </c>
      <c r="I93" s="90" t="s">
        <v>273</v>
      </c>
      <c r="J93" s="66">
        <v>8</v>
      </c>
      <c r="K93" s="67">
        <f t="shared" si="1"/>
        <v>26.777600000000003</v>
      </c>
      <c r="L93" s="68" t="s">
        <v>271</v>
      </c>
      <c r="M93" s="68" t="s">
        <v>272</v>
      </c>
    </row>
    <row r="94" spans="2:13" x14ac:dyDescent="0.25">
      <c r="B94" s="23" t="s">
        <v>306</v>
      </c>
      <c r="C94" s="109" t="s">
        <v>81</v>
      </c>
      <c r="D94" s="31" t="s">
        <v>109</v>
      </c>
      <c r="E94" s="92" t="s">
        <v>121</v>
      </c>
      <c r="F94" s="111">
        <v>25.06</v>
      </c>
      <c r="G94" s="76" t="s">
        <v>10</v>
      </c>
      <c r="H94" s="76">
        <v>10</v>
      </c>
      <c r="I94" s="90" t="s">
        <v>273</v>
      </c>
      <c r="J94" s="66">
        <v>8</v>
      </c>
      <c r="K94" s="67">
        <f t="shared" si="1"/>
        <v>40.096000000000004</v>
      </c>
      <c r="L94" s="68" t="s">
        <v>271</v>
      </c>
      <c r="M94" s="68" t="s">
        <v>272</v>
      </c>
    </row>
    <row r="95" spans="2:13" x14ac:dyDescent="0.25">
      <c r="B95" s="23" t="s">
        <v>307</v>
      </c>
      <c r="C95" s="109" t="s">
        <v>81</v>
      </c>
      <c r="D95" s="31" t="s">
        <v>109</v>
      </c>
      <c r="E95" s="92" t="s">
        <v>122</v>
      </c>
      <c r="F95" s="110">
        <v>1263.123</v>
      </c>
      <c r="G95" s="35" t="s">
        <v>10</v>
      </c>
      <c r="H95" s="76">
        <v>10</v>
      </c>
      <c r="I95" s="90" t="s">
        <v>273</v>
      </c>
      <c r="J95" s="66">
        <v>8</v>
      </c>
      <c r="K95" s="67">
        <f t="shared" si="1"/>
        <v>2020.9968000000001</v>
      </c>
      <c r="L95" s="68" t="s">
        <v>271</v>
      </c>
      <c r="M95" s="68" t="s">
        <v>272</v>
      </c>
    </row>
    <row r="96" spans="2:13" x14ac:dyDescent="0.25">
      <c r="B96" s="23" t="s">
        <v>308</v>
      </c>
      <c r="C96" s="109" t="s">
        <v>81</v>
      </c>
      <c r="D96" s="31" t="s">
        <v>109</v>
      </c>
      <c r="E96" s="92" t="s">
        <v>123</v>
      </c>
      <c r="F96" s="110">
        <v>1363.153</v>
      </c>
      <c r="G96" s="76" t="s">
        <v>10</v>
      </c>
      <c r="H96" s="76">
        <v>10</v>
      </c>
      <c r="I96" s="90" t="s">
        <v>273</v>
      </c>
      <c r="J96" s="66">
        <v>8</v>
      </c>
      <c r="K96" s="67">
        <f t="shared" si="1"/>
        <v>2181.0448000000001</v>
      </c>
      <c r="L96" s="68" t="s">
        <v>271</v>
      </c>
      <c r="M96" s="68" t="s">
        <v>272</v>
      </c>
    </row>
    <row r="97" spans="2:13" x14ac:dyDescent="0.25">
      <c r="B97" s="23" t="s">
        <v>309</v>
      </c>
      <c r="C97" s="109" t="s">
        <v>81</v>
      </c>
      <c r="D97" s="31" t="s">
        <v>109</v>
      </c>
      <c r="E97" s="92" t="s">
        <v>124</v>
      </c>
      <c r="F97" s="110">
        <v>181.26599999999999</v>
      </c>
      <c r="G97" s="35" t="s">
        <v>10</v>
      </c>
      <c r="H97" s="76">
        <v>9</v>
      </c>
      <c r="I97" s="90" t="s">
        <v>273</v>
      </c>
      <c r="J97" s="66">
        <v>8</v>
      </c>
      <c r="K97" s="67">
        <f t="shared" si="1"/>
        <v>290.0256</v>
      </c>
      <c r="L97" s="68" t="s">
        <v>271</v>
      </c>
      <c r="M97" s="68" t="s">
        <v>272</v>
      </c>
    </row>
    <row r="98" spans="2:13" x14ac:dyDescent="0.25">
      <c r="B98" s="23" t="s">
        <v>310</v>
      </c>
      <c r="C98" s="109" t="s">
        <v>81</v>
      </c>
      <c r="D98" s="31" t="s">
        <v>109</v>
      </c>
      <c r="E98" s="92" t="s">
        <v>125</v>
      </c>
      <c r="F98" s="110">
        <v>97.688999999999993</v>
      </c>
      <c r="G98" s="76" t="s">
        <v>10</v>
      </c>
      <c r="H98" s="76">
        <v>10</v>
      </c>
      <c r="I98" s="90" t="s">
        <v>273</v>
      </c>
      <c r="J98" s="66">
        <v>8</v>
      </c>
      <c r="K98" s="67">
        <f t="shared" si="1"/>
        <v>156.30240000000001</v>
      </c>
      <c r="L98" s="68" t="s">
        <v>271</v>
      </c>
      <c r="M98" s="68" t="s">
        <v>272</v>
      </c>
    </row>
    <row r="99" spans="2:13" x14ac:dyDescent="0.25">
      <c r="B99" s="23" t="s">
        <v>311</v>
      </c>
      <c r="C99" s="109" t="s">
        <v>81</v>
      </c>
      <c r="D99" s="31" t="s">
        <v>109</v>
      </c>
      <c r="E99" s="92" t="s">
        <v>126</v>
      </c>
      <c r="F99" s="110">
        <v>493.37200000000001</v>
      </c>
      <c r="G99" s="35" t="s">
        <v>10</v>
      </c>
      <c r="H99" s="76">
        <v>10</v>
      </c>
      <c r="I99" s="90" t="s">
        <v>273</v>
      </c>
      <c r="J99" s="66">
        <v>8</v>
      </c>
      <c r="K99" s="67">
        <f t="shared" si="1"/>
        <v>789.39520000000005</v>
      </c>
      <c r="L99" s="68" t="s">
        <v>271</v>
      </c>
      <c r="M99" s="68" t="s">
        <v>272</v>
      </c>
    </row>
    <row r="100" spans="2:13" x14ac:dyDescent="0.25">
      <c r="B100" s="23" t="s">
        <v>312</v>
      </c>
      <c r="C100" s="109" t="s">
        <v>81</v>
      </c>
      <c r="D100" s="22" t="s">
        <v>109</v>
      </c>
      <c r="E100" s="92" t="s">
        <v>127</v>
      </c>
      <c r="F100" s="110">
        <v>653.32799999999997</v>
      </c>
      <c r="G100" s="35" t="s">
        <v>10</v>
      </c>
      <c r="H100" s="35">
        <v>10</v>
      </c>
      <c r="I100" s="90" t="s">
        <v>273</v>
      </c>
      <c r="J100" s="66">
        <v>8</v>
      </c>
      <c r="K100" s="67">
        <f t="shared" si="1"/>
        <v>1045.3248000000001</v>
      </c>
      <c r="L100" s="68" t="s">
        <v>271</v>
      </c>
      <c r="M100" s="68" t="s">
        <v>272</v>
      </c>
    </row>
    <row r="101" spans="2:13" x14ac:dyDescent="0.25">
      <c r="B101" s="23" t="s">
        <v>313</v>
      </c>
      <c r="C101" s="25" t="s">
        <v>81</v>
      </c>
      <c r="D101" s="22" t="s">
        <v>128</v>
      </c>
      <c r="E101" s="23" t="s">
        <v>129</v>
      </c>
      <c r="F101" s="24">
        <v>3.7109999999999999</v>
      </c>
      <c r="G101" s="30" t="s">
        <v>10</v>
      </c>
      <c r="H101" s="35">
        <v>6</v>
      </c>
      <c r="I101" s="90" t="s">
        <v>273</v>
      </c>
      <c r="J101" s="66">
        <v>8</v>
      </c>
      <c r="K101" s="67">
        <f t="shared" si="1"/>
        <v>5.9375999999999998</v>
      </c>
      <c r="L101" s="68" t="s">
        <v>271</v>
      </c>
      <c r="M101" s="68" t="s">
        <v>272</v>
      </c>
    </row>
    <row r="102" spans="2:13" x14ac:dyDescent="0.25">
      <c r="B102" s="23" t="s">
        <v>314</v>
      </c>
      <c r="C102" s="25" t="s">
        <v>81</v>
      </c>
      <c r="D102" s="22" t="s">
        <v>128</v>
      </c>
      <c r="E102" s="23" t="s">
        <v>130</v>
      </c>
      <c r="F102" s="24">
        <v>32.587000000000003</v>
      </c>
      <c r="G102" s="30" t="s">
        <v>10</v>
      </c>
      <c r="H102" s="35">
        <v>6</v>
      </c>
      <c r="I102" s="90" t="s">
        <v>273</v>
      </c>
      <c r="J102" s="66">
        <v>8</v>
      </c>
      <c r="K102" s="67">
        <f t="shared" si="1"/>
        <v>52.13920000000001</v>
      </c>
      <c r="L102" s="68" t="s">
        <v>271</v>
      </c>
      <c r="M102" s="68" t="s">
        <v>272</v>
      </c>
    </row>
    <row r="103" spans="2:13" x14ac:dyDescent="0.25">
      <c r="B103" s="23" t="s">
        <v>315</v>
      </c>
      <c r="C103" s="25" t="s">
        <v>81</v>
      </c>
      <c r="D103" s="22" t="s">
        <v>128</v>
      </c>
      <c r="E103" s="23" t="s">
        <v>131</v>
      </c>
      <c r="F103" s="24">
        <v>142.03</v>
      </c>
      <c r="G103" s="30" t="s">
        <v>10</v>
      </c>
      <c r="H103" s="35">
        <v>10</v>
      </c>
      <c r="I103" s="90" t="s">
        <v>273</v>
      </c>
      <c r="J103" s="66">
        <v>8</v>
      </c>
      <c r="K103" s="67">
        <f t="shared" si="1"/>
        <v>227.24800000000002</v>
      </c>
      <c r="L103" s="68" t="s">
        <v>271</v>
      </c>
      <c r="M103" s="68" t="s">
        <v>272</v>
      </c>
    </row>
    <row r="104" spans="2:13" x14ac:dyDescent="0.25">
      <c r="B104" s="23" t="s">
        <v>316</v>
      </c>
      <c r="C104" s="25" t="s">
        <v>81</v>
      </c>
      <c r="D104" s="22" t="s">
        <v>128</v>
      </c>
      <c r="E104" s="23" t="s">
        <v>132</v>
      </c>
      <c r="F104" s="24">
        <v>8.7149999999999999</v>
      </c>
      <c r="G104" s="30" t="s">
        <v>10</v>
      </c>
      <c r="H104" s="35">
        <v>5</v>
      </c>
      <c r="I104" s="90" t="s">
        <v>273</v>
      </c>
      <c r="J104" s="66">
        <v>8</v>
      </c>
      <c r="K104" s="67">
        <f t="shared" si="1"/>
        <v>13.944000000000001</v>
      </c>
      <c r="L104" s="68" t="s">
        <v>271</v>
      </c>
      <c r="M104" s="68" t="s">
        <v>272</v>
      </c>
    </row>
    <row r="105" spans="2:13" x14ac:dyDescent="0.25">
      <c r="B105" s="23" t="s">
        <v>317</v>
      </c>
      <c r="C105" s="25" t="s">
        <v>81</v>
      </c>
      <c r="D105" s="22" t="s">
        <v>128</v>
      </c>
      <c r="E105" s="23" t="s">
        <v>133</v>
      </c>
      <c r="F105" s="24">
        <v>20.452000000000002</v>
      </c>
      <c r="G105" s="30" t="s">
        <v>10</v>
      </c>
      <c r="H105" s="35">
        <v>5</v>
      </c>
      <c r="I105" s="90" t="s">
        <v>273</v>
      </c>
      <c r="J105" s="66">
        <v>8</v>
      </c>
      <c r="K105" s="67">
        <f t="shared" si="1"/>
        <v>32.723200000000006</v>
      </c>
      <c r="L105" s="68" t="s">
        <v>271</v>
      </c>
      <c r="M105" s="68" t="s">
        <v>272</v>
      </c>
    </row>
    <row r="106" spans="2:13" x14ac:dyDescent="0.25">
      <c r="B106" s="23" t="s">
        <v>318</v>
      </c>
      <c r="C106" s="25" t="s">
        <v>81</v>
      </c>
      <c r="D106" s="22" t="s">
        <v>128</v>
      </c>
      <c r="E106" s="23" t="s">
        <v>134</v>
      </c>
      <c r="F106" s="24">
        <v>9.6579999999999995</v>
      </c>
      <c r="G106" s="35" t="s">
        <v>10</v>
      </c>
      <c r="H106" s="35">
        <v>10</v>
      </c>
      <c r="I106" s="90" t="s">
        <v>273</v>
      </c>
      <c r="J106" s="66">
        <v>8</v>
      </c>
      <c r="K106" s="67">
        <f t="shared" si="1"/>
        <v>15.4528</v>
      </c>
      <c r="L106" s="68" t="s">
        <v>271</v>
      </c>
      <c r="M106" s="68" t="s">
        <v>272</v>
      </c>
    </row>
    <row r="107" spans="2:13" x14ac:dyDescent="0.25">
      <c r="B107" s="23" t="s">
        <v>319</v>
      </c>
      <c r="C107" s="25" t="s">
        <v>81</v>
      </c>
      <c r="D107" s="22" t="s">
        <v>128</v>
      </c>
      <c r="E107" s="23" t="s">
        <v>135</v>
      </c>
      <c r="F107" s="24">
        <v>9.8279999999999994</v>
      </c>
      <c r="G107" s="35" t="s">
        <v>10</v>
      </c>
      <c r="H107" s="35">
        <v>10</v>
      </c>
      <c r="I107" s="90" t="s">
        <v>273</v>
      </c>
      <c r="J107" s="66">
        <v>8</v>
      </c>
      <c r="K107" s="67">
        <f t="shared" si="1"/>
        <v>15.7248</v>
      </c>
      <c r="L107" s="68" t="s">
        <v>271</v>
      </c>
      <c r="M107" s="68" t="s">
        <v>272</v>
      </c>
    </row>
    <row r="108" spans="2:13" x14ac:dyDescent="0.25">
      <c r="B108" s="23" t="s">
        <v>320</v>
      </c>
      <c r="C108" s="109" t="s">
        <v>81</v>
      </c>
      <c r="D108" s="22" t="s">
        <v>136</v>
      </c>
      <c r="E108" s="92" t="s">
        <v>137</v>
      </c>
      <c r="F108" s="111">
        <v>8.9990000000000006</v>
      </c>
      <c r="G108" s="35" t="s">
        <v>10</v>
      </c>
      <c r="H108" s="35">
        <v>6</v>
      </c>
      <c r="I108" s="90" t="s">
        <v>273</v>
      </c>
      <c r="J108" s="66">
        <v>8</v>
      </c>
      <c r="K108" s="67">
        <f t="shared" ref="K108:K122" si="2">F108*J108*0.2</f>
        <v>14.398400000000002</v>
      </c>
      <c r="L108" s="68" t="s">
        <v>271</v>
      </c>
      <c r="M108" s="68" t="s">
        <v>272</v>
      </c>
    </row>
    <row r="109" spans="2:13" x14ac:dyDescent="0.25">
      <c r="B109" s="23" t="s">
        <v>321</v>
      </c>
      <c r="C109" s="25" t="s">
        <v>81</v>
      </c>
      <c r="D109" s="22" t="s">
        <v>138</v>
      </c>
      <c r="E109" s="23" t="s">
        <v>139</v>
      </c>
      <c r="F109" s="24">
        <v>5</v>
      </c>
      <c r="G109" s="35" t="s">
        <v>10</v>
      </c>
      <c r="H109" s="35">
        <v>9</v>
      </c>
      <c r="I109" s="90" t="s">
        <v>273</v>
      </c>
      <c r="J109" s="66">
        <v>8</v>
      </c>
      <c r="K109" s="67">
        <f t="shared" si="2"/>
        <v>8</v>
      </c>
      <c r="L109" s="68" t="s">
        <v>271</v>
      </c>
      <c r="M109" s="68" t="s">
        <v>272</v>
      </c>
    </row>
    <row r="110" spans="2:13" x14ac:dyDescent="0.25">
      <c r="B110" s="23" t="s">
        <v>322</v>
      </c>
      <c r="C110" s="25" t="s">
        <v>81</v>
      </c>
      <c r="D110" s="22" t="s">
        <v>138</v>
      </c>
      <c r="E110" s="23" t="s">
        <v>140</v>
      </c>
      <c r="F110" s="24">
        <v>74.947000000000003</v>
      </c>
      <c r="G110" s="35" t="s">
        <v>10</v>
      </c>
      <c r="H110" s="35">
        <v>9</v>
      </c>
      <c r="I110" s="90" t="s">
        <v>273</v>
      </c>
      <c r="J110" s="66">
        <v>8</v>
      </c>
      <c r="K110" s="67">
        <f t="shared" si="2"/>
        <v>119.91520000000001</v>
      </c>
      <c r="L110" s="68" t="s">
        <v>271</v>
      </c>
      <c r="M110" s="68" t="s">
        <v>272</v>
      </c>
    </row>
    <row r="111" spans="2:13" x14ac:dyDescent="0.25">
      <c r="B111" s="23" t="s">
        <v>323</v>
      </c>
      <c r="C111" s="25" t="s">
        <v>81</v>
      </c>
      <c r="D111" s="22" t="s">
        <v>138</v>
      </c>
      <c r="E111" s="23" t="s">
        <v>141</v>
      </c>
      <c r="F111" s="24">
        <v>129.56299999999999</v>
      </c>
      <c r="G111" s="35" t="s">
        <v>10</v>
      </c>
      <c r="H111" s="35">
        <v>9</v>
      </c>
      <c r="I111" s="90" t="s">
        <v>273</v>
      </c>
      <c r="J111" s="66">
        <v>8</v>
      </c>
      <c r="K111" s="67">
        <f t="shared" si="2"/>
        <v>207.30079999999998</v>
      </c>
      <c r="L111" s="68" t="s">
        <v>271</v>
      </c>
      <c r="M111" s="68" t="s">
        <v>272</v>
      </c>
    </row>
    <row r="112" spans="2:13" x14ac:dyDescent="0.25">
      <c r="B112" s="23" t="s">
        <v>324</v>
      </c>
      <c r="C112" s="25" t="s">
        <v>81</v>
      </c>
      <c r="D112" s="22" t="s">
        <v>138</v>
      </c>
      <c r="E112" s="23" t="s">
        <v>142</v>
      </c>
      <c r="F112" s="24">
        <v>162.77199999999999</v>
      </c>
      <c r="G112" s="35" t="s">
        <v>10</v>
      </c>
      <c r="H112" s="35">
        <v>9</v>
      </c>
      <c r="I112" s="90" t="s">
        <v>273</v>
      </c>
      <c r="J112" s="66">
        <v>8</v>
      </c>
      <c r="K112" s="67">
        <f t="shared" si="2"/>
        <v>260.43520000000001</v>
      </c>
      <c r="L112" s="68" t="s">
        <v>271</v>
      </c>
      <c r="M112" s="68" t="s">
        <v>272</v>
      </c>
    </row>
    <row r="113" spans="2:13" x14ac:dyDescent="0.25">
      <c r="B113" s="23" t="s">
        <v>325</v>
      </c>
      <c r="C113" s="25" t="s">
        <v>81</v>
      </c>
      <c r="D113" s="22" t="s">
        <v>138</v>
      </c>
      <c r="E113" s="23" t="s">
        <v>143</v>
      </c>
      <c r="F113" s="24">
        <v>93.545000000000002</v>
      </c>
      <c r="G113" s="35" t="s">
        <v>10</v>
      </c>
      <c r="H113" s="35">
        <v>9</v>
      </c>
      <c r="I113" s="90" t="s">
        <v>273</v>
      </c>
      <c r="J113" s="66">
        <v>8</v>
      </c>
      <c r="K113" s="67">
        <f t="shared" si="2"/>
        <v>149.672</v>
      </c>
      <c r="L113" s="68" t="s">
        <v>271</v>
      </c>
      <c r="M113" s="68" t="s">
        <v>272</v>
      </c>
    </row>
    <row r="114" spans="2:13" x14ac:dyDescent="0.25">
      <c r="B114" s="23" t="s">
        <v>326</v>
      </c>
      <c r="C114" s="25" t="s">
        <v>81</v>
      </c>
      <c r="D114" s="22" t="s">
        <v>138</v>
      </c>
      <c r="E114" s="23" t="s">
        <v>144</v>
      </c>
      <c r="F114" s="24">
        <v>80.801000000000002</v>
      </c>
      <c r="G114" s="35" t="s">
        <v>10</v>
      </c>
      <c r="H114" s="35">
        <v>7</v>
      </c>
      <c r="I114" s="90" t="s">
        <v>273</v>
      </c>
      <c r="J114" s="66">
        <v>8</v>
      </c>
      <c r="K114" s="67">
        <f t="shared" si="2"/>
        <v>129.2816</v>
      </c>
      <c r="L114" s="68" t="s">
        <v>271</v>
      </c>
      <c r="M114" s="68" t="s">
        <v>272</v>
      </c>
    </row>
    <row r="115" spans="2:13" x14ac:dyDescent="0.25">
      <c r="B115" s="23" t="s">
        <v>327</v>
      </c>
      <c r="C115" s="25" t="s">
        <v>81</v>
      </c>
      <c r="D115" s="22" t="s">
        <v>138</v>
      </c>
      <c r="E115" s="23" t="s">
        <v>145</v>
      </c>
      <c r="F115" s="24">
        <v>1373.83</v>
      </c>
      <c r="G115" s="35" t="s">
        <v>10</v>
      </c>
      <c r="H115" s="35">
        <v>9</v>
      </c>
      <c r="I115" s="90" t="s">
        <v>273</v>
      </c>
      <c r="J115" s="66">
        <v>8</v>
      </c>
      <c r="K115" s="67">
        <f t="shared" si="2"/>
        <v>2198.1280000000002</v>
      </c>
      <c r="L115" s="68" t="s">
        <v>271</v>
      </c>
      <c r="M115" s="68" t="s">
        <v>272</v>
      </c>
    </row>
    <row r="116" spans="2:13" x14ac:dyDescent="0.25">
      <c r="B116" s="23" t="s">
        <v>328</v>
      </c>
      <c r="C116" s="25" t="s">
        <v>81</v>
      </c>
      <c r="D116" s="22" t="s">
        <v>146</v>
      </c>
      <c r="E116" s="23" t="s">
        <v>147</v>
      </c>
      <c r="F116" s="24">
        <v>10.000999999999999</v>
      </c>
      <c r="G116" s="35" t="s">
        <v>10</v>
      </c>
      <c r="H116" s="35">
        <v>9</v>
      </c>
      <c r="I116" s="90" t="s">
        <v>273</v>
      </c>
      <c r="J116" s="66">
        <v>8</v>
      </c>
      <c r="K116" s="67">
        <f t="shared" si="2"/>
        <v>16.0016</v>
      </c>
      <c r="L116" s="68" t="s">
        <v>271</v>
      </c>
      <c r="M116" s="68" t="s">
        <v>272</v>
      </c>
    </row>
    <row r="117" spans="2:13" x14ac:dyDescent="0.25">
      <c r="B117" s="23" t="s">
        <v>329</v>
      </c>
      <c r="C117" s="25" t="s">
        <v>81</v>
      </c>
      <c r="D117" s="22" t="s">
        <v>146</v>
      </c>
      <c r="E117" s="23" t="s">
        <v>148</v>
      </c>
      <c r="F117" s="24">
        <v>34.24</v>
      </c>
      <c r="G117" s="35" t="s">
        <v>10</v>
      </c>
      <c r="H117" s="35">
        <v>10</v>
      </c>
      <c r="I117" s="90" t="s">
        <v>273</v>
      </c>
      <c r="J117" s="66">
        <v>8</v>
      </c>
      <c r="K117" s="67">
        <f t="shared" si="2"/>
        <v>54.784000000000006</v>
      </c>
      <c r="L117" s="68" t="s">
        <v>271</v>
      </c>
      <c r="M117" s="68" t="s">
        <v>272</v>
      </c>
    </row>
    <row r="118" spans="2:13" x14ac:dyDescent="0.25">
      <c r="B118" s="23" t="s">
        <v>330</v>
      </c>
      <c r="C118" s="25" t="s">
        <v>81</v>
      </c>
      <c r="D118" s="22" t="s">
        <v>146</v>
      </c>
      <c r="E118" s="23" t="s">
        <v>149</v>
      </c>
      <c r="F118" s="24">
        <v>68.662999999999997</v>
      </c>
      <c r="G118" s="35" t="s">
        <v>10</v>
      </c>
      <c r="H118" s="35">
        <v>10</v>
      </c>
      <c r="I118" s="90" t="s">
        <v>273</v>
      </c>
      <c r="J118" s="66">
        <v>8</v>
      </c>
      <c r="K118" s="67">
        <f t="shared" si="2"/>
        <v>109.8608</v>
      </c>
      <c r="L118" s="68" t="s">
        <v>271</v>
      </c>
      <c r="M118" s="68" t="s">
        <v>272</v>
      </c>
    </row>
    <row r="119" spans="2:13" x14ac:dyDescent="0.25">
      <c r="B119" s="23" t="s">
        <v>331</v>
      </c>
      <c r="C119" s="25" t="s">
        <v>81</v>
      </c>
      <c r="D119" s="22" t="s">
        <v>146</v>
      </c>
      <c r="E119" s="23" t="s">
        <v>150</v>
      </c>
      <c r="F119" s="24">
        <v>23.015999999999998</v>
      </c>
      <c r="G119" s="35" t="s">
        <v>10</v>
      </c>
      <c r="H119" s="35">
        <v>10</v>
      </c>
      <c r="I119" s="90" t="s">
        <v>273</v>
      </c>
      <c r="J119" s="66">
        <v>8</v>
      </c>
      <c r="K119" s="67">
        <f t="shared" si="2"/>
        <v>36.825600000000001</v>
      </c>
      <c r="L119" s="68" t="s">
        <v>271</v>
      </c>
      <c r="M119" s="68" t="s">
        <v>272</v>
      </c>
    </row>
    <row r="120" spans="2:13" x14ac:dyDescent="0.25">
      <c r="B120" s="23" t="s">
        <v>332</v>
      </c>
      <c r="C120" s="25" t="s">
        <v>81</v>
      </c>
      <c r="D120" s="22" t="s">
        <v>146</v>
      </c>
      <c r="E120" s="23" t="s">
        <v>151</v>
      </c>
      <c r="F120" s="24">
        <v>25.018999999999998</v>
      </c>
      <c r="G120" s="35" t="s">
        <v>10</v>
      </c>
      <c r="H120" s="35">
        <v>10</v>
      </c>
      <c r="I120" s="90" t="s">
        <v>273</v>
      </c>
      <c r="J120" s="66">
        <v>8</v>
      </c>
      <c r="K120" s="67">
        <f t="shared" si="2"/>
        <v>40.0304</v>
      </c>
      <c r="L120" s="68" t="s">
        <v>271</v>
      </c>
      <c r="M120" s="68" t="s">
        <v>272</v>
      </c>
    </row>
    <row r="121" spans="2:13" x14ac:dyDescent="0.25">
      <c r="B121" s="23" t="s">
        <v>333</v>
      </c>
      <c r="C121" s="25" t="s">
        <v>81</v>
      </c>
      <c r="D121" s="22" t="s">
        <v>146</v>
      </c>
      <c r="E121" s="23" t="s">
        <v>152</v>
      </c>
      <c r="F121" s="24">
        <v>129.833</v>
      </c>
      <c r="G121" s="35" t="s">
        <v>10</v>
      </c>
      <c r="H121" s="35">
        <v>10</v>
      </c>
      <c r="I121" s="90" t="s">
        <v>273</v>
      </c>
      <c r="J121" s="66">
        <v>8</v>
      </c>
      <c r="K121" s="67">
        <f t="shared" si="2"/>
        <v>207.7328</v>
      </c>
      <c r="L121" s="68" t="s">
        <v>271</v>
      </c>
      <c r="M121" s="68" t="s">
        <v>272</v>
      </c>
    </row>
    <row r="122" spans="2:13" x14ac:dyDescent="0.25">
      <c r="B122" s="23" t="s">
        <v>334</v>
      </c>
      <c r="C122" s="25" t="s">
        <v>81</v>
      </c>
      <c r="D122" s="31" t="s">
        <v>153</v>
      </c>
      <c r="E122" s="32" t="s">
        <v>154</v>
      </c>
      <c r="F122" s="33">
        <v>113.65600000000001</v>
      </c>
      <c r="G122" s="34" t="s">
        <v>10</v>
      </c>
      <c r="H122" s="76">
        <v>9</v>
      </c>
      <c r="I122" s="90" t="s">
        <v>273</v>
      </c>
      <c r="J122" s="66">
        <v>8</v>
      </c>
      <c r="K122" s="67">
        <f t="shared" si="2"/>
        <v>181.84960000000001</v>
      </c>
      <c r="L122" s="68" t="s">
        <v>271</v>
      </c>
      <c r="M122" s="68" t="s">
        <v>272</v>
      </c>
    </row>
    <row r="123" spans="2:13" x14ac:dyDescent="0.25">
      <c r="B123" s="60"/>
      <c r="C123" s="119" t="s">
        <v>7</v>
      </c>
      <c r="D123" s="119"/>
      <c r="E123" s="60"/>
      <c r="F123" s="61">
        <f>SUM(F64:F122)</f>
        <v>10071.762000000002</v>
      </c>
      <c r="G123" s="62"/>
      <c r="H123" s="62"/>
      <c r="I123" s="63"/>
      <c r="J123" s="63"/>
      <c r="K123" s="63"/>
      <c r="L123" s="63"/>
      <c r="M123" s="63"/>
    </row>
    <row r="124" spans="2:13" x14ac:dyDescent="0.25">
      <c r="B124" s="32" t="s">
        <v>278</v>
      </c>
      <c r="C124" s="7" t="s">
        <v>155</v>
      </c>
      <c r="D124" s="37" t="s">
        <v>156</v>
      </c>
      <c r="E124" s="32" t="s">
        <v>157</v>
      </c>
      <c r="F124" s="38">
        <v>173.99</v>
      </c>
      <c r="G124" s="34" t="s">
        <v>10</v>
      </c>
      <c r="H124" s="21">
        <v>7</v>
      </c>
      <c r="I124" s="90" t="s">
        <v>273</v>
      </c>
      <c r="J124" s="66">
        <v>7</v>
      </c>
      <c r="K124" s="67">
        <f t="shared" ref="K124:K156" si="3">F124*J124*0.2</f>
        <v>243.58600000000001</v>
      </c>
      <c r="L124" s="68" t="s">
        <v>271</v>
      </c>
      <c r="M124" s="68" t="s">
        <v>272</v>
      </c>
    </row>
    <row r="125" spans="2:13" x14ac:dyDescent="0.25">
      <c r="B125" s="32" t="s">
        <v>279</v>
      </c>
      <c r="C125" s="25" t="s">
        <v>155</v>
      </c>
      <c r="D125" s="37" t="s">
        <v>156</v>
      </c>
      <c r="E125" s="32" t="s">
        <v>158</v>
      </c>
      <c r="F125" s="38">
        <v>13.997</v>
      </c>
      <c r="G125" s="34" t="s">
        <v>10</v>
      </c>
      <c r="H125" s="21">
        <v>6</v>
      </c>
      <c r="I125" s="90" t="s">
        <v>273</v>
      </c>
      <c r="J125" s="66">
        <v>7</v>
      </c>
      <c r="K125" s="67">
        <f t="shared" si="3"/>
        <v>19.595800000000001</v>
      </c>
      <c r="L125" s="68" t="s">
        <v>271</v>
      </c>
      <c r="M125" s="68" t="s">
        <v>272</v>
      </c>
    </row>
    <row r="126" spans="2:13" x14ac:dyDescent="0.25">
      <c r="B126" s="32" t="s">
        <v>280</v>
      </c>
      <c r="C126" s="25" t="s">
        <v>155</v>
      </c>
      <c r="D126" s="39" t="s">
        <v>156</v>
      </c>
      <c r="E126" s="19" t="s">
        <v>159</v>
      </c>
      <c r="F126" s="38">
        <v>6.4980000000000002</v>
      </c>
      <c r="G126" s="30" t="s">
        <v>10</v>
      </c>
      <c r="H126" s="21">
        <v>6</v>
      </c>
      <c r="I126" s="90" t="s">
        <v>273</v>
      </c>
      <c r="J126" s="66">
        <v>7</v>
      </c>
      <c r="K126" s="67">
        <f t="shared" si="3"/>
        <v>9.0972000000000008</v>
      </c>
      <c r="L126" s="68" t="s">
        <v>271</v>
      </c>
      <c r="M126" s="68" t="s">
        <v>272</v>
      </c>
    </row>
    <row r="127" spans="2:13" x14ac:dyDescent="0.25">
      <c r="B127" s="32" t="s">
        <v>224</v>
      </c>
      <c r="C127" s="25" t="s">
        <v>155</v>
      </c>
      <c r="D127" s="39" t="s">
        <v>156</v>
      </c>
      <c r="E127" s="19" t="s">
        <v>160</v>
      </c>
      <c r="F127" s="38">
        <v>0.46</v>
      </c>
      <c r="G127" s="30" t="s">
        <v>10</v>
      </c>
      <c r="H127" s="21">
        <v>5</v>
      </c>
      <c r="I127" s="90" t="s">
        <v>273</v>
      </c>
      <c r="J127" s="66">
        <v>7</v>
      </c>
      <c r="K127" s="67">
        <f t="shared" si="3"/>
        <v>0.64400000000000013</v>
      </c>
      <c r="L127" s="68" t="s">
        <v>271</v>
      </c>
      <c r="M127" s="68" t="s">
        <v>272</v>
      </c>
    </row>
    <row r="128" spans="2:13" s="17" customFormat="1" x14ac:dyDescent="0.25">
      <c r="B128" s="32" t="s">
        <v>281</v>
      </c>
      <c r="C128" s="26" t="s">
        <v>155</v>
      </c>
      <c r="D128" s="39" t="s">
        <v>161</v>
      </c>
      <c r="E128" s="23" t="s">
        <v>162</v>
      </c>
      <c r="F128" s="24">
        <v>0.73</v>
      </c>
      <c r="G128" s="30" t="s">
        <v>10</v>
      </c>
      <c r="H128" s="21">
        <v>10</v>
      </c>
      <c r="I128" s="90" t="s">
        <v>273</v>
      </c>
      <c r="J128" s="66">
        <v>7</v>
      </c>
      <c r="K128" s="66">
        <f t="shared" si="3"/>
        <v>1.022</v>
      </c>
      <c r="L128" s="90" t="s">
        <v>271</v>
      </c>
      <c r="M128" s="90" t="s">
        <v>272</v>
      </c>
    </row>
    <row r="129" spans="2:13" s="17" customFormat="1" x14ac:dyDescent="0.25">
      <c r="B129" s="32" t="s">
        <v>226</v>
      </c>
      <c r="C129" s="26" t="s">
        <v>155</v>
      </c>
      <c r="D129" s="39" t="s">
        <v>161</v>
      </c>
      <c r="E129" s="23" t="s">
        <v>163</v>
      </c>
      <c r="F129" s="24">
        <v>2.3E-2</v>
      </c>
      <c r="G129" s="30" t="s">
        <v>10</v>
      </c>
      <c r="H129" s="21">
        <v>10</v>
      </c>
      <c r="I129" s="90" t="s">
        <v>273</v>
      </c>
      <c r="J129" s="66">
        <v>7</v>
      </c>
      <c r="K129" s="66">
        <f t="shared" si="3"/>
        <v>3.2199999999999999E-2</v>
      </c>
      <c r="L129" s="90" t="s">
        <v>271</v>
      </c>
      <c r="M129" s="90" t="s">
        <v>272</v>
      </c>
    </row>
    <row r="130" spans="2:13" s="17" customFormat="1" x14ac:dyDescent="0.25">
      <c r="B130" s="32" t="s">
        <v>282</v>
      </c>
      <c r="C130" s="26" t="s">
        <v>155</v>
      </c>
      <c r="D130" s="39" t="s">
        <v>161</v>
      </c>
      <c r="E130" s="23" t="s">
        <v>164</v>
      </c>
      <c r="F130" s="24">
        <v>1.248</v>
      </c>
      <c r="G130" s="30" t="s">
        <v>10</v>
      </c>
      <c r="H130" s="21">
        <v>10</v>
      </c>
      <c r="I130" s="90" t="s">
        <v>273</v>
      </c>
      <c r="J130" s="66">
        <v>7</v>
      </c>
      <c r="K130" s="66">
        <f t="shared" si="3"/>
        <v>1.7472000000000003</v>
      </c>
      <c r="L130" s="90" t="s">
        <v>271</v>
      </c>
      <c r="M130" s="90" t="s">
        <v>272</v>
      </c>
    </row>
    <row r="131" spans="2:13" s="17" customFormat="1" x14ac:dyDescent="0.25">
      <c r="B131" s="32" t="s">
        <v>283</v>
      </c>
      <c r="C131" s="26" t="s">
        <v>155</v>
      </c>
      <c r="D131" s="39" t="s">
        <v>161</v>
      </c>
      <c r="E131" s="23" t="s">
        <v>165</v>
      </c>
      <c r="F131" s="24">
        <v>0.185</v>
      </c>
      <c r="G131" s="30" t="s">
        <v>10</v>
      </c>
      <c r="H131" s="21">
        <v>10</v>
      </c>
      <c r="I131" s="90" t="s">
        <v>273</v>
      </c>
      <c r="J131" s="66">
        <v>7</v>
      </c>
      <c r="K131" s="66">
        <f t="shared" si="3"/>
        <v>0.25900000000000001</v>
      </c>
      <c r="L131" s="90" t="s">
        <v>271</v>
      </c>
      <c r="M131" s="90" t="s">
        <v>272</v>
      </c>
    </row>
    <row r="132" spans="2:13" s="17" customFormat="1" x14ac:dyDescent="0.25">
      <c r="B132" s="32" t="s">
        <v>284</v>
      </c>
      <c r="C132" s="26" t="s">
        <v>155</v>
      </c>
      <c r="D132" s="39" t="s">
        <v>161</v>
      </c>
      <c r="E132" s="23" t="s">
        <v>166</v>
      </c>
      <c r="F132" s="24">
        <v>2.4E-2</v>
      </c>
      <c r="G132" s="30" t="s">
        <v>10</v>
      </c>
      <c r="H132" s="21">
        <v>10</v>
      </c>
      <c r="I132" s="90" t="s">
        <v>273</v>
      </c>
      <c r="J132" s="66">
        <v>7</v>
      </c>
      <c r="K132" s="66">
        <f t="shared" si="3"/>
        <v>3.3600000000000005E-2</v>
      </c>
      <c r="L132" s="90" t="s">
        <v>271</v>
      </c>
      <c r="M132" s="90" t="s">
        <v>272</v>
      </c>
    </row>
    <row r="133" spans="2:13" s="17" customFormat="1" x14ac:dyDescent="0.25">
      <c r="B133" s="32" t="s">
        <v>285</v>
      </c>
      <c r="C133" s="26" t="s">
        <v>155</v>
      </c>
      <c r="D133" s="39" t="s">
        <v>161</v>
      </c>
      <c r="E133" s="92" t="s">
        <v>167</v>
      </c>
      <c r="F133" s="24">
        <v>86.543000000000006</v>
      </c>
      <c r="G133" s="30" t="s">
        <v>10</v>
      </c>
      <c r="H133" s="21">
        <v>3</v>
      </c>
      <c r="I133" s="93" t="s">
        <v>274</v>
      </c>
      <c r="J133" s="66">
        <v>10.5</v>
      </c>
      <c r="K133" s="66">
        <f t="shared" si="3"/>
        <v>181.74030000000005</v>
      </c>
      <c r="L133" s="90" t="s">
        <v>271</v>
      </c>
      <c r="M133" s="90" t="s">
        <v>272</v>
      </c>
    </row>
    <row r="134" spans="2:13" s="17" customFormat="1" x14ac:dyDescent="0.25">
      <c r="B134" s="32" t="s">
        <v>286</v>
      </c>
      <c r="C134" s="26" t="s">
        <v>155</v>
      </c>
      <c r="D134" s="39" t="s">
        <v>161</v>
      </c>
      <c r="E134" s="92" t="s">
        <v>168</v>
      </c>
      <c r="F134" s="24">
        <v>0.23699999999999999</v>
      </c>
      <c r="G134" s="30" t="s">
        <v>10</v>
      </c>
      <c r="H134" s="21">
        <v>3</v>
      </c>
      <c r="I134" s="93" t="s">
        <v>274</v>
      </c>
      <c r="J134" s="66">
        <v>10.5</v>
      </c>
      <c r="K134" s="66">
        <f t="shared" si="3"/>
        <v>0.49769999999999998</v>
      </c>
      <c r="L134" s="90" t="s">
        <v>271</v>
      </c>
      <c r="M134" s="90" t="s">
        <v>272</v>
      </c>
    </row>
    <row r="135" spans="2:13" s="17" customFormat="1" x14ac:dyDescent="0.25">
      <c r="B135" s="32" t="s">
        <v>287</v>
      </c>
      <c r="C135" s="26" t="s">
        <v>155</v>
      </c>
      <c r="D135" s="39" t="s">
        <v>161</v>
      </c>
      <c r="E135" s="92" t="s">
        <v>169</v>
      </c>
      <c r="F135" s="24">
        <v>27.132999999999999</v>
      </c>
      <c r="G135" s="30" t="s">
        <v>10</v>
      </c>
      <c r="H135" s="21">
        <v>10</v>
      </c>
      <c r="I135" s="90" t="s">
        <v>273</v>
      </c>
      <c r="J135" s="66">
        <v>7</v>
      </c>
      <c r="K135" s="66">
        <f t="shared" si="3"/>
        <v>37.986199999999997</v>
      </c>
      <c r="L135" s="90" t="s">
        <v>271</v>
      </c>
      <c r="M135" s="90" t="s">
        <v>272</v>
      </c>
    </row>
    <row r="136" spans="2:13" s="17" customFormat="1" x14ac:dyDescent="0.25">
      <c r="B136" s="32" t="s">
        <v>288</v>
      </c>
      <c r="C136" s="26" t="s">
        <v>155</v>
      </c>
      <c r="D136" s="39" t="s">
        <v>161</v>
      </c>
      <c r="E136" s="41" t="s">
        <v>170</v>
      </c>
      <c r="F136" s="24">
        <v>0.38900000000000001</v>
      </c>
      <c r="G136" s="30" t="s">
        <v>10</v>
      </c>
      <c r="H136" s="21">
        <v>3</v>
      </c>
      <c r="I136" s="93" t="s">
        <v>274</v>
      </c>
      <c r="J136" s="66">
        <v>10.5</v>
      </c>
      <c r="K136" s="66">
        <f t="shared" si="3"/>
        <v>0.81690000000000007</v>
      </c>
      <c r="L136" s="90" t="s">
        <v>271</v>
      </c>
      <c r="M136" s="90" t="s">
        <v>272</v>
      </c>
    </row>
    <row r="137" spans="2:13" s="17" customFormat="1" x14ac:dyDescent="0.25">
      <c r="B137" s="32" t="s">
        <v>289</v>
      </c>
      <c r="C137" s="26" t="s">
        <v>155</v>
      </c>
      <c r="D137" s="39" t="s">
        <v>161</v>
      </c>
      <c r="E137" s="92" t="s">
        <v>171</v>
      </c>
      <c r="F137" s="24">
        <v>7.7149999999999999</v>
      </c>
      <c r="G137" s="30" t="s">
        <v>10</v>
      </c>
      <c r="H137" s="21">
        <v>10</v>
      </c>
      <c r="I137" s="90" t="s">
        <v>273</v>
      </c>
      <c r="J137" s="66">
        <v>7</v>
      </c>
      <c r="K137" s="66">
        <f t="shared" si="3"/>
        <v>10.801</v>
      </c>
      <c r="L137" s="90" t="s">
        <v>271</v>
      </c>
      <c r="M137" s="90" t="s">
        <v>272</v>
      </c>
    </row>
    <row r="138" spans="2:13" s="17" customFormat="1" x14ac:dyDescent="0.25">
      <c r="B138" s="32" t="s">
        <v>290</v>
      </c>
      <c r="C138" s="26" t="s">
        <v>155</v>
      </c>
      <c r="D138" s="39" t="s">
        <v>161</v>
      </c>
      <c r="E138" s="92" t="s">
        <v>172</v>
      </c>
      <c r="F138" s="24">
        <v>8.4879999999999995</v>
      </c>
      <c r="G138" s="30" t="s">
        <v>10</v>
      </c>
      <c r="H138" s="21">
        <v>10</v>
      </c>
      <c r="I138" s="90" t="s">
        <v>273</v>
      </c>
      <c r="J138" s="66">
        <v>7</v>
      </c>
      <c r="K138" s="66">
        <f t="shared" si="3"/>
        <v>11.8832</v>
      </c>
      <c r="L138" s="90" t="s">
        <v>271</v>
      </c>
      <c r="M138" s="90" t="s">
        <v>272</v>
      </c>
    </row>
    <row r="139" spans="2:13" s="17" customFormat="1" x14ac:dyDescent="0.25">
      <c r="B139" s="32" t="s">
        <v>291</v>
      </c>
      <c r="C139" s="26" t="s">
        <v>155</v>
      </c>
      <c r="D139" s="39" t="s">
        <v>161</v>
      </c>
      <c r="E139" s="92" t="s">
        <v>173</v>
      </c>
      <c r="F139" s="24">
        <v>7.327</v>
      </c>
      <c r="G139" s="30" t="s">
        <v>10</v>
      </c>
      <c r="H139" s="21">
        <v>4</v>
      </c>
      <c r="I139" s="90" t="s">
        <v>273</v>
      </c>
      <c r="J139" s="66">
        <v>7</v>
      </c>
      <c r="K139" s="66">
        <f t="shared" si="3"/>
        <v>10.257800000000001</v>
      </c>
      <c r="L139" s="90" t="s">
        <v>271</v>
      </c>
      <c r="M139" s="90" t="s">
        <v>272</v>
      </c>
    </row>
    <row r="140" spans="2:13" s="17" customFormat="1" x14ac:dyDescent="0.25">
      <c r="B140" s="32" t="s">
        <v>292</v>
      </c>
      <c r="C140" s="26" t="s">
        <v>155</v>
      </c>
      <c r="D140" s="39" t="s">
        <v>161</v>
      </c>
      <c r="E140" s="92" t="s">
        <v>174</v>
      </c>
      <c r="F140" s="24">
        <v>16.181999999999999</v>
      </c>
      <c r="G140" s="30" t="s">
        <v>10</v>
      </c>
      <c r="H140" s="21">
        <v>4</v>
      </c>
      <c r="I140" s="90" t="s">
        <v>273</v>
      </c>
      <c r="J140" s="66">
        <v>7</v>
      </c>
      <c r="K140" s="66">
        <f t="shared" si="3"/>
        <v>22.654799999999998</v>
      </c>
      <c r="L140" s="90" t="s">
        <v>271</v>
      </c>
      <c r="M140" s="90" t="s">
        <v>272</v>
      </c>
    </row>
    <row r="141" spans="2:13" s="17" customFormat="1" x14ac:dyDescent="0.25">
      <c r="B141" s="32" t="s">
        <v>293</v>
      </c>
      <c r="C141" s="26" t="s">
        <v>155</v>
      </c>
      <c r="D141" s="39" t="s">
        <v>161</v>
      </c>
      <c r="E141" s="19" t="s">
        <v>175</v>
      </c>
      <c r="F141" s="38">
        <v>6.7149999999999999</v>
      </c>
      <c r="G141" s="30" t="s">
        <v>10</v>
      </c>
      <c r="H141" s="21">
        <v>5</v>
      </c>
      <c r="I141" s="90" t="s">
        <v>273</v>
      </c>
      <c r="J141" s="66">
        <v>7</v>
      </c>
      <c r="K141" s="66">
        <f t="shared" si="3"/>
        <v>9.4009999999999998</v>
      </c>
      <c r="L141" s="90" t="s">
        <v>271</v>
      </c>
      <c r="M141" s="90" t="s">
        <v>272</v>
      </c>
    </row>
    <row r="142" spans="2:13" s="17" customFormat="1" x14ac:dyDescent="0.25">
      <c r="B142" s="32" t="s">
        <v>294</v>
      </c>
      <c r="C142" s="26" t="s">
        <v>155</v>
      </c>
      <c r="D142" s="39" t="s">
        <v>176</v>
      </c>
      <c r="E142" s="92" t="s">
        <v>177</v>
      </c>
      <c r="F142" s="24">
        <v>51.904000000000003</v>
      </c>
      <c r="G142" s="30" t="s">
        <v>10</v>
      </c>
      <c r="H142" s="21">
        <v>6</v>
      </c>
      <c r="I142" s="90" t="s">
        <v>273</v>
      </c>
      <c r="J142" s="66">
        <v>7</v>
      </c>
      <c r="K142" s="66">
        <f t="shared" si="3"/>
        <v>72.665600000000012</v>
      </c>
      <c r="L142" s="90" t="s">
        <v>271</v>
      </c>
      <c r="M142" s="90" t="s">
        <v>272</v>
      </c>
    </row>
    <row r="143" spans="2:13" s="17" customFormat="1" x14ac:dyDescent="0.25">
      <c r="B143" s="32" t="s">
        <v>295</v>
      </c>
      <c r="C143" s="26" t="s">
        <v>155</v>
      </c>
      <c r="D143" s="39" t="s">
        <v>176</v>
      </c>
      <c r="E143" s="92" t="s">
        <v>178</v>
      </c>
      <c r="F143" s="24">
        <v>5.09</v>
      </c>
      <c r="G143" s="30" t="s">
        <v>10</v>
      </c>
      <c r="H143" s="21">
        <v>6</v>
      </c>
      <c r="I143" s="90" t="s">
        <v>273</v>
      </c>
      <c r="J143" s="66">
        <v>7</v>
      </c>
      <c r="K143" s="66">
        <f t="shared" si="3"/>
        <v>7.1259999999999994</v>
      </c>
      <c r="L143" s="90" t="s">
        <v>271</v>
      </c>
      <c r="M143" s="90" t="s">
        <v>272</v>
      </c>
    </row>
    <row r="144" spans="2:13" x14ac:dyDescent="0.25">
      <c r="B144" s="32" t="s">
        <v>296</v>
      </c>
      <c r="C144" s="25" t="s">
        <v>155</v>
      </c>
      <c r="D144" s="39" t="s">
        <v>176</v>
      </c>
      <c r="E144" s="92" t="s">
        <v>179</v>
      </c>
      <c r="F144" s="24">
        <v>4.899</v>
      </c>
      <c r="G144" s="21" t="s">
        <v>10</v>
      </c>
      <c r="H144" s="21">
        <v>6</v>
      </c>
      <c r="I144" s="90" t="s">
        <v>273</v>
      </c>
      <c r="J144" s="66">
        <v>7</v>
      </c>
      <c r="K144" s="67">
        <f t="shared" si="3"/>
        <v>6.8586</v>
      </c>
      <c r="L144" s="68" t="s">
        <v>271</v>
      </c>
      <c r="M144" s="68" t="s">
        <v>272</v>
      </c>
    </row>
    <row r="145" spans="2:13" s="17" customFormat="1" x14ac:dyDescent="0.25">
      <c r="B145" s="32" t="s">
        <v>297</v>
      </c>
      <c r="C145" s="26" t="s">
        <v>155</v>
      </c>
      <c r="D145" s="42" t="s">
        <v>180</v>
      </c>
      <c r="E145" s="43" t="s">
        <v>181</v>
      </c>
      <c r="F145" s="38">
        <v>50.5</v>
      </c>
      <c r="G145" s="29" t="s">
        <v>10</v>
      </c>
      <c r="H145" s="77">
        <v>4</v>
      </c>
      <c r="I145" s="90" t="s">
        <v>273</v>
      </c>
      <c r="J145" s="66">
        <v>7</v>
      </c>
      <c r="K145" s="67">
        <f t="shared" si="3"/>
        <v>70.7</v>
      </c>
      <c r="L145" s="68" t="s">
        <v>271</v>
      </c>
      <c r="M145" s="68" t="s">
        <v>272</v>
      </c>
    </row>
    <row r="146" spans="2:13" s="17" customFormat="1" x14ac:dyDescent="0.25">
      <c r="B146" s="32" t="s">
        <v>298</v>
      </c>
      <c r="C146" s="26" t="s">
        <v>155</v>
      </c>
      <c r="D146" s="42" t="s">
        <v>180</v>
      </c>
      <c r="E146" s="43" t="s">
        <v>182</v>
      </c>
      <c r="F146" s="38">
        <v>75.259</v>
      </c>
      <c r="G146" s="29" t="s">
        <v>10</v>
      </c>
      <c r="H146" s="77">
        <v>4</v>
      </c>
      <c r="I146" s="90" t="s">
        <v>273</v>
      </c>
      <c r="J146" s="66">
        <v>7</v>
      </c>
      <c r="K146" s="67">
        <f t="shared" si="3"/>
        <v>105.3626</v>
      </c>
      <c r="L146" s="68" t="s">
        <v>271</v>
      </c>
      <c r="M146" s="68" t="s">
        <v>272</v>
      </c>
    </row>
    <row r="147" spans="2:13" x14ac:dyDescent="0.25">
      <c r="B147" s="32" t="s">
        <v>299</v>
      </c>
      <c r="C147" s="25" t="s">
        <v>155</v>
      </c>
      <c r="D147" s="39" t="s">
        <v>183</v>
      </c>
      <c r="E147" s="44" t="s">
        <v>184</v>
      </c>
      <c r="F147" s="38">
        <v>101.872</v>
      </c>
      <c r="G147" s="30" t="s">
        <v>10</v>
      </c>
      <c r="H147" s="35">
        <v>9</v>
      </c>
      <c r="I147" s="90" t="s">
        <v>273</v>
      </c>
      <c r="J147" s="66">
        <v>7</v>
      </c>
      <c r="K147" s="67">
        <f t="shared" si="3"/>
        <v>142.6208</v>
      </c>
      <c r="L147" s="68" t="s">
        <v>271</v>
      </c>
      <c r="M147" s="68" t="s">
        <v>272</v>
      </c>
    </row>
    <row r="148" spans="2:13" x14ac:dyDescent="0.25">
      <c r="B148" s="32" t="s">
        <v>300</v>
      </c>
      <c r="C148" s="25" t="s">
        <v>155</v>
      </c>
      <c r="D148" s="39" t="s">
        <v>183</v>
      </c>
      <c r="E148" s="44" t="s">
        <v>185</v>
      </c>
      <c r="F148" s="38">
        <v>14.364000000000001</v>
      </c>
      <c r="G148" s="30" t="s">
        <v>10</v>
      </c>
      <c r="H148" s="35">
        <v>5</v>
      </c>
      <c r="I148" s="90" t="s">
        <v>273</v>
      </c>
      <c r="J148" s="66">
        <v>7</v>
      </c>
      <c r="K148" s="67">
        <f t="shared" si="3"/>
        <v>20.1096</v>
      </c>
      <c r="L148" s="68" t="s">
        <v>271</v>
      </c>
      <c r="M148" s="68" t="s">
        <v>272</v>
      </c>
    </row>
    <row r="149" spans="2:13" x14ac:dyDescent="0.25">
      <c r="B149" s="32" t="s">
        <v>301</v>
      </c>
      <c r="C149" s="25" t="s">
        <v>155</v>
      </c>
      <c r="D149" s="39" t="s">
        <v>183</v>
      </c>
      <c r="E149" s="44" t="s">
        <v>186</v>
      </c>
      <c r="F149" s="38">
        <v>6.8540000000000001</v>
      </c>
      <c r="G149" s="30" t="s">
        <v>10</v>
      </c>
      <c r="H149" s="35">
        <v>5</v>
      </c>
      <c r="I149" s="90" t="s">
        <v>273</v>
      </c>
      <c r="J149" s="66">
        <v>7</v>
      </c>
      <c r="K149" s="67">
        <f t="shared" si="3"/>
        <v>9.595600000000001</v>
      </c>
      <c r="L149" s="68" t="s">
        <v>271</v>
      </c>
      <c r="M149" s="68" t="s">
        <v>272</v>
      </c>
    </row>
    <row r="150" spans="2:13" x14ac:dyDescent="0.25">
      <c r="B150" s="32" t="s">
        <v>302</v>
      </c>
      <c r="C150" s="25" t="s">
        <v>155</v>
      </c>
      <c r="D150" s="39" t="s">
        <v>187</v>
      </c>
      <c r="E150" s="19" t="s">
        <v>188</v>
      </c>
      <c r="F150" s="38">
        <v>146.714</v>
      </c>
      <c r="G150" s="21" t="s">
        <v>10</v>
      </c>
      <c r="H150" s="21">
        <v>6</v>
      </c>
      <c r="I150" s="90" t="s">
        <v>273</v>
      </c>
      <c r="J150" s="66">
        <v>7</v>
      </c>
      <c r="K150" s="67">
        <f t="shared" si="3"/>
        <v>205.39960000000002</v>
      </c>
      <c r="L150" s="68" t="s">
        <v>271</v>
      </c>
      <c r="M150" s="68" t="s">
        <v>272</v>
      </c>
    </row>
    <row r="151" spans="2:13" x14ac:dyDescent="0.25">
      <c r="B151" s="32" t="s">
        <v>303</v>
      </c>
      <c r="C151" s="45" t="s">
        <v>155</v>
      </c>
      <c r="D151" s="46" t="s">
        <v>189</v>
      </c>
      <c r="E151" s="19" t="s">
        <v>190</v>
      </c>
      <c r="F151" s="38">
        <v>4.8029999999999999</v>
      </c>
      <c r="G151" s="34" t="s">
        <v>10</v>
      </c>
      <c r="H151" s="76">
        <v>9</v>
      </c>
      <c r="I151" s="90" t="s">
        <v>273</v>
      </c>
      <c r="J151" s="66">
        <v>7</v>
      </c>
      <c r="K151" s="67">
        <f t="shared" si="3"/>
        <v>6.7242000000000006</v>
      </c>
      <c r="L151" s="68" t="s">
        <v>271</v>
      </c>
      <c r="M151" s="68" t="s">
        <v>272</v>
      </c>
    </row>
    <row r="152" spans="2:13" x14ac:dyDescent="0.25">
      <c r="B152" s="32" t="s">
        <v>304</v>
      </c>
      <c r="C152" s="25" t="s">
        <v>155</v>
      </c>
      <c r="D152" s="37" t="s">
        <v>191</v>
      </c>
      <c r="E152" s="19" t="s">
        <v>192</v>
      </c>
      <c r="F152" s="38">
        <v>21.428999999999998</v>
      </c>
      <c r="G152" s="34" t="s">
        <v>10</v>
      </c>
      <c r="H152" s="35">
        <v>3</v>
      </c>
      <c r="I152" s="90" t="s">
        <v>273</v>
      </c>
      <c r="J152" s="66">
        <v>7</v>
      </c>
      <c r="K152" s="67">
        <f t="shared" si="3"/>
        <v>30.000599999999999</v>
      </c>
      <c r="L152" s="68" t="s">
        <v>271</v>
      </c>
      <c r="M152" s="68" t="s">
        <v>272</v>
      </c>
    </row>
    <row r="153" spans="2:13" x14ac:dyDescent="0.25">
      <c r="B153" s="32" t="s">
        <v>305</v>
      </c>
      <c r="C153" s="25" t="s">
        <v>155</v>
      </c>
      <c r="D153" s="37" t="s">
        <v>191</v>
      </c>
      <c r="E153" s="19" t="s">
        <v>193</v>
      </c>
      <c r="F153" s="47">
        <v>3.536</v>
      </c>
      <c r="G153" s="34" t="s">
        <v>10</v>
      </c>
      <c r="H153" s="35">
        <v>9</v>
      </c>
      <c r="I153" s="90" t="s">
        <v>273</v>
      </c>
      <c r="J153" s="66">
        <v>7</v>
      </c>
      <c r="K153" s="67">
        <f t="shared" si="3"/>
        <v>4.9504000000000001</v>
      </c>
      <c r="L153" s="68" t="s">
        <v>271</v>
      </c>
      <c r="M153" s="68" t="s">
        <v>272</v>
      </c>
    </row>
    <row r="154" spans="2:13" x14ac:dyDescent="0.25">
      <c r="B154" s="32" t="s">
        <v>306</v>
      </c>
      <c r="C154" s="25" t="s">
        <v>155</v>
      </c>
      <c r="D154" s="39" t="s">
        <v>191</v>
      </c>
      <c r="E154" s="19" t="s">
        <v>194</v>
      </c>
      <c r="F154" s="38">
        <v>6.5540000000000003</v>
      </c>
      <c r="G154" s="34" t="s">
        <v>10</v>
      </c>
      <c r="H154" s="35">
        <v>3</v>
      </c>
      <c r="I154" s="90" t="s">
        <v>273</v>
      </c>
      <c r="J154" s="66">
        <v>7</v>
      </c>
      <c r="K154" s="67">
        <f t="shared" si="3"/>
        <v>9.1756000000000011</v>
      </c>
      <c r="L154" s="68" t="s">
        <v>271</v>
      </c>
      <c r="M154" s="68" t="s">
        <v>272</v>
      </c>
    </row>
    <row r="155" spans="2:13" x14ac:dyDescent="0.25">
      <c r="B155" s="32" t="s">
        <v>307</v>
      </c>
      <c r="C155" s="25" t="s">
        <v>155</v>
      </c>
      <c r="D155" s="39" t="s">
        <v>191</v>
      </c>
      <c r="E155" s="19" t="s">
        <v>195</v>
      </c>
      <c r="F155" s="38">
        <v>20.61</v>
      </c>
      <c r="G155" s="34" t="s">
        <v>10</v>
      </c>
      <c r="H155" s="35">
        <v>3</v>
      </c>
      <c r="I155" s="90" t="s">
        <v>273</v>
      </c>
      <c r="J155" s="66">
        <v>7</v>
      </c>
      <c r="K155" s="67">
        <f t="shared" si="3"/>
        <v>28.853999999999999</v>
      </c>
      <c r="L155" s="68" t="s">
        <v>271</v>
      </c>
      <c r="M155" s="68" t="s">
        <v>272</v>
      </c>
    </row>
    <row r="156" spans="2:13" x14ac:dyDescent="0.25">
      <c r="B156" s="32" t="s">
        <v>308</v>
      </c>
      <c r="C156" s="25" t="s">
        <v>155</v>
      </c>
      <c r="D156" s="37" t="s">
        <v>191</v>
      </c>
      <c r="E156" s="19" t="s">
        <v>196</v>
      </c>
      <c r="F156" s="47">
        <v>13.305</v>
      </c>
      <c r="G156" s="34" t="s">
        <v>10</v>
      </c>
      <c r="H156" s="35">
        <v>9</v>
      </c>
      <c r="I156" s="90" t="s">
        <v>273</v>
      </c>
      <c r="J156" s="66">
        <v>7</v>
      </c>
      <c r="K156" s="67">
        <f t="shared" si="3"/>
        <v>18.626999999999999</v>
      </c>
      <c r="L156" s="68" t="s">
        <v>271</v>
      </c>
      <c r="M156" s="68" t="s">
        <v>272</v>
      </c>
    </row>
    <row r="157" spans="2:13" x14ac:dyDescent="0.25">
      <c r="B157" s="32" t="s">
        <v>309</v>
      </c>
      <c r="C157" s="25" t="s">
        <v>155</v>
      </c>
      <c r="D157" s="39" t="s">
        <v>197</v>
      </c>
      <c r="E157" s="44" t="s">
        <v>198</v>
      </c>
      <c r="F157" s="38">
        <v>6.9279999999999999</v>
      </c>
      <c r="G157" s="34" t="s">
        <v>10</v>
      </c>
      <c r="H157" s="21">
        <v>9</v>
      </c>
      <c r="I157" s="90" t="s">
        <v>273</v>
      </c>
      <c r="J157" s="66">
        <v>7</v>
      </c>
      <c r="K157" s="67">
        <f t="shared" ref="K157:K158" si="4">F157*J157*0.2</f>
        <v>9.6992000000000012</v>
      </c>
      <c r="L157" s="68" t="s">
        <v>271</v>
      </c>
      <c r="M157" s="68" t="s">
        <v>272</v>
      </c>
    </row>
    <row r="158" spans="2:13" s="98" customFormat="1" x14ac:dyDescent="0.25">
      <c r="B158" s="32" t="s">
        <v>310</v>
      </c>
      <c r="C158" s="26" t="s">
        <v>155</v>
      </c>
      <c r="D158" s="39" t="s">
        <v>155</v>
      </c>
      <c r="E158" s="44" t="s">
        <v>199</v>
      </c>
      <c r="F158" s="38">
        <v>11.961</v>
      </c>
      <c r="G158" s="30" t="s">
        <v>10</v>
      </c>
      <c r="H158" s="70">
        <v>3</v>
      </c>
      <c r="I158" s="93" t="s">
        <v>274</v>
      </c>
      <c r="J158" s="66">
        <v>10.5</v>
      </c>
      <c r="K158" s="66">
        <f t="shared" si="4"/>
        <v>25.118100000000002</v>
      </c>
      <c r="L158" s="90" t="s">
        <v>271</v>
      </c>
      <c r="M158" s="90" t="s">
        <v>272</v>
      </c>
    </row>
    <row r="159" spans="2:13" x14ac:dyDescent="0.25">
      <c r="B159" s="113" t="s">
        <v>310</v>
      </c>
      <c r="C159" s="122" t="s">
        <v>7</v>
      </c>
      <c r="D159" s="122"/>
      <c r="E159" s="94"/>
      <c r="F159" s="95">
        <f>SUM(F124:F158)</f>
        <v>904.46599999999978</v>
      </c>
      <c r="G159" s="96"/>
      <c r="H159" s="96"/>
      <c r="I159" s="97"/>
      <c r="J159" s="97"/>
      <c r="K159" s="97"/>
      <c r="L159" s="97"/>
      <c r="M159" s="97"/>
    </row>
    <row r="160" spans="2:13" x14ac:dyDescent="0.25">
      <c r="B160" s="49">
        <v>1</v>
      </c>
      <c r="C160" s="7" t="s">
        <v>200</v>
      </c>
      <c r="D160" s="42" t="s">
        <v>201</v>
      </c>
      <c r="E160" s="49" t="s">
        <v>202</v>
      </c>
      <c r="F160" s="50">
        <v>22.541</v>
      </c>
      <c r="G160" s="51" t="s">
        <v>10</v>
      </c>
      <c r="H160" s="78">
        <v>4</v>
      </c>
      <c r="I160" s="90" t="s">
        <v>273</v>
      </c>
      <c r="J160" s="66">
        <v>7</v>
      </c>
      <c r="K160" s="67">
        <f t="shared" ref="K160:K199" si="5">F160*J160*0.2</f>
        <v>31.557400000000001</v>
      </c>
      <c r="L160" s="68" t="s">
        <v>271</v>
      </c>
      <c r="M160" s="68" t="s">
        <v>272</v>
      </c>
    </row>
    <row r="161" spans="2:13" x14ac:dyDescent="0.25">
      <c r="B161" s="49">
        <v>2</v>
      </c>
      <c r="C161" s="25" t="s">
        <v>200</v>
      </c>
      <c r="D161" s="42" t="s">
        <v>201</v>
      </c>
      <c r="E161" s="49" t="s">
        <v>203</v>
      </c>
      <c r="F161" s="52">
        <v>2.8</v>
      </c>
      <c r="G161" s="65" t="s">
        <v>8</v>
      </c>
      <c r="H161" s="79">
        <v>6</v>
      </c>
      <c r="I161" s="90" t="s">
        <v>273</v>
      </c>
      <c r="J161" s="66">
        <v>8</v>
      </c>
      <c r="K161" s="67">
        <f t="shared" si="5"/>
        <v>4.4799999999999995</v>
      </c>
      <c r="L161" s="68" t="s">
        <v>271</v>
      </c>
      <c r="M161" s="68" t="s">
        <v>272</v>
      </c>
    </row>
    <row r="162" spans="2:13" x14ac:dyDescent="0.25">
      <c r="B162" s="49">
        <v>3</v>
      </c>
      <c r="C162" s="25" t="s">
        <v>200</v>
      </c>
      <c r="D162" s="57" t="s">
        <v>204</v>
      </c>
      <c r="E162" s="114" t="s">
        <v>205</v>
      </c>
      <c r="F162" s="54">
        <v>2.0059999999999998</v>
      </c>
      <c r="G162" s="65" t="s">
        <v>8</v>
      </c>
      <c r="H162" s="79">
        <v>6</v>
      </c>
      <c r="I162" s="90" t="s">
        <v>273</v>
      </c>
      <c r="J162" s="66">
        <v>8</v>
      </c>
      <c r="K162" s="67">
        <f t="shared" si="5"/>
        <v>3.2096</v>
      </c>
      <c r="L162" s="68" t="s">
        <v>271</v>
      </c>
      <c r="M162" s="68" t="s">
        <v>272</v>
      </c>
    </row>
    <row r="163" spans="2:13" x14ac:dyDescent="0.25">
      <c r="B163" s="49">
        <v>4</v>
      </c>
      <c r="C163" s="25" t="s">
        <v>200</v>
      </c>
      <c r="D163" s="80" t="s">
        <v>204</v>
      </c>
      <c r="E163" s="114" t="s">
        <v>206</v>
      </c>
      <c r="F163" s="53">
        <v>55.954999999999998</v>
      </c>
      <c r="G163" s="18" t="s">
        <v>10</v>
      </c>
      <c r="H163" s="79">
        <v>6</v>
      </c>
      <c r="I163" s="90" t="s">
        <v>273</v>
      </c>
      <c r="J163" s="66">
        <v>7</v>
      </c>
      <c r="K163" s="67">
        <f t="shared" si="5"/>
        <v>78.337000000000003</v>
      </c>
      <c r="L163" s="68" t="s">
        <v>271</v>
      </c>
      <c r="M163" s="68" t="s">
        <v>272</v>
      </c>
    </row>
    <row r="164" spans="2:13" x14ac:dyDescent="0.25">
      <c r="B164" s="49">
        <v>5</v>
      </c>
      <c r="C164" s="25" t="s">
        <v>200</v>
      </c>
      <c r="D164" s="80" t="s">
        <v>204</v>
      </c>
      <c r="E164" s="114" t="s">
        <v>207</v>
      </c>
      <c r="F164" s="53">
        <v>74.483999999999995</v>
      </c>
      <c r="G164" s="18" t="s">
        <v>10</v>
      </c>
      <c r="H164" s="79">
        <v>6</v>
      </c>
      <c r="I164" s="90" t="s">
        <v>273</v>
      </c>
      <c r="J164" s="66">
        <v>7</v>
      </c>
      <c r="K164" s="67">
        <f t="shared" si="5"/>
        <v>104.27759999999999</v>
      </c>
      <c r="L164" s="68" t="s">
        <v>271</v>
      </c>
      <c r="M164" s="68" t="s">
        <v>272</v>
      </c>
    </row>
    <row r="165" spans="2:13" x14ac:dyDescent="0.25">
      <c r="B165" s="49">
        <v>6</v>
      </c>
      <c r="C165" s="25" t="s">
        <v>200</v>
      </c>
      <c r="D165" s="80" t="s">
        <v>204</v>
      </c>
      <c r="E165" s="114" t="s">
        <v>208</v>
      </c>
      <c r="F165" s="53">
        <v>44.49</v>
      </c>
      <c r="G165" s="18" t="s">
        <v>10</v>
      </c>
      <c r="H165" s="79">
        <v>6</v>
      </c>
      <c r="I165" s="90" t="s">
        <v>273</v>
      </c>
      <c r="J165" s="66">
        <v>7</v>
      </c>
      <c r="K165" s="67">
        <f t="shared" si="5"/>
        <v>62.286000000000001</v>
      </c>
      <c r="L165" s="68" t="s">
        <v>271</v>
      </c>
      <c r="M165" s="68" t="s">
        <v>272</v>
      </c>
    </row>
    <row r="166" spans="2:13" x14ac:dyDescent="0.25">
      <c r="B166" s="49">
        <v>7</v>
      </c>
      <c r="C166" s="25" t="s">
        <v>200</v>
      </c>
      <c r="D166" s="80" t="s">
        <v>204</v>
      </c>
      <c r="E166" s="58" t="s">
        <v>209</v>
      </c>
      <c r="F166" s="53">
        <v>62.804000000000002</v>
      </c>
      <c r="G166" s="18" t="s">
        <v>10</v>
      </c>
      <c r="H166" s="79">
        <v>6</v>
      </c>
      <c r="I166" s="90" t="s">
        <v>273</v>
      </c>
      <c r="J166" s="66">
        <v>7</v>
      </c>
      <c r="K166" s="67">
        <f t="shared" si="5"/>
        <v>87.925600000000017</v>
      </c>
      <c r="L166" s="68" t="s">
        <v>271</v>
      </c>
      <c r="M166" s="68" t="s">
        <v>272</v>
      </c>
    </row>
    <row r="167" spans="2:13" x14ac:dyDescent="0.25">
      <c r="B167" s="49">
        <v>8</v>
      </c>
      <c r="C167" s="25" t="s">
        <v>200</v>
      </c>
      <c r="D167" s="80" t="s">
        <v>204</v>
      </c>
      <c r="E167" s="58" t="s">
        <v>210</v>
      </c>
      <c r="F167" s="53">
        <v>14.321999999999999</v>
      </c>
      <c r="G167" s="18" t="s">
        <v>10</v>
      </c>
      <c r="H167" s="79">
        <v>6</v>
      </c>
      <c r="I167" s="90" t="s">
        <v>273</v>
      </c>
      <c r="J167" s="66">
        <v>7</v>
      </c>
      <c r="K167" s="67">
        <f t="shared" si="5"/>
        <v>20.050799999999999</v>
      </c>
      <c r="L167" s="68" t="s">
        <v>271</v>
      </c>
      <c r="M167" s="68" t="s">
        <v>272</v>
      </c>
    </row>
    <row r="168" spans="2:13" x14ac:dyDescent="0.25">
      <c r="B168" s="49">
        <v>9</v>
      </c>
      <c r="C168" s="25" t="s">
        <v>200</v>
      </c>
      <c r="D168" s="80" t="s">
        <v>204</v>
      </c>
      <c r="E168" s="58" t="s">
        <v>211</v>
      </c>
      <c r="F168" s="53">
        <v>43.101999999999997</v>
      </c>
      <c r="G168" s="18" t="s">
        <v>10</v>
      </c>
      <c r="H168" s="79">
        <v>9</v>
      </c>
      <c r="I168" s="90" t="s">
        <v>273</v>
      </c>
      <c r="J168" s="66">
        <v>7</v>
      </c>
      <c r="K168" s="67">
        <f t="shared" si="5"/>
        <v>60.342800000000004</v>
      </c>
      <c r="L168" s="68" t="s">
        <v>271</v>
      </c>
      <c r="M168" s="68" t="s">
        <v>272</v>
      </c>
    </row>
    <row r="169" spans="2:13" x14ac:dyDescent="0.25">
      <c r="B169" s="49">
        <v>10</v>
      </c>
      <c r="C169" s="25" t="s">
        <v>200</v>
      </c>
      <c r="D169" s="80" t="s">
        <v>204</v>
      </c>
      <c r="E169" s="58" t="s">
        <v>212</v>
      </c>
      <c r="F169" s="53">
        <v>48.218000000000004</v>
      </c>
      <c r="G169" s="18" t="s">
        <v>10</v>
      </c>
      <c r="H169" s="79">
        <v>9</v>
      </c>
      <c r="I169" s="90" t="s">
        <v>273</v>
      </c>
      <c r="J169" s="66">
        <v>7</v>
      </c>
      <c r="K169" s="67">
        <f t="shared" si="5"/>
        <v>67.505200000000002</v>
      </c>
      <c r="L169" s="68" t="s">
        <v>271</v>
      </c>
      <c r="M169" s="68" t="s">
        <v>272</v>
      </c>
    </row>
    <row r="170" spans="2:13" x14ac:dyDescent="0.25">
      <c r="B170" s="49">
        <v>11</v>
      </c>
      <c r="C170" s="25" t="s">
        <v>200</v>
      </c>
      <c r="D170" s="80" t="s">
        <v>204</v>
      </c>
      <c r="E170" s="58" t="s">
        <v>213</v>
      </c>
      <c r="F170" s="53">
        <v>47.798000000000002</v>
      </c>
      <c r="G170" s="18" t="s">
        <v>10</v>
      </c>
      <c r="H170" s="79">
        <v>6</v>
      </c>
      <c r="I170" s="90" t="s">
        <v>273</v>
      </c>
      <c r="J170" s="66">
        <v>7</v>
      </c>
      <c r="K170" s="67">
        <f t="shared" si="5"/>
        <v>66.917200000000008</v>
      </c>
      <c r="L170" s="68" t="s">
        <v>271</v>
      </c>
      <c r="M170" s="68" t="s">
        <v>272</v>
      </c>
    </row>
    <row r="171" spans="2:13" x14ac:dyDescent="0.25">
      <c r="B171" s="49">
        <v>12</v>
      </c>
      <c r="C171" s="25" t="s">
        <v>200</v>
      </c>
      <c r="D171" s="80" t="s">
        <v>204</v>
      </c>
      <c r="E171" s="58" t="s">
        <v>214</v>
      </c>
      <c r="F171" s="53">
        <v>5.867</v>
      </c>
      <c r="G171" s="18" t="s">
        <v>10</v>
      </c>
      <c r="H171" s="79">
        <v>9</v>
      </c>
      <c r="I171" s="90" t="s">
        <v>273</v>
      </c>
      <c r="J171" s="66">
        <v>7</v>
      </c>
      <c r="K171" s="67">
        <f t="shared" si="5"/>
        <v>8.2138000000000009</v>
      </c>
      <c r="L171" s="68" t="s">
        <v>271</v>
      </c>
      <c r="M171" s="68" t="s">
        <v>272</v>
      </c>
    </row>
    <row r="172" spans="2:13" x14ac:dyDescent="0.25">
      <c r="B172" s="49">
        <v>13</v>
      </c>
      <c r="C172" s="25" t="s">
        <v>200</v>
      </c>
      <c r="D172" s="57" t="s">
        <v>215</v>
      </c>
      <c r="E172" s="44" t="s">
        <v>217</v>
      </c>
      <c r="F172" s="47">
        <v>334.12599999999998</v>
      </c>
      <c r="G172" s="21" t="s">
        <v>216</v>
      </c>
      <c r="H172" s="81">
        <v>10</v>
      </c>
      <c r="I172" s="90" t="s">
        <v>273</v>
      </c>
      <c r="J172" s="66">
        <v>7</v>
      </c>
      <c r="K172" s="67">
        <f t="shared" si="5"/>
        <v>467.77639999999997</v>
      </c>
      <c r="L172" s="68" t="s">
        <v>271</v>
      </c>
      <c r="M172" s="68" t="s">
        <v>272</v>
      </c>
    </row>
    <row r="173" spans="2:13" x14ac:dyDescent="0.25">
      <c r="B173" s="49">
        <v>14</v>
      </c>
      <c r="C173" s="25" t="s">
        <v>200</v>
      </c>
      <c r="D173" s="39" t="s">
        <v>252</v>
      </c>
      <c r="E173" s="49" t="s">
        <v>253</v>
      </c>
      <c r="F173" s="53">
        <v>5.0010000000000003</v>
      </c>
      <c r="G173" s="18" t="s">
        <v>10</v>
      </c>
      <c r="H173" s="77">
        <v>9</v>
      </c>
      <c r="I173" s="90" t="s">
        <v>273</v>
      </c>
      <c r="J173" s="66">
        <v>7</v>
      </c>
      <c r="K173" s="67">
        <f t="shared" si="5"/>
        <v>7.0014000000000012</v>
      </c>
      <c r="L173" s="68" t="s">
        <v>271</v>
      </c>
      <c r="M173" s="68" t="s">
        <v>272</v>
      </c>
    </row>
    <row r="174" spans="2:13" x14ac:dyDescent="0.25">
      <c r="B174" s="49">
        <v>15</v>
      </c>
      <c r="C174" s="25" t="s">
        <v>200</v>
      </c>
      <c r="D174" s="39" t="s">
        <v>252</v>
      </c>
      <c r="E174" s="49" t="s">
        <v>254</v>
      </c>
      <c r="F174" s="53">
        <v>9.9979999999999993</v>
      </c>
      <c r="G174" s="18" t="s">
        <v>10</v>
      </c>
      <c r="H174" s="77">
        <v>9</v>
      </c>
      <c r="I174" s="90" t="s">
        <v>273</v>
      </c>
      <c r="J174" s="66">
        <v>7</v>
      </c>
      <c r="K174" s="67">
        <f t="shared" si="5"/>
        <v>13.997199999999999</v>
      </c>
      <c r="L174" s="68" t="s">
        <v>271</v>
      </c>
      <c r="M174" s="68" t="s">
        <v>272</v>
      </c>
    </row>
    <row r="175" spans="2:13" x14ac:dyDescent="0.25">
      <c r="B175" s="49">
        <v>16</v>
      </c>
      <c r="C175" s="25" t="s">
        <v>200</v>
      </c>
      <c r="D175" s="39" t="s">
        <v>252</v>
      </c>
      <c r="E175" s="49" t="s">
        <v>255</v>
      </c>
      <c r="F175" s="53">
        <v>7.8959999999999999</v>
      </c>
      <c r="G175" s="18" t="s">
        <v>10</v>
      </c>
      <c r="H175" s="77">
        <v>5</v>
      </c>
      <c r="I175" s="90" t="s">
        <v>273</v>
      </c>
      <c r="J175" s="66">
        <v>7</v>
      </c>
      <c r="K175" s="67">
        <f t="shared" si="5"/>
        <v>11.054400000000001</v>
      </c>
      <c r="L175" s="68" t="s">
        <v>271</v>
      </c>
      <c r="M175" s="68" t="s">
        <v>272</v>
      </c>
    </row>
    <row r="176" spans="2:13" x14ac:dyDescent="0.25">
      <c r="B176" s="49">
        <v>17</v>
      </c>
      <c r="C176" s="25" t="s">
        <v>200</v>
      </c>
      <c r="D176" s="37" t="s">
        <v>218</v>
      </c>
      <c r="E176" s="48" t="s">
        <v>219</v>
      </c>
      <c r="F176" s="53">
        <v>20.183</v>
      </c>
      <c r="G176" s="18" t="s">
        <v>10</v>
      </c>
      <c r="H176" s="82">
        <v>5</v>
      </c>
      <c r="I176" s="90" t="s">
        <v>273</v>
      </c>
      <c r="J176" s="66">
        <v>7</v>
      </c>
      <c r="K176" s="66">
        <f t="shared" si="5"/>
        <v>28.256200000000003</v>
      </c>
      <c r="L176" s="68" t="s">
        <v>271</v>
      </c>
      <c r="M176" s="68" t="s">
        <v>272</v>
      </c>
    </row>
    <row r="177" spans="2:13" x14ac:dyDescent="0.25">
      <c r="B177" s="49">
        <v>18</v>
      </c>
      <c r="C177" s="25" t="s">
        <v>200</v>
      </c>
      <c r="D177" s="80" t="s">
        <v>220</v>
      </c>
      <c r="E177" s="48" t="s">
        <v>221</v>
      </c>
      <c r="F177" s="55">
        <v>0.67600000000000005</v>
      </c>
      <c r="G177" s="18" t="s">
        <v>10</v>
      </c>
      <c r="H177" s="82">
        <v>4</v>
      </c>
      <c r="I177" s="90" t="s">
        <v>273</v>
      </c>
      <c r="J177" s="66">
        <v>7</v>
      </c>
      <c r="K177" s="66">
        <f t="shared" si="5"/>
        <v>0.94640000000000013</v>
      </c>
      <c r="L177" s="68" t="s">
        <v>271</v>
      </c>
      <c r="M177" s="68" t="s">
        <v>272</v>
      </c>
    </row>
    <row r="178" spans="2:13" x14ac:dyDescent="0.25">
      <c r="B178" s="49">
        <v>19</v>
      </c>
      <c r="C178" s="25" t="s">
        <v>200</v>
      </c>
      <c r="D178" s="39" t="s">
        <v>256</v>
      </c>
      <c r="E178" s="49" t="s">
        <v>257</v>
      </c>
      <c r="F178" s="59">
        <v>255.36600000000001</v>
      </c>
      <c r="G178" s="18" t="s">
        <v>10</v>
      </c>
      <c r="H178" s="82">
        <v>2</v>
      </c>
      <c r="I178" s="90" t="s">
        <v>273</v>
      </c>
      <c r="J178" s="66">
        <v>7</v>
      </c>
      <c r="K178" s="66">
        <f t="shared" si="5"/>
        <v>357.51240000000007</v>
      </c>
      <c r="L178" s="68" t="s">
        <v>271</v>
      </c>
      <c r="M178" s="68" t="s">
        <v>272</v>
      </c>
    </row>
    <row r="179" spans="2:13" x14ac:dyDescent="0.25">
      <c r="B179" s="49">
        <v>20</v>
      </c>
      <c r="C179" s="26" t="s">
        <v>200</v>
      </c>
      <c r="D179" s="39" t="s">
        <v>222</v>
      </c>
      <c r="E179" s="114" t="s">
        <v>223</v>
      </c>
      <c r="F179" s="53">
        <v>4</v>
      </c>
      <c r="G179" s="18" t="s">
        <v>10</v>
      </c>
      <c r="H179" s="83" t="s">
        <v>224</v>
      </c>
      <c r="I179" s="90" t="s">
        <v>273</v>
      </c>
      <c r="J179" s="66">
        <v>7</v>
      </c>
      <c r="K179" s="66">
        <f t="shared" si="5"/>
        <v>5.6000000000000005</v>
      </c>
      <c r="L179" s="68" t="s">
        <v>271</v>
      </c>
      <c r="M179" s="68" t="s">
        <v>272</v>
      </c>
    </row>
    <row r="180" spans="2:13" x14ac:dyDescent="0.25">
      <c r="B180" s="49">
        <v>21</v>
      </c>
      <c r="C180" s="26" t="s">
        <v>200</v>
      </c>
      <c r="D180" s="39" t="s">
        <v>222</v>
      </c>
      <c r="E180" s="114" t="s">
        <v>225</v>
      </c>
      <c r="F180" s="53">
        <v>10.395</v>
      </c>
      <c r="G180" s="18" t="s">
        <v>10</v>
      </c>
      <c r="H180" s="83" t="s">
        <v>226</v>
      </c>
      <c r="I180" s="90" t="s">
        <v>273</v>
      </c>
      <c r="J180" s="66">
        <v>7</v>
      </c>
      <c r="K180" s="66">
        <f t="shared" si="5"/>
        <v>14.553000000000001</v>
      </c>
      <c r="L180" s="68" t="s">
        <v>271</v>
      </c>
      <c r="M180" s="68" t="s">
        <v>272</v>
      </c>
    </row>
    <row r="181" spans="2:13" s="17" customFormat="1" x14ac:dyDescent="0.25">
      <c r="B181" s="49">
        <v>22</v>
      </c>
      <c r="C181" s="26" t="s">
        <v>200</v>
      </c>
      <c r="D181" s="39" t="s">
        <v>222</v>
      </c>
      <c r="E181" s="114" t="s">
        <v>227</v>
      </c>
      <c r="F181" s="53">
        <v>214.696</v>
      </c>
      <c r="G181" s="18" t="s">
        <v>10</v>
      </c>
      <c r="H181" s="82">
        <v>6</v>
      </c>
      <c r="I181" s="90" t="s">
        <v>273</v>
      </c>
      <c r="J181" s="66">
        <v>7</v>
      </c>
      <c r="K181" s="66">
        <f t="shared" si="5"/>
        <v>300.57440000000003</v>
      </c>
      <c r="L181" s="68" t="s">
        <v>271</v>
      </c>
      <c r="M181" s="68" t="s">
        <v>272</v>
      </c>
    </row>
    <row r="182" spans="2:13" s="17" customFormat="1" x14ac:dyDescent="0.25">
      <c r="B182" s="49">
        <v>23</v>
      </c>
      <c r="C182" s="26" t="s">
        <v>200</v>
      </c>
      <c r="D182" s="39" t="s">
        <v>222</v>
      </c>
      <c r="E182" s="114" t="s">
        <v>228</v>
      </c>
      <c r="F182" s="53">
        <v>69.024000000000001</v>
      </c>
      <c r="G182" s="18" t="s">
        <v>10</v>
      </c>
      <c r="H182" s="82">
        <v>6</v>
      </c>
      <c r="I182" s="90" t="s">
        <v>273</v>
      </c>
      <c r="J182" s="66">
        <v>7</v>
      </c>
      <c r="K182" s="66">
        <f t="shared" si="5"/>
        <v>96.633600000000001</v>
      </c>
      <c r="L182" s="68" t="s">
        <v>271</v>
      </c>
      <c r="M182" s="68" t="s">
        <v>272</v>
      </c>
    </row>
    <row r="183" spans="2:13" s="17" customFormat="1" x14ac:dyDescent="0.25">
      <c r="B183" s="49">
        <v>24</v>
      </c>
      <c r="C183" s="26" t="s">
        <v>200</v>
      </c>
      <c r="D183" s="39" t="s">
        <v>222</v>
      </c>
      <c r="E183" s="114" t="s">
        <v>229</v>
      </c>
      <c r="F183" s="53">
        <v>155.59700000000001</v>
      </c>
      <c r="G183" s="18" t="s">
        <v>10</v>
      </c>
      <c r="H183" s="82">
        <v>6</v>
      </c>
      <c r="I183" s="90" t="s">
        <v>273</v>
      </c>
      <c r="J183" s="66">
        <v>7</v>
      </c>
      <c r="K183" s="66">
        <f t="shared" si="5"/>
        <v>217.83580000000003</v>
      </c>
      <c r="L183" s="68" t="s">
        <v>271</v>
      </c>
      <c r="M183" s="68" t="s">
        <v>272</v>
      </c>
    </row>
    <row r="184" spans="2:13" x14ac:dyDescent="0.25">
      <c r="B184" s="49">
        <v>25</v>
      </c>
      <c r="C184" s="26" t="s">
        <v>200</v>
      </c>
      <c r="D184" s="39" t="s">
        <v>222</v>
      </c>
      <c r="E184" s="114" t="s">
        <v>230</v>
      </c>
      <c r="F184" s="53">
        <v>5.5369999999999999</v>
      </c>
      <c r="G184" s="18" t="s">
        <v>10</v>
      </c>
      <c r="H184" s="83" t="s">
        <v>224</v>
      </c>
      <c r="I184" s="90" t="s">
        <v>273</v>
      </c>
      <c r="J184" s="66">
        <v>7</v>
      </c>
      <c r="K184" s="66">
        <f t="shared" si="5"/>
        <v>7.7518000000000002</v>
      </c>
      <c r="L184" s="68" t="s">
        <v>271</v>
      </c>
      <c r="M184" s="68" t="s">
        <v>272</v>
      </c>
    </row>
    <row r="185" spans="2:13" x14ac:dyDescent="0.25">
      <c r="B185" s="49">
        <v>26</v>
      </c>
      <c r="C185" s="26" t="s">
        <v>200</v>
      </c>
      <c r="D185" s="39" t="s">
        <v>222</v>
      </c>
      <c r="E185" s="114" t="s">
        <v>231</v>
      </c>
      <c r="F185" s="53">
        <v>23.919</v>
      </c>
      <c r="G185" s="18" t="s">
        <v>10</v>
      </c>
      <c r="H185" s="82">
        <v>4</v>
      </c>
      <c r="I185" s="93" t="s">
        <v>274</v>
      </c>
      <c r="J185" s="66">
        <v>10.5</v>
      </c>
      <c r="K185" s="66">
        <f t="shared" si="5"/>
        <v>50.229900000000008</v>
      </c>
      <c r="L185" s="68" t="s">
        <v>271</v>
      </c>
      <c r="M185" s="68" t="s">
        <v>272</v>
      </c>
    </row>
    <row r="186" spans="2:13" x14ac:dyDescent="0.25">
      <c r="B186" s="49">
        <v>27</v>
      </c>
      <c r="C186" s="25" t="s">
        <v>200</v>
      </c>
      <c r="D186" s="39" t="s">
        <v>222</v>
      </c>
      <c r="E186" s="114" t="s">
        <v>232</v>
      </c>
      <c r="F186" s="53">
        <v>48.45</v>
      </c>
      <c r="G186" s="18" t="s">
        <v>10</v>
      </c>
      <c r="H186" s="83" t="s">
        <v>226</v>
      </c>
      <c r="I186" s="90" t="s">
        <v>273</v>
      </c>
      <c r="J186" s="66">
        <v>7</v>
      </c>
      <c r="K186" s="67">
        <f t="shared" si="5"/>
        <v>67.830000000000013</v>
      </c>
      <c r="L186" s="68" t="s">
        <v>271</v>
      </c>
      <c r="M186" s="68" t="s">
        <v>272</v>
      </c>
    </row>
    <row r="187" spans="2:13" x14ac:dyDescent="0.25">
      <c r="B187" s="49">
        <v>28</v>
      </c>
      <c r="C187" s="25" t="s">
        <v>200</v>
      </c>
      <c r="D187" s="39" t="s">
        <v>222</v>
      </c>
      <c r="E187" s="114" t="s">
        <v>233</v>
      </c>
      <c r="F187" s="53">
        <v>70.004000000000005</v>
      </c>
      <c r="G187" s="18" t="s">
        <v>10</v>
      </c>
      <c r="H187" s="82">
        <v>4</v>
      </c>
      <c r="I187" s="90" t="s">
        <v>273</v>
      </c>
      <c r="J187" s="66">
        <v>7</v>
      </c>
      <c r="K187" s="67">
        <f t="shared" si="5"/>
        <v>98.005600000000015</v>
      </c>
      <c r="L187" s="68" t="s">
        <v>271</v>
      </c>
      <c r="M187" s="68" t="s">
        <v>272</v>
      </c>
    </row>
    <row r="188" spans="2:13" x14ac:dyDescent="0.25">
      <c r="B188" s="49">
        <v>29</v>
      </c>
      <c r="C188" s="25" t="s">
        <v>200</v>
      </c>
      <c r="D188" s="39" t="s">
        <v>222</v>
      </c>
      <c r="E188" s="114" t="s">
        <v>234</v>
      </c>
      <c r="F188" s="53">
        <v>20.552</v>
      </c>
      <c r="G188" s="18" t="s">
        <v>10</v>
      </c>
      <c r="H188" s="82">
        <v>4</v>
      </c>
      <c r="I188" s="90" t="s">
        <v>273</v>
      </c>
      <c r="J188" s="66">
        <v>7</v>
      </c>
      <c r="K188" s="67">
        <f t="shared" si="5"/>
        <v>28.772800000000004</v>
      </c>
      <c r="L188" s="68" t="s">
        <v>271</v>
      </c>
      <c r="M188" s="68" t="s">
        <v>272</v>
      </c>
    </row>
    <row r="189" spans="2:13" x14ac:dyDescent="0.25">
      <c r="B189" s="49">
        <v>30</v>
      </c>
      <c r="C189" s="25" t="s">
        <v>200</v>
      </c>
      <c r="D189" s="39" t="s">
        <v>222</v>
      </c>
      <c r="E189" s="114" t="s">
        <v>235</v>
      </c>
      <c r="F189" s="53">
        <v>64.902000000000001</v>
      </c>
      <c r="G189" s="18" t="s">
        <v>10</v>
      </c>
      <c r="H189" s="83" t="s">
        <v>224</v>
      </c>
      <c r="I189" s="90" t="s">
        <v>273</v>
      </c>
      <c r="J189" s="66">
        <v>7</v>
      </c>
      <c r="K189" s="67">
        <f t="shared" si="5"/>
        <v>90.862800000000007</v>
      </c>
      <c r="L189" s="68" t="s">
        <v>271</v>
      </c>
      <c r="M189" s="68" t="s">
        <v>272</v>
      </c>
    </row>
    <row r="190" spans="2:13" x14ac:dyDescent="0.25">
      <c r="B190" s="49">
        <v>31</v>
      </c>
      <c r="C190" s="25" t="s">
        <v>200</v>
      </c>
      <c r="D190" s="39" t="s">
        <v>222</v>
      </c>
      <c r="E190" s="114" t="s">
        <v>236</v>
      </c>
      <c r="F190" s="53">
        <v>79.906999999999996</v>
      </c>
      <c r="G190" s="18" t="s">
        <v>10</v>
      </c>
      <c r="H190" s="83" t="s">
        <v>226</v>
      </c>
      <c r="I190" s="90" t="s">
        <v>273</v>
      </c>
      <c r="J190" s="66">
        <v>7</v>
      </c>
      <c r="K190" s="67">
        <f t="shared" si="5"/>
        <v>111.8698</v>
      </c>
      <c r="L190" s="68" t="s">
        <v>271</v>
      </c>
      <c r="M190" s="68" t="s">
        <v>272</v>
      </c>
    </row>
    <row r="191" spans="2:13" x14ac:dyDescent="0.25">
      <c r="B191" s="49">
        <v>32</v>
      </c>
      <c r="C191" s="25" t="s">
        <v>200</v>
      </c>
      <c r="D191" s="39" t="s">
        <v>237</v>
      </c>
      <c r="E191" s="44" t="s">
        <v>238</v>
      </c>
      <c r="F191" s="38">
        <v>71.311000000000007</v>
      </c>
      <c r="G191" s="21" t="s">
        <v>216</v>
      </c>
      <c r="H191" s="29">
        <v>9</v>
      </c>
      <c r="I191" s="90" t="s">
        <v>273</v>
      </c>
      <c r="J191" s="66">
        <v>7</v>
      </c>
      <c r="K191" s="67">
        <f t="shared" si="5"/>
        <v>99.835400000000007</v>
      </c>
      <c r="L191" s="68" t="s">
        <v>271</v>
      </c>
      <c r="M191" s="68" t="s">
        <v>272</v>
      </c>
    </row>
    <row r="192" spans="2:13" x14ac:dyDescent="0.25">
      <c r="B192" s="49">
        <v>33</v>
      </c>
      <c r="C192" s="25" t="s">
        <v>200</v>
      </c>
      <c r="D192" s="39" t="s">
        <v>237</v>
      </c>
      <c r="E192" s="44" t="s">
        <v>239</v>
      </c>
      <c r="F192" s="38">
        <v>0.71</v>
      </c>
      <c r="G192" s="21" t="s">
        <v>216</v>
      </c>
      <c r="H192" s="29">
        <v>4</v>
      </c>
      <c r="I192" s="90" t="s">
        <v>273</v>
      </c>
      <c r="J192" s="66">
        <v>7</v>
      </c>
      <c r="K192" s="67">
        <f t="shared" si="5"/>
        <v>0.99399999999999999</v>
      </c>
      <c r="L192" s="68" t="s">
        <v>271</v>
      </c>
      <c r="M192" s="68" t="s">
        <v>272</v>
      </c>
    </row>
    <row r="193" spans="2:13" x14ac:dyDescent="0.25">
      <c r="B193" s="49">
        <v>34</v>
      </c>
      <c r="C193" s="25" t="s">
        <v>200</v>
      </c>
      <c r="D193" s="39" t="s">
        <v>237</v>
      </c>
      <c r="E193" s="44" t="s">
        <v>240</v>
      </c>
      <c r="F193" s="38">
        <v>43.173000000000002</v>
      </c>
      <c r="G193" s="21" t="s">
        <v>216</v>
      </c>
      <c r="H193" s="29">
        <v>4</v>
      </c>
      <c r="I193" s="90" t="s">
        <v>273</v>
      </c>
      <c r="J193" s="66">
        <v>7</v>
      </c>
      <c r="K193" s="67">
        <f t="shared" si="5"/>
        <v>60.442200000000007</v>
      </c>
      <c r="L193" s="68" t="s">
        <v>271</v>
      </c>
      <c r="M193" s="68" t="s">
        <v>272</v>
      </c>
    </row>
    <row r="194" spans="2:13" x14ac:dyDescent="0.25">
      <c r="B194" s="49">
        <v>35</v>
      </c>
      <c r="C194" s="25" t="s">
        <v>200</v>
      </c>
      <c r="D194" s="39" t="s">
        <v>237</v>
      </c>
      <c r="E194" s="44" t="s">
        <v>241</v>
      </c>
      <c r="F194" s="38">
        <v>11.125999999999999</v>
      </c>
      <c r="G194" s="21" t="s">
        <v>216</v>
      </c>
      <c r="H194" s="29">
        <v>4</v>
      </c>
      <c r="I194" s="90" t="s">
        <v>273</v>
      </c>
      <c r="J194" s="66">
        <v>7</v>
      </c>
      <c r="K194" s="67">
        <f t="shared" si="5"/>
        <v>15.5764</v>
      </c>
      <c r="L194" s="68" t="s">
        <v>271</v>
      </c>
      <c r="M194" s="68" t="s">
        <v>272</v>
      </c>
    </row>
    <row r="195" spans="2:13" x14ac:dyDescent="0.25">
      <c r="B195" s="49">
        <v>36</v>
      </c>
      <c r="C195" s="25" t="s">
        <v>200</v>
      </c>
      <c r="D195" s="39" t="s">
        <v>237</v>
      </c>
      <c r="E195" s="44" t="s">
        <v>242</v>
      </c>
      <c r="F195" s="38">
        <v>6.8760000000000003</v>
      </c>
      <c r="G195" s="21" t="s">
        <v>216</v>
      </c>
      <c r="H195" s="29">
        <v>4</v>
      </c>
      <c r="I195" s="90" t="s">
        <v>273</v>
      </c>
      <c r="J195" s="66">
        <v>7</v>
      </c>
      <c r="K195" s="67">
        <f t="shared" si="5"/>
        <v>9.6264000000000021</v>
      </c>
      <c r="L195" s="68" t="s">
        <v>271</v>
      </c>
      <c r="M195" s="68" t="s">
        <v>272</v>
      </c>
    </row>
    <row r="196" spans="2:13" x14ac:dyDescent="0.25">
      <c r="B196" s="49">
        <v>37</v>
      </c>
      <c r="C196" s="25" t="s">
        <v>200</v>
      </c>
      <c r="D196" s="39" t="s">
        <v>237</v>
      </c>
      <c r="E196" s="44" t="s">
        <v>243</v>
      </c>
      <c r="F196" s="38">
        <v>53.070999999999998</v>
      </c>
      <c r="G196" s="21" t="s">
        <v>216</v>
      </c>
      <c r="H196" s="29">
        <v>4</v>
      </c>
      <c r="I196" s="90" t="s">
        <v>273</v>
      </c>
      <c r="J196" s="66">
        <v>7</v>
      </c>
      <c r="K196" s="67">
        <f t="shared" si="5"/>
        <v>74.299399999999991</v>
      </c>
      <c r="L196" s="68" t="s">
        <v>271</v>
      </c>
      <c r="M196" s="68" t="s">
        <v>272</v>
      </c>
    </row>
    <row r="197" spans="2:13" x14ac:dyDescent="0.25">
      <c r="B197" s="49">
        <v>38</v>
      </c>
      <c r="C197" s="25" t="s">
        <v>200</v>
      </c>
      <c r="D197" s="39" t="s">
        <v>244</v>
      </c>
      <c r="E197" s="40" t="s">
        <v>258</v>
      </c>
      <c r="F197" s="20">
        <v>229.02799999999999</v>
      </c>
      <c r="G197" s="18" t="s">
        <v>10</v>
      </c>
      <c r="H197" s="79">
        <v>10</v>
      </c>
      <c r="I197" s="90" t="s">
        <v>273</v>
      </c>
      <c r="J197" s="66">
        <v>7</v>
      </c>
      <c r="K197" s="67">
        <f t="shared" si="5"/>
        <v>320.63920000000002</v>
      </c>
      <c r="L197" s="68" t="s">
        <v>271</v>
      </c>
      <c r="M197" s="68" t="s">
        <v>272</v>
      </c>
    </row>
    <row r="198" spans="2:13" x14ac:dyDescent="0.25">
      <c r="B198" s="49">
        <v>39</v>
      </c>
      <c r="C198" s="25" t="s">
        <v>200</v>
      </c>
      <c r="D198" s="39" t="s">
        <v>244</v>
      </c>
      <c r="E198" s="40" t="s">
        <v>259</v>
      </c>
      <c r="F198" s="20">
        <v>57.14</v>
      </c>
      <c r="G198" s="18" t="s">
        <v>10</v>
      </c>
      <c r="H198" s="79">
        <v>4</v>
      </c>
      <c r="I198" s="90" t="s">
        <v>273</v>
      </c>
      <c r="J198" s="66">
        <v>7</v>
      </c>
      <c r="K198" s="67">
        <f t="shared" si="5"/>
        <v>79.996000000000009</v>
      </c>
      <c r="L198" s="68" t="s">
        <v>271</v>
      </c>
      <c r="M198" s="68" t="s">
        <v>272</v>
      </c>
    </row>
    <row r="199" spans="2:13" x14ac:dyDescent="0.25">
      <c r="B199" s="49">
        <v>40</v>
      </c>
      <c r="C199" s="25" t="s">
        <v>200</v>
      </c>
      <c r="D199" s="37" t="s">
        <v>245</v>
      </c>
      <c r="E199" s="56" t="s">
        <v>246</v>
      </c>
      <c r="F199" s="38">
        <v>157.828</v>
      </c>
      <c r="G199" s="18" t="s">
        <v>10</v>
      </c>
      <c r="H199" s="79">
        <v>5</v>
      </c>
      <c r="I199" s="90" t="s">
        <v>273</v>
      </c>
      <c r="J199" s="66">
        <v>7</v>
      </c>
      <c r="K199" s="67">
        <f t="shared" si="5"/>
        <v>220.95920000000001</v>
      </c>
      <c r="L199" s="68" t="s">
        <v>271</v>
      </c>
      <c r="M199" s="68" t="s">
        <v>272</v>
      </c>
    </row>
    <row r="200" spans="2:13" x14ac:dyDescent="0.25">
      <c r="B200" s="49">
        <v>41</v>
      </c>
      <c r="C200" s="25" t="s">
        <v>200</v>
      </c>
      <c r="D200" s="84" t="s">
        <v>245</v>
      </c>
      <c r="E200" s="56" t="s">
        <v>247</v>
      </c>
      <c r="F200" s="38">
        <v>118.709</v>
      </c>
      <c r="G200" s="18" t="s">
        <v>10</v>
      </c>
      <c r="H200" s="79">
        <v>5</v>
      </c>
      <c r="I200" s="90" t="s">
        <v>273</v>
      </c>
      <c r="J200" s="66">
        <v>7</v>
      </c>
      <c r="K200" s="67">
        <f t="shared" ref="K200:K205" si="6">F200*J200*0.2</f>
        <v>166.1926</v>
      </c>
      <c r="L200" s="68" t="s">
        <v>271</v>
      </c>
      <c r="M200" s="68" t="s">
        <v>272</v>
      </c>
    </row>
    <row r="201" spans="2:13" x14ac:dyDescent="0.25">
      <c r="B201" s="49">
        <v>42</v>
      </c>
      <c r="C201" s="25" t="s">
        <v>200</v>
      </c>
      <c r="D201" s="39" t="s">
        <v>248</v>
      </c>
      <c r="E201" s="40" t="s">
        <v>260</v>
      </c>
      <c r="F201" s="20">
        <v>81.632000000000005</v>
      </c>
      <c r="G201" s="18" t="s">
        <v>10</v>
      </c>
      <c r="H201" s="72">
        <v>3</v>
      </c>
      <c r="I201" s="90" t="s">
        <v>273</v>
      </c>
      <c r="J201" s="66">
        <v>7</v>
      </c>
      <c r="K201" s="67">
        <f t="shared" si="6"/>
        <v>114.2848</v>
      </c>
      <c r="L201" s="68" t="s">
        <v>271</v>
      </c>
      <c r="M201" s="68" t="s">
        <v>272</v>
      </c>
    </row>
    <row r="202" spans="2:13" x14ac:dyDescent="0.25">
      <c r="B202" s="49">
        <v>43</v>
      </c>
      <c r="C202" s="25" t="s">
        <v>200</v>
      </c>
      <c r="D202" s="84" t="s">
        <v>248</v>
      </c>
      <c r="E202" s="56" t="s">
        <v>249</v>
      </c>
      <c r="F202" s="47">
        <v>45.933</v>
      </c>
      <c r="G202" s="18" t="s">
        <v>10</v>
      </c>
      <c r="H202" s="79">
        <v>6</v>
      </c>
      <c r="I202" s="90" t="s">
        <v>273</v>
      </c>
      <c r="J202" s="66">
        <v>7</v>
      </c>
      <c r="K202" s="67">
        <f t="shared" si="6"/>
        <v>64.306200000000004</v>
      </c>
      <c r="L202" s="68" t="s">
        <v>271</v>
      </c>
      <c r="M202" s="68" t="s">
        <v>272</v>
      </c>
    </row>
    <row r="203" spans="2:13" x14ac:dyDescent="0.25">
      <c r="B203" s="49">
        <v>44</v>
      </c>
      <c r="C203" s="25" t="s">
        <v>200</v>
      </c>
      <c r="D203" s="37" t="s">
        <v>261</v>
      </c>
      <c r="E203" s="44" t="s">
        <v>262</v>
      </c>
      <c r="F203" s="38">
        <v>14.964</v>
      </c>
      <c r="G203" s="18" t="s">
        <v>10</v>
      </c>
      <c r="H203" s="72">
        <v>4</v>
      </c>
      <c r="I203" s="90" t="s">
        <v>273</v>
      </c>
      <c r="J203" s="66">
        <v>7</v>
      </c>
      <c r="K203" s="67">
        <f t="shared" si="6"/>
        <v>20.949600000000004</v>
      </c>
      <c r="L203" s="68" t="s">
        <v>271</v>
      </c>
      <c r="M203" s="68" t="s">
        <v>272</v>
      </c>
    </row>
    <row r="204" spans="2:13" x14ac:dyDescent="0.25">
      <c r="B204" s="49">
        <v>45</v>
      </c>
      <c r="C204" s="25" t="s">
        <v>200</v>
      </c>
      <c r="D204" s="37" t="s">
        <v>261</v>
      </c>
      <c r="E204" s="44" t="s">
        <v>263</v>
      </c>
      <c r="F204" s="38">
        <v>24.364999999999998</v>
      </c>
      <c r="G204" s="18" t="s">
        <v>10</v>
      </c>
      <c r="H204" s="72">
        <v>7</v>
      </c>
      <c r="I204" s="90" t="s">
        <v>273</v>
      </c>
      <c r="J204" s="66">
        <v>7</v>
      </c>
      <c r="K204" s="67">
        <f t="shared" si="6"/>
        <v>34.110999999999997</v>
      </c>
      <c r="L204" s="68" t="s">
        <v>271</v>
      </c>
      <c r="M204" s="68" t="s">
        <v>272</v>
      </c>
    </row>
    <row r="205" spans="2:13" x14ac:dyDescent="0.25">
      <c r="B205" s="49">
        <v>46</v>
      </c>
      <c r="C205" s="25" t="s">
        <v>200</v>
      </c>
      <c r="D205" s="39" t="s">
        <v>264</v>
      </c>
      <c r="E205" s="19" t="s">
        <v>265</v>
      </c>
      <c r="F205" s="20">
        <v>36.085000000000001</v>
      </c>
      <c r="G205" s="18" t="s">
        <v>10</v>
      </c>
      <c r="H205" s="79">
        <v>4</v>
      </c>
      <c r="I205" s="90" t="s">
        <v>273</v>
      </c>
      <c r="J205" s="66">
        <v>7</v>
      </c>
      <c r="K205" s="67">
        <f t="shared" si="6"/>
        <v>50.519000000000005</v>
      </c>
      <c r="L205" s="68" t="s">
        <v>271</v>
      </c>
      <c r="M205" s="68" t="s">
        <v>272</v>
      </c>
    </row>
    <row r="206" spans="2:13" x14ac:dyDescent="0.25">
      <c r="B206" s="112" t="s">
        <v>321</v>
      </c>
      <c r="C206" s="119" t="s">
        <v>7</v>
      </c>
      <c r="D206" s="119"/>
      <c r="E206" s="60"/>
      <c r="F206" s="61">
        <f>SUM(F160:F205)</f>
        <v>2776.5669999999991</v>
      </c>
      <c r="G206" s="62"/>
      <c r="H206" s="62"/>
      <c r="I206" s="63"/>
      <c r="J206" s="63"/>
      <c r="K206" s="63"/>
      <c r="L206" s="63"/>
      <c r="M206" s="63"/>
    </row>
    <row r="207" spans="2:13" s="2" customFormat="1" x14ac:dyDescent="0.25">
      <c r="B207" s="108">
        <f>B63+B123+B159+B206</f>
        <v>137</v>
      </c>
      <c r="C207" s="85" t="s">
        <v>2</v>
      </c>
      <c r="D207" s="86"/>
      <c r="E207" s="87"/>
      <c r="F207" s="88">
        <f>F63+F123+F159+F206</f>
        <v>17583.491000000002</v>
      </c>
      <c r="G207" s="89"/>
      <c r="H207" s="89"/>
      <c r="I207" s="64"/>
      <c r="J207" s="64"/>
      <c r="K207" s="64"/>
      <c r="L207" s="64"/>
      <c r="M207" s="64"/>
    </row>
    <row r="208" spans="2:13" x14ac:dyDescent="0.25">
      <c r="B208" s="4"/>
      <c r="C208" s="8"/>
      <c r="D208" s="8"/>
      <c r="E208" s="4"/>
      <c r="F208" s="3"/>
      <c r="G208" s="13"/>
      <c r="H208" s="13"/>
    </row>
    <row r="209" spans="2:9" x14ac:dyDescent="0.25">
      <c r="B209" s="4"/>
      <c r="C209" s="8"/>
      <c r="D209" s="8"/>
      <c r="E209" s="4"/>
      <c r="F209" s="3"/>
      <c r="G209" s="13"/>
      <c r="H209" s="13"/>
    </row>
    <row r="210" spans="2:9" s="103" customFormat="1" x14ac:dyDescent="0.25">
      <c r="B210" s="99"/>
      <c r="C210" s="120" t="s">
        <v>335</v>
      </c>
      <c r="D210" s="120"/>
      <c r="E210" s="99"/>
      <c r="F210" s="100"/>
      <c r="G210" s="101" t="s">
        <v>336</v>
      </c>
      <c r="H210" s="102"/>
    </row>
    <row r="211" spans="2:9" x14ac:dyDescent="0.25">
      <c r="C211" s="121" t="s">
        <v>250</v>
      </c>
      <c r="D211" s="121"/>
      <c r="H211" s="116" t="s">
        <v>251</v>
      </c>
      <c r="I211" s="116"/>
    </row>
    <row r="212" spans="2:9" ht="16.5" customHeight="1" x14ac:dyDescent="0.25"/>
    <row r="213" spans="2:9" x14ac:dyDescent="0.25">
      <c r="B213" s="4"/>
      <c r="C213" s="10"/>
      <c r="D213" s="4"/>
      <c r="E213" s="4"/>
      <c r="F213" s="3"/>
      <c r="G213" s="13"/>
      <c r="H213" s="13"/>
    </row>
    <row r="214" spans="2:9" x14ac:dyDescent="0.25">
      <c r="B214" s="4"/>
      <c r="C214" s="10"/>
      <c r="D214" s="4"/>
      <c r="E214" s="4"/>
      <c r="F214" s="3"/>
      <c r="G214" s="13"/>
      <c r="H214" s="13"/>
    </row>
    <row r="215" spans="2:9" x14ac:dyDescent="0.25">
      <c r="B215" s="4"/>
      <c r="C215" s="10"/>
      <c r="D215" s="4"/>
      <c r="E215" s="4"/>
      <c r="F215" s="3"/>
      <c r="G215" s="13"/>
      <c r="H215" s="13"/>
    </row>
    <row r="216" spans="2:9" x14ac:dyDescent="0.25">
      <c r="B216" s="4"/>
      <c r="C216" s="10"/>
      <c r="D216" s="8"/>
      <c r="E216" s="4"/>
      <c r="F216" s="3"/>
      <c r="G216" s="13"/>
      <c r="H216" s="13"/>
    </row>
    <row r="217" spans="2:9" x14ac:dyDescent="0.25">
      <c r="B217" s="4"/>
      <c r="C217" s="10"/>
      <c r="D217" s="4"/>
      <c r="E217" s="4"/>
      <c r="F217" s="3"/>
      <c r="G217" s="13"/>
      <c r="H217" s="13"/>
    </row>
    <row r="218" spans="2:9" x14ac:dyDescent="0.25">
      <c r="B218" s="4"/>
      <c r="C218" s="10"/>
      <c r="D218" s="4"/>
      <c r="E218" s="4"/>
      <c r="F218" s="3"/>
      <c r="G218" s="13"/>
      <c r="H218" s="13"/>
    </row>
    <row r="219" spans="2:9" x14ac:dyDescent="0.25">
      <c r="B219" s="4"/>
      <c r="C219" s="10"/>
      <c r="D219" s="4"/>
      <c r="E219" s="4"/>
      <c r="F219" s="3"/>
      <c r="G219" s="13"/>
      <c r="H219" s="13"/>
    </row>
    <row r="220" spans="2:9" x14ac:dyDescent="0.25">
      <c r="B220" s="4"/>
      <c r="C220" s="10"/>
      <c r="D220" s="4"/>
      <c r="E220" s="4"/>
      <c r="F220" s="3"/>
      <c r="G220" s="13"/>
      <c r="H220" s="13"/>
    </row>
    <row r="221" spans="2:9" x14ac:dyDescent="0.25">
      <c r="B221" s="4"/>
      <c r="C221" s="10"/>
      <c r="D221" s="4"/>
      <c r="E221" s="4"/>
      <c r="F221" s="3"/>
      <c r="G221" s="13"/>
      <c r="H221" s="13"/>
    </row>
    <row r="222" spans="2:9" x14ac:dyDescent="0.25">
      <c r="B222" s="4"/>
      <c r="C222" s="10"/>
      <c r="D222" s="4"/>
      <c r="E222" s="4"/>
      <c r="F222" s="3"/>
      <c r="G222" s="13"/>
      <c r="H222" s="13"/>
    </row>
    <row r="223" spans="2:9" x14ac:dyDescent="0.25">
      <c r="B223" s="4"/>
      <c r="C223" s="8"/>
      <c r="D223" s="8"/>
      <c r="E223" s="4"/>
      <c r="F223" s="3"/>
      <c r="G223" s="13"/>
      <c r="H223" s="13"/>
    </row>
    <row r="281" spans="2:8" x14ac:dyDescent="0.25">
      <c r="B281" s="1"/>
      <c r="C281" s="8"/>
      <c r="D281" s="1"/>
      <c r="E281" s="1"/>
      <c r="F281" s="1"/>
      <c r="G281" s="1"/>
      <c r="H281" s="1"/>
    </row>
    <row r="282" spans="2:8" x14ac:dyDescent="0.25">
      <c r="B282" s="1"/>
      <c r="C282" s="8"/>
      <c r="D282" s="1"/>
      <c r="E282" s="1"/>
      <c r="F282" s="1"/>
      <c r="G282" s="1"/>
      <c r="H282" s="1"/>
    </row>
    <row r="283" spans="2:8" x14ac:dyDescent="0.25">
      <c r="B283" s="1"/>
      <c r="C283" s="11"/>
      <c r="D283" s="1"/>
      <c r="E283" s="1"/>
      <c r="F283" s="1"/>
      <c r="G283" s="1"/>
      <c r="H283" s="1"/>
    </row>
    <row r="284" spans="2:8" x14ac:dyDescent="0.25">
      <c r="B284" s="1"/>
      <c r="C284" s="11"/>
      <c r="D284" s="1"/>
      <c r="E284" s="1"/>
      <c r="F284" s="1"/>
      <c r="G284" s="1"/>
      <c r="H284" s="1"/>
    </row>
    <row r="285" spans="2:8" x14ac:dyDescent="0.25">
      <c r="B285" s="1"/>
      <c r="C285" s="11"/>
      <c r="D285" s="1"/>
      <c r="E285" s="1"/>
      <c r="F285" s="1"/>
      <c r="G285" s="1"/>
      <c r="H285" s="1"/>
    </row>
    <row r="286" spans="2:8" x14ac:dyDescent="0.25">
      <c r="B286" s="1"/>
      <c r="C286" s="11"/>
      <c r="D286" s="1"/>
      <c r="E286" s="1"/>
      <c r="F286" s="1"/>
      <c r="G286" s="1"/>
      <c r="H286" s="1"/>
    </row>
    <row r="287" spans="2:8" x14ac:dyDescent="0.25">
      <c r="B287" s="1"/>
      <c r="C287" s="11"/>
      <c r="D287" s="1"/>
      <c r="E287" s="1"/>
      <c r="F287" s="1"/>
      <c r="G287" s="1"/>
      <c r="H287" s="1"/>
    </row>
    <row r="288" spans="2:8" x14ac:dyDescent="0.25">
      <c r="B288" s="1"/>
      <c r="C288" s="12"/>
      <c r="D288" s="1"/>
      <c r="E288" s="1"/>
      <c r="F288" s="1"/>
      <c r="G288" s="1"/>
      <c r="H288" s="1"/>
    </row>
    <row r="334" spans="2:8" ht="15" customHeight="1" x14ac:dyDescent="0.25">
      <c r="B334" s="1"/>
      <c r="C334" s="1"/>
      <c r="D334" s="1"/>
      <c r="E334" s="1"/>
      <c r="F334" s="1"/>
      <c r="G334" s="1"/>
      <c r="H334" s="1"/>
    </row>
    <row r="335" spans="2:8" ht="15" customHeight="1" x14ac:dyDescent="0.25">
      <c r="B335" s="1"/>
      <c r="C335" s="1"/>
      <c r="D335" s="1"/>
      <c r="E335" s="1"/>
      <c r="F335" s="1"/>
      <c r="G335" s="1"/>
      <c r="H335" s="1"/>
    </row>
    <row r="336" spans="2:8" ht="15" customHeight="1" x14ac:dyDescent="0.25">
      <c r="B336" s="1"/>
      <c r="C336" s="1"/>
      <c r="D336" s="1"/>
      <c r="E336" s="1"/>
      <c r="F336" s="1"/>
      <c r="G336" s="1"/>
      <c r="H336" s="1"/>
    </row>
    <row r="337" spans="2:8" ht="15" customHeight="1" x14ac:dyDescent="0.25">
      <c r="B337" s="1"/>
      <c r="C337" s="1"/>
      <c r="D337" s="1"/>
      <c r="E337" s="1"/>
      <c r="F337" s="1"/>
      <c r="G337" s="1"/>
      <c r="H337" s="1"/>
    </row>
    <row r="338" spans="2:8" ht="15" customHeight="1" x14ac:dyDescent="0.25">
      <c r="B338" s="1"/>
      <c r="C338" s="1"/>
      <c r="D338" s="1"/>
      <c r="E338" s="1"/>
      <c r="F338" s="1"/>
      <c r="G338" s="1"/>
      <c r="H338" s="1"/>
    </row>
    <row r="339" spans="2:8" ht="15.75" customHeight="1" x14ac:dyDescent="0.25">
      <c r="B339" s="1"/>
      <c r="C339" s="1"/>
      <c r="D339" s="1"/>
      <c r="E339" s="1"/>
      <c r="F339" s="1"/>
      <c r="G339" s="1"/>
      <c r="H339" s="1"/>
    </row>
    <row r="410" spans="2:8" x14ac:dyDescent="0.25">
      <c r="B410" s="6"/>
      <c r="C410" s="1"/>
      <c r="D410" s="1"/>
      <c r="E410" s="6"/>
      <c r="F410" s="1"/>
      <c r="G410" s="1"/>
      <c r="H410" s="1"/>
    </row>
    <row r="445" spans="2:8" ht="15.75" customHeight="1" x14ac:dyDescent="0.25">
      <c r="B445" s="1"/>
      <c r="C445" s="1"/>
      <c r="D445" s="1"/>
      <c r="E445" s="1"/>
      <c r="F445" s="1"/>
      <c r="G445" s="1"/>
      <c r="H445" s="1"/>
    </row>
  </sheetData>
  <mergeCells count="19">
    <mergeCell ref="E5:E6"/>
    <mergeCell ref="G5:G6"/>
    <mergeCell ref="H5:H6"/>
    <mergeCell ref="B5:B6"/>
    <mergeCell ref="H211:I211"/>
    <mergeCell ref="B1:M3"/>
    <mergeCell ref="J5:J6"/>
    <mergeCell ref="K5:K6"/>
    <mergeCell ref="L5:L6"/>
    <mergeCell ref="M5:M6"/>
    <mergeCell ref="C63:D63"/>
    <mergeCell ref="C123:D123"/>
    <mergeCell ref="C210:D210"/>
    <mergeCell ref="C211:D211"/>
    <mergeCell ref="I5:I6"/>
    <mergeCell ref="C159:D159"/>
    <mergeCell ref="C206:D206"/>
    <mergeCell ref="C5:C6"/>
    <mergeCell ref="D5:D6"/>
  </mergeCells>
  <phoneticPr fontId="0" type="noConversion"/>
  <pageMargins left="0.15748031496062992" right="0.23622047244094491" top="0.21" bottom="0.35" header="0.56999999999999995" footer="0.17"/>
  <pageSetup paperSize="9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za targ 37i_14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2020-01-24T12:09:59Z</cp:lastPrinted>
  <dcterms:created xsi:type="dcterms:W3CDTF">2015-04-06T16:04:16Z</dcterms:created>
  <dcterms:modified xsi:type="dcterms:W3CDTF">2020-02-03T10:39:18Z</dcterms:modified>
</cp:coreProperties>
</file>