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ТЕ_ДОКУМЕНТИ\DPF-TARG-2025-2026\"/>
    </mc:Choice>
  </mc:AlternateContent>
  <bookViews>
    <workbookView xWindow="480" yWindow="30" windowWidth="21720" windowHeight="11700" tabRatio="866"/>
  </bookViews>
  <sheets>
    <sheet name="за ЕПК и МФК" sheetId="14" r:id="rId1"/>
    <sheet name="създаване на тр.н." sheetId="7" r:id="rId2"/>
    <sheet name="доотглеждане на тр.н." sheetId="6" r:id="rId3"/>
    <sheet name="§12а без ПМЛ- стопански дворове" sheetId="2" r:id="rId4"/>
  </sheets>
  <calcPr calcId="162913"/>
</workbook>
</file>

<file path=xl/calcChain.xml><?xml version="1.0" encoding="utf-8"?>
<calcChain xmlns="http://schemas.openxmlformats.org/spreadsheetml/2006/main">
  <c r="M8" i="6" l="1"/>
  <c r="M7" i="6"/>
  <c r="M6" i="6"/>
  <c r="M5" i="6"/>
  <c r="N17" i="7"/>
  <c r="N15" i="7"/>
  <c r="N13" i="7"/>
  <c r="N11" i="7"/>
  <c r="N8" i="7"/>
  <c r="N6" i="7"/>
  <c r="K111" i="14" l="1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</calcChain>
</file>

<file path=xl/sharedStrings.xml><?xml version="1.0" encoding="utf-8"?>
<sst xmlns="http://schemas.openxmlformats.org/spreadsheetml/2006/main" count="689" uniqueCount="225">
  <si>
    <t>Землище</t>
  </si>
  <si>
    <t>НТП</t>
  </si>
  <si>
    <t>Категория на земята</t>
  </si>
  <si>
    <t>Площ (дка)</t>
  </si>
  <si>
    <t>Поливност</t>
  </si>
  <si>
    <t>Вид на съществуващото  насаждение</t>
  </si>
  <si>
    <t>Година на засаждане</t>
  </si>
  <si>
    <t>Срок на отдаване</t>
  </si>
  <si>
    <t>Начална тръжна цена (лв./дка)</t>
  </si>
  <si>
    <t>Размер на депозит (лева)</t>
  </si>
  <si>
    <t>Поземлен имот с идентификатор по КК</t>
  </si>
  <si>
    <t>Вид насаждение</t>
  </si>
  <si>
    <t>Гратисен период</t>
  </si>
  <si>
    <t>Болярово</t>
  </si>
  <si>
    <t>05284.100.32</t>
  </si>
  <si>
    <t>нива</t>
  </si>
  <si>
    <t>Воден</t>
  </si>
  <si>
    <t>11658.23.37</t>
  </si>
  <si>
    <t xml:space="preserve"> неизползвана  нива</t>
  </si>
  <si>
    <t>11658.32.7</t>
  </si>
  <si>
    <t>11658.57.56</t>
  </si>
  <si>
    <t>Денница</t>
  </si>
  <si>
    <t>20657.14.9</t>
  </si>
  <si>
    <t xml:space="preserve"> нива</t>
  </si>
  <si>
    <t>20657.16.3</t>
  </si>
  <si>
    <t>20657.16.5</t>
  </si>
  <si>
    <t>Златиница</t>
  </si>
  <si>
    <t>31019.20.5</t>
  </si>
  <si>
    <t>31019.26.15</t>
  </si>
  <si>
    <t>Камен връх</t>
  </si>
  <si>
    <t>35756.26.7</t>
  </si>
  <si>
    <t>35756.57.74</t>
  </si>
  <si>
    <t>Малко Шарково</t>
  </si>
  <si>
    <t>46704.30.49</t>
  </si>
  <si>
    <t>Мамарчево</t>
  </si>
  <si>
    <t>46958.11.234</t>
  </si>
  <si>
    <t>46958.11.235</t>
  </si>
  <si>
    <t>46958.11.236</t>
  </si>
  <si>
    <t>Попово</t>
  </si>
  <si>
    <t>57652.17.16</t>
  </si>
  <si>
    <t>Странджа</t>
  </si>
  <si>
    <t>69674.27.398</t>
  </si>
  <si>
    <t>да</t>
  </si>
  <si>
    <t xml:space="preserve">не </t>
  </si>
  <si>
    <t>не</t>
  </si>
  <si>
    <t>Голям Дервент</t>
  </si>
  <si>
    <t>15730.31.62</t>
  </si>
  <si>
    <t>15730.20.5</t>
  </si>
  <si>
    <t>Кирилово</t>
  </si>
  <si>
    <t>36909.41.75</t>
  </si>
  <si>
    <t>Лалково</t>
  </si>
  <si>
    <t>43116.25.24</t>
  </si>
  <si>
    <t>43116.29.2</t>
  </si>
  <si>
    <t>изоставена нива</t>
  </si>
  <si>
    <t>Малко Кирилово</t>
  </si>
  <si>
    <t>46615.13.1</t>
  </si>
  <si>
    <t>Маломирово</t>
  </si>
  <si>
    <t>46797.36.55</t>
  </si>
  <si>
    <t>Мелница</t>
  </si>
  <si>
    <t>47768.21.74</t>
  </si>
  <si>
    <t>47768.22.78</t>
  </si>
  <si>
    <t>Пчела</t>
  </si>
  <si>
    <t>58801.24.35</t>
  </si>
  <si>
    <t>58801.55.2</t>
  </si>
  <si>
    <t>Раздел</t>
  </si>
  <si>
    <t>61738.23.29</t>
  </si>
  <si>
    <t>61738.24.45</t>
  </si>
  <si>
    <t>61738.24.63</t>
  </si>
  <si>
    <t>61738.45.20</t>
  </si>
  <si>
    <t>Славейково</t>
  </si>
  <si>
    <t>66980.15.7</t>
  </si>
  <si>
    <t>Чернозем</t>
  </si>
  <si>
    <t>81121.450.20</t>
  </si>
  <si>
    <t>Стралджа</t>
  </si>
  <si>
    <t xml:space="preserve">нива </t>
  </si>
  <si>
    <t>Воденичане</t>
  </si>
  <si>
    <t>11661.140.296</t>
  </si>
  <si>
    <t>11661.140.321</t>
  </si>
  <si>
    <t>11661.140.323</t>
  </si>
  <si>
    <t>Зимница</t>
  </si>
  <si>
    <t>30898.21.104</t>
  </si>
  <si>
    <t>Леярово</t>
  </si>
  <si>
    <t>43615.330.42</t>
  </si>
  <si>
    <t>Правдино</t>
  </si>
  <si>
    <t>58003.20.3</t>
  </si>
  <si>
    <t>58003.42.2</t>
  </si>
  <si>
    <t>58003.43.28</t>
  </si>
  <si>
    <t>69660.75.73</t>
  </si>
  <si>
    <t>69660.110.92</t>
  </si>
  <si>
    <t>69660.190.98</t>
  </si>
  <si>
    <t>69660.190.149</t>
  </si>
  <si>
    <t>Чарда</t>
  </si>
  <si>
    <t>80220.80.35</t>
  </si>
  <si>
    <t>Болярско</t>
  </si>
  <si>
    <t>05308.41.1</t>
  </si>
  <si>
    <t>Ботево</t>
  </si>
  <si>
    <t>05863.57.96</t>
  </si>
  <si>
    <t>05863.170.138</t>
  </si>
  <si>
    <t> 05863.170.140</t>
  </si>
  <si>
    <t>Бояджик</t>
  </si>
  <si>
    <t>05952.53.52</t>
  </si>
  <si>
    <t>05952.54.44</t>
  </si>
  <si>
    <t>неизползвана нива</t>
  </si>
  <si>
    <t>05952.55.2</t>
  </si>
  <si>
    <t>05952.59.13</t>
  </si>
  <si>
    <t>05952.59.41</t>
  </si>
  <si>
    <t>05952.62.33</t>
  </si>
  <si>
    <t>05952.63.30</t>
  </si>
  <si>
    <t>Видинци</t>
  </si>
  <si>
    <t>10985.14.86</t>
  </si>
  <si>
    <t>Генерал Инзово</t>
  </si>
  <si>
    <t>32740.31.57</t>
  </si>
  <si>
    <t>32740.31.67</t>
  </si>
  <si>
    <t>лозе</t>
  </si>
  <si>
    <t>Завой</t>
  </si>
  <si>
    <t>30096.16.384</t>
  </si>
  <si>
    <t>Златари</t>
  </si>
  <si>
    <t>30956.15.156</t>
  </si>
  <si>
    <t>Кабиле</t>
  </si>
  <si>
    <t>35028.40.3</t>
  </si>
  <si>
    <t>35028.40.14</t>
  </si>
  <si>
    <t> 35028.40.24</t>
  </si>
  <si>
    <t>35028.40.25</t>
  </si>
  <si>
    <t>изоставена орна земя</t>
  </si>
  <si>
    <t>35028.40.26</t>
  </si>
  <si>
    <t>35028.40.27</t>
  </si>
  <si>
    <t>Каравелово</t>
  </si>
  <si>
    <t>36200.11.68</t>
  </si>
  <si>
    <t>36200.12.5</t>
  </si>
  <si>
    <t>36200.12.9</t>
  </si>
  <si>
    <t>36200.14.52</t>
  </si>
  <si>
    <t>36200.17.34</t>
  </si>
  <si>
    <t>36200.20.60</t>
  </si>
  <si>
    <t>36200.20.77</t>
  </si>
  <si>
    <t>36200.29.19</t>
  </si>
  <si>
    <t>36200.31.81</t>
  </si>
  <si>
    <t>36200.31.131</t>
  </si>
  <si>
    <t>36200.32.140</t>
  </si>
  <si>
    <t>36200.32.165</t>
  </si>
  <si>
    <t>36200.32.248</t>
  </si>
  <si>
    <t>36200.32.267</t>
  </si>
  <si>
    <t>36200.41.2</t>
  </si>
  <si>
    <t>36200.46.97</t>
  </si>
  <si>
    <t>Козарево</t>
  </si>
  <si>
    <t>37681.31.152</t>
  </si>
  <si>
    <t>Крумово</t>
  </si>
  <si>
    <t>40018.20.23</t>
  </si>
  <si>
    <t>40018.20.25</t>
  </si>
  <si>
    <t>40018.24.3</t>
  </si>
  <si>
    <t>40018.29.42</t>
  </si>
  <si>
    <t>40018.33.1</t>
  </si>
  <si>
    <t>40018.34.12</t>
  </si>
  <si>
    <t>40018.51.8</t>
  </si>
  <si>
    <t>40018.53.3</t>
  </si>
  <si>
    <t>40018.78.15</t>
  </si>
  <si>
    <t>Межда</t>
  </si>
  <si>
    <t>47682.841.132</t>
  </si>
  <si>
    <t>Победа</t>
  </si>
  <si>
    <t>56873.11.180</t>
  </si>
  <si>
    <t>56873.80.60</t>
  </si>
  <si>
    <t>Савино</t>
  </si>
  <si>
    <t> 65036.19.1</t>
  </si>
  <si>
    <t>Симеоново</t>
  </si>
  <si>
    <t>66456.5.26</t>
  </si>
  <si>
    <t>Стара река</t>
  </si>
  <si>
    <t>68878.8.17</t>
  </si>
  <si>
    <t>68878.9.16</t>
  </si>
  <si>
    <t>Тенево</t>
  </si>
  <si>
    <t>72240.16.250</t>
  </si>
  <si>
    <t>Хаджидимитрово</t>
  </si>
  <si>
    <t>77030.21.30</t>
  </si>
  <si>
    <t>77030.36.3</t>
  </si>
  <si>
    <t>Ханово</t>
  </si>
  <si>
    <t>77150.6.79</t>
  </si>
  <si>
    <t>77150.12.14</t>
  </si>
  <si>
    <t>Добрич</t>
  </si>
  <si>
    <t>21542.34.4</t>
  </si>
  <si>
    <t>овощна градина</t>
  </si>
  <si>
    <t>овощни</t>
  </si>
  <si>
    <t>5-7 година</t>
  </si>
  <si>
    <t>за останалия период на плододаване</t>
  </si>
  <si>
    <t>Малък манастир</t>
  </si>
  <si>
    <t>46904.16.9</t>
  </si>
  <si>
    <t xml:space="preserve">лозови </t>
  </si>
  <si>
    <t>8-20 година</t>
  </si>
  <si>
    <t>81121.210.400</t>
  </si>
  <si>
    <t>етерично маслени култури - роза, мента, лавандула, шипка и др.</t>
  </si>
  <si>
    <t>за периода на плододаване</t>
  </si>
  <si>
    <t>Калчево</t>
  </si>
  <si>
    <t> 35609.12.10</t>
  </si>
  <si>
    <t>35609.12.11</t>
  </si>
  <si>
    <t>35609.12.12</t>
  </si>
  <si>
    <t>4-7 година</t>
  </si>
  <si>
    <t>Иречеково</t>
  </si>
  <si>
    <t>32771.320.168</t>
  </si>
  <si>
    <t>56873.15.20</t>
  </si>
  <si>
    <t>Чарган</t>
  </si>
  <si>
    <t>80217.2.12</t>
  </si>
  <si>
    <t>Челник</t>
  </si>
  <si>
    <t>80306.20.59</t>
  </si>
  <si>
    <t>др вид тр.насаж.</t>
  </si>
  <si>
    <t>шипки</t>
  </si>
  <si>
    <t>с. Първенец</t>
  </si>
  <si>
    <t>59046.50.18</t>
  </si>
  <si>
    <t>59046.50.19</t>
  </si>
  <si>
    <t>59046.50.20</t>
  </si>
  <si>
    <t>с. Веселиново</t>
  </si>
  <si>
    <t>10776.21.16</t>
  </si>
  <si>
    <t>с. Каравелово</t>
  </si>
  <si>
    <t>36200.151.15</t>
  </si>
  <si>
    <t>стоп.двор-нива</t>
  </si>
  <si>
    <t>стоп.двор-изост.нива</t>
  </si>
  <si>
    <t xml:space="preserve">№ по ред </t>
  </si>
  <si>
    <t>Община</t>
  </si>
  <si>
    <t>Срок за ползване (стопански години)</t>
  </si>
  <si>
    <r>
      <rPr>
        <sz val="11"/>
        <color indexed="63"/>
        <rFont val="Calibri"/>
        <family val="2"/>
      </rPr>
      <t>Списък на земеделските земи, находящи се на територията на област Ямбол,</t>
    </r>
    <r>
      <rPr>
        <b/>
        <sz val="11"/>
        <color indexed="63"/>
        <rFont val="Calibri"/>
        <family val="2"/>
      </rPr>
      <t xml:space="preserve"> за дългосрочно отдаване (от 5-пет до 10 стопански години)</t>
    </r>
    <r>
      <rPr>
        <sz val="11"/>
        <color indexed="63"/>
        <rFont val="Calibri"/>
        <family val="2"/>
      </rPr>
      <t xml:space="preserve"> </t>
    </r>
    <r>
      <rPr>
        <b/>
        <sz val="11"/>
        <color indexed="63"/>
        <rFont val="Calibri"/>
        <family val="2"/>
      </rPr>
      <t xml:space="preserve">под аренда/наем за отглеждане на едногодишни полски култури, многогодишни фуражни култури или зеленчуци, </t>
    </r>
    <r>
      <rPr>
        <sz val="11"/>
        <color indexed="63"/>
        <rFont val="Calibri"/>
        <family val="2"/>
      </rPr>
      <t>обект на втора тръжна сесия за стопанската 2025/2026 година</t>
    </r>
  </si>
  <si>
    <t>Елхово</t>
  </si>
  <si>
    <t>Тунджа</t>
  </si>
  <si>
    <t>Съгласно приложенията към чл.5 от Наредбата за базисните цени на трайните насаждения /загл.изм. ДВ, бр.107 от 2000 г./</t>
  </si>
  <si>
    <t>изоставено трайно насаждение</t>
  </si>
  <si>
    <t>Съгласно приложенията към чл.5 от Наредбата за базисните цени на трайните насаждения/загл.изм. ДВ, бр.107 от 2000 г./</t>
  </si>
  <si>
    <r>
      <rPr>
        <sz val="11"/>
        <color indexed="63"/>
        <rFont val="Calibri"/>
        <family val="2"/>
      </rPr>
      <t xml:space="preserve">Списък на земеделските земи, находящи се на територията на област Ямбол, за </t>
    </r>
    <r>
      <rPr>
        <b/>
        <sz val="11"/>
        <color indexed="63"/>
        <rFont val="Calibri"/>
        <family val="2"/>
      </rPr>
      <t>дългосрочно отдаване</t>
    </r>
    <r>
      <rPr>
        <sz val="11"/>
        <color indexed="63"/>
        <rFont val="Calibri"/>
        <family val="2"/>
      </rPr>
      <t xml:space="preserve"> под аренда </t>
    </r>
    <r>
      <rPr>
        <b/>
        <sz val="11"/>
        <color indexed="63"/>
        <rFont val="Calibri"/>
        <family val="2"/>
      </rPr>
      <t xml:space="preserve">за създаване и отглеждане на трайни насаждения, </t>
    </r>
    <r>
      <rPr>
        <sz val="11"/>
        <color indexed="63"/>
        <rFont val="Calibri"/>
        <family val="2"/>
      </rPr>
      <t>обект на втора тръжна сесия за стопанската 2025/2026 година</t>
    </r>
  </si>
  <si>
    <t>Списък на земеделските земи, находящи се на територията на област Ямбол, за дългосрочно отдаване под аренда за  отглеждане на съществуващи трайни насаждения, обект на втора тръжна сесия за стопанската 2025/2026 година</t>
  </si>
  <si>
    <t xml:space="preserve">Поземлен имот с идентификатор по КК </t>
  </si>
  <si>
    <r>
      <rPr>
        <sz val="11"/>
        <color indexed="63"/>
        <rFont val="Calibri"/>
        <family val="2"/>
        <charset val="204"/>
      </rPr>
      <t xml:space="preserve"> Списък на земеделските земи </t>
    </r>
    <r>
      <rPr>
        <b/>
        <sz val="11"/>
        <color indexed="63"/>
        <rFont val="Calibri"/>
        <family val="2"/>
        <charset val="204"/>
      </rPr>
      <t>по § 12а от ПЗР на ЗСПЗЗ</t>
    </r>
    <r>
      <rPr>
        <sz val="11"/>
        <color indexed="63"/>
        <rFont val="Calibri"/>
        <family val="2"/>
        <charset val="204"/>
      </rPr>
      <t xml:space="preserve">, с изключения на пасища, мери и ливади, находящи се на територията на област Ямбол, за отдаване </t>
    </r>
    <r>
      <rPr>
        <b/>
        <sz val="11"/>
        <color indexed="63"/>
        <rFont val="Calibri"/>
        <family val="2"/>
        <charset val="204"/>
      </rPr>
      <t xml:space="preserve">под наем </t>
    </r>
    <r>
      <rPr>
        <sz val="11"/>
        <color indexed="63"/>
        <rFont val="Calibri"/>
        <family val="2"/>
        <charset val="204"/>
      </rPr>
      <t>за срок от</t>
    </r>
    <r>
      <rPr>
        <b/>
        <sz val="11"/>
        <color indexed="63"/>
        <rFont val="Calibri"/>
        <family val="2"/>
        <charset val="204"/>
      </rPr>
      <t xml:space="preserve"> 5 (пет) </t>
    </r>
    <r>
      <rPr>
        <sz val="11"/>
        <color indexed="63"/>
        <rFont val="Calibri"/>
        <family val="2"/>
        <charset val="204"/>
      </rPr>
      <t>стопански години,</t>
    </r>
    <r>
      <rPr>
        <b/>
        <sz val="11"/>
        <color indexed="63"/>
        <rFont val="Calibri"/>
        <family val="2"/>
        <charset val="204"/>
      </rPr>
      <t xml:space="preserve"> </t>
    </r>
    <r>
      <rPr>
        <sz val="11"/>
        <color indexed="63"/>
        <rFont val="Calibri"/>
        <family val="2"/>
        <charset val="204"/>
      </rPr>
      <t>обект на втора тръжна сесия за стопанската 2025/2026 година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</si>
</sst>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color indexed="8"/>
      <name val="Times New Roman"/>
      <family val="1"/>
      <charset val="204"/>
    </font>
    <font>
      <i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5">
    <xf numFmtId="0" fontId="0" fillId="0" borderId="0"/>
    <xf numFmtId="0" fontId="12" fillId="3" borderId="5" applyNumberFormat="0" applyAlignment="0" applyProtection="0"/>
    <xf numFmtId="0" fontId="11" fillId="4" borderId="4" applyNumberFormat="0" applyAlignment="0" applyProtection="0"/>
    <xf numFmtId="0" fontId="4" fillId="0" borderId="0"/>
    <xf numFmtId="0" fontId="4" fillId="0" borderId="0"/>
  </cellStyleXfs>
  <cellXfs count="135">
    <xf numFmtId="0" fontId="0" fillId="0" borderId="0" xfId="0"/>
    <xf numFmtId="0" fontId="11" fillId="4" borderId="1" xfId="2" applyBorder="1" applyAlignment="1">
      <alignment horizontal="center" wrapText="1"/>
    </xf>
    <xf numFmtId="0" fontId="11" fillId="4" borderId="1" xfId="2" applyBorder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7" fillId="0" borderId="2" xfId="0" applyFont="1" applyBorder="1"/>
    <xf numFmtId="2" fontId="7" fillId="0" borderId="2" xfId="0" applyNumberFormat="1" applyFont="1" applyBorder="1"/>
    <xf numFmtId="49" fontId="9" fillId="0" borderId="2" xfId="0" applyNumberFormat="1" applyFont="1" applyFill="1" applyBorder="1" applyAlignment="1" applyProtection="1">
      <alignment horizontal="right" vertical="center"/>
    </xf>
    <xf numFmtId="164" fontId="9" fillId="2" borderId="2" xfId="0" applyNumberFormat="1" applyFont="1" applyFill="1" applyBorder="1" applyAlignment="1" applyProtection="1">
      <alignment horizontal="right" vertical="center"/>
    </xf>
    <xf numFmtId="164" fontId="9" fillId="0" borderId="2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 wrapText="1"/>
    </xf>
    <xf numFmtId="49" fontId="9" fillId="0" borderId="2" xfId="0" applyNumberFormat="1" applyFont="1" applyBorder="1" applyAlignment="1">
      <alignment horizontal="right" vertical="center"/>
    </xf>
    <xf numFmtId="164" fontId="9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right" vertical="center"/>
    </xf>
    <xf numFmtId="0" fontId="9" fillId="0" borderId="2" xfId="3" applyFont="1" applyBorder="1" applyAlignment="1">
      <alignment horizontal="right"/>
    </xf>
    <xf numFmtId="0" fontId="9" fillId="0" borderId="2" xfId="3" applyFont="1" applyFill="1" applyBorder="1" applyAlignment="1">
      <alignment horizontal="right"/>
    </xf>
    <xf numFmtId="164" fontId="9" fillId="0" borderId="2" xfId="0" applyNumberFormat="1" applyFont="1" applyFill="1" applyBorder="1" applyAlignment="1" applyProtection="1">
      <alignment horizontal="left" vertical="center"/>
    </xf>
    <xf numFmtId="0" fontId="9" fillId="0" borderId="2" xfId="3" applyFont="1" applyBorder="1"/>
    <xf numFmtId="164" fontId="9" fillId="0" borderId="2" xfId="3" applyNumberFormat="1" applyFont="1" applyFill="1" applyBorder="1" applyAlignment="1" applyProtection="1">
      <alignment horizontal="right" vertical="top"/>
    </xf>
    <xf numFmtId="0" fontId="9" fillId="0" borderId="2" xfId="3" applyFont="1" applyFill="1" applyBorder="1"/>
    <xf numFmtId="164" fontId="9" fillId="0" borderId="2" xfId="3" applyNumberFormat="1" applyFont="1" applyFill="1" applyBorder="1" applyAlignment="1" applyProtection="1">
      <alignment vertical="center" wrapText="1"/>
    </xf>
    <xf numFmtId="0" fontId="9" fillId="0" borderId="2" xfId="0" applyFont="1" applyBorder="1" applyAlignment="1">
      <alignment horizontal="right"/>
    </xf>
    <xf numFmtId="164" fontId="9" fillId="0" borderId="2" xfId="0" applyNumberFormat="1" applyFont="1" applyFill="1" applyBorder="1" applyAlignment="1" applyProtection="1">
      <alignment horizontal="right" vertical="top"/>
    </xf>
    <xf numFmtId="0" fontId="9" fillId="0" borderId="2" xfId="0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2" xfId="0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3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2" xfId="0" applyFont="1" applyFill="1" applyBorder="1" applyAlignment="1">
      <alignment horizontal="left" vertical="center"/>
    </xf>
    <xf numFmtId="164" fontId="9" fillId="0" borderId="2" xfId="0" applyNumberFormat="1" applyFont="1" applyBorder="1" applyAlignment="1">
      <alignment horizontal="right" vertical="center"/>
    </xf>
    <xf numFmtId="2" fontId="7" fillId="0" borderId="2" xfId="0" applyNumberFormat="1" applyFont="1" applyFill="1" applyBorder="1"/>
    <xf numFmtId="0" fontId="7" fillId="0" borderId="0" xfId="0" applyFont="1" applyFill="1"/>
    <xf numFmtId="1" fontId="13" fillId="2" borderId="2" xfId="0" applyNumberFormat="1" applyFont="1" applyFill="1" applyBorder="1" applyAlignment="1" applyProtection="1">
      <alignment horizontal="right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 applyProtection="1">
      <alignment horizontal="right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164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vertical="center"/>
    </xf>
    <xf numFmtId="1" fontId="13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right" wrapText="1"/>
    </xf>
    <xf numFmtId="0" fontId="1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right" vertical="center"/>
    </xf>
    <xf numFmtId="164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Fill="1" applyBorder="1" applyAlignment="1">
      <alignment vertical="center"/>
    </xf>
    <xf numFmtId="164" fontId="13" fillId="0" borderId="2" xfId="0" applyNumberFormat="1" applyFont="1" applyFill="1" applyBorder="1" applyAlignment="1" applyProtection="1">
      <alignment horizontal="left" vertical="center"/>
    </xf>
    <xf numFmtId="1" fontId="13" fillId="0" borderId="2" xfId="3" applyNumberFormat="1" applyFont="1" applyBorder="1"/>
    <xf numFmtId="164" fontId="13" fillId="0" borderId="2" xfId="0" applyNumberFormat="1" applyFont="1" applyFill="1" applyBorder="1" applyAlignment="1" applyProtection="1">
      <alignment horizontal="center" vertical="top"/>
    </xf>
    <xf numFmtId="1" fontId="13" fillId="0" borderId="2" xfId="3" applyNumberFormat="1" applyFont="1" applyFill="1" applyBorder="1" applyAlignment="1" applyProtection="1">
      <alignment horizontal="right" vertical="center"/>
    </xf>
    <xf numFmtId="1" fontId="13" fillId="0" borderId="2" xfId="3" applyNumberFormat="1" applyFont="1" applyFill="1" applyBorder="1" applyAlignment="1" applyProtection="1">
      <alignment horizontal="right" vertical="top"/>
    </xf>
    <xf numFmtId="0" fontId="13" fillId="0" borderId="2" xfId="0" applyFont="1" applyFill="1" applyBorder="1" applyAlignment="1">
      <alignment horizontal="left" vertical="center"/>
    </xf>
    <xf numFmtId="1" fontId="13" fillId="0" borderId="2" xfId="3" applyNumberFormat="1" applyFont="1" applyFill="1" applyBorder="1"/>
    <xf numFmtId="1" fontId="13" fillId="0" borderId="2" xfId="0" applyNumberFormat="1" applyFont="1" applyFill="1" applyBorder="1" applyAlignment="1" applyProtection="1">
      <alignment horizontal="right" vertical="center" wrapText="1"/>
    </xf>
    <xf numFmtId="1" fontId="13" fillId="0" borderId="2" xfId="0" applyNumberFormat="1" applyFont="1" applyFill="1" applyBorder="1" applyAlignment="1" applyProtection="1">
      <alignment horizontal="right" vertical="top"/>
    </xf>
    <xf numFmtId="0" fontId="15" fillId="0" borderId="0" xfId="0" applyFont="1"/>
    <xf numFmtId="164" fontId="9" fillId="0" borderId="2" xfId="3" applyNumberFormat="1" applyFont="1" applyFill="1" applyBorder="1" applyAlignment="1" applyProtection="1">
      <alignment horizontal="right" vertical="center"/>
    </xf>
    <xf numFmtId="0" fontId="9" fillId="0" borderId="2" xfId="3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right" vertical="center"/>
    </xf>
    <xf numFmtId="164" fontId="9" fillId="0" borderId="2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2" borderId="2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4" borderId="1" xfId="2" applyFont="1" applyBorder="1" applyAlignment="1">
      <alignment horizontal="center" vertical="center" wrapText="1"/>
    </xf>
    <xf numFmtId="0" fontId="8" fillId="4" borderId="1" xfId="2" applyFont="1" applyBorder="1" applyAlignment="1">
      <alignment horizontal="center" vertical="center"/>
    </xf>
    <xf numFmtId="2" fontId="8" fillId="4" borderId="1" xfId="2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0" fontId="16" fillId="0" borderId="0" xfId="0" applyFont="1"/>
    <xf numFmtId="1" fontId="9" fillId="0" borderId="2" xfId="0" applyNumberFormat="1" applyFont="1" applyFill="1" applyBorder="1" applyAlignment="1" applyProtection="1">
      <alignment horizontal="left" vertical="center"/>
    </xf>
    <xf numFmtId="0" fontId="8" fillId="4" borderId="2" xfId="2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2" fontId="7" fillId="0" borderId="2" xfId="0" applyNumberFormat="1" applyFont="1" applyFill="1" applyBorder="1" applyAlignment="1"/>
    <xf numFmtId="0" fontId="8" fillId="4" borderId="2" xfId="2" applyFont="1" applyBorder="1" applyAlignment="1">
      <alignment horizontal="center" vertical="center"/>
    </xf>
    <xf numFmtId="0" fontId="8" fillId="4" borderId="2" xfId="2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2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1" fillId="4" borderId="6" xfId="2" applyBorder="1" applyAlignment="1">
      <alignment horizontal="center" wrapText="1"/>
    </xf>
    <xf numFmtId="0" fontId="11" fillId="4" borderId="6" xfId="2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5" xfId="1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/>
    </xf>
    <xf numFmtId="0" fontId="5" fillId="3" borderId="0" xfId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2" xfId="3" applyFont="1" applyFill="1" applyBorder="1" applyAlignment="1">
      <alignment horizontal="right" vertical="center"/>
    </xf>
    <xf numFmtId="164" fontId="9" fillId="0" borderId="2" xfId="3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>
      <alignment horizontal="right" vertical="center"/>
    </xf>
    <xf numFmtId="0" fontId="8" fillId="4" borderId="2" xfId="2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164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right" vertical="center"/>
    </xf>
    <xf numFmtId="0" fontId="2" fillId="3" borderId="5" xfId="1" applyFont="1" applyAlignment="1">
      <alignment horizontal="center" vertical="center" wrapText="1"/>
    </xf>
    <xf numFmtId="0" fontId="1" fillId="3" borderId="5" xfId="1" applyFont="1" applyAlignment="1">
      <alignment horizontal="center" vertical="center" wrapText="1"/>
    </xf>
    <xf numFmtId="0" fontId="12" fillId="3" borderId="5" xfId="1" applyAlignment="1">
      <alignment horizontal="center" vertical="center" wrapText="1"/>
    </xf>
  </cellXfs>
  <cellStyles count="5">
    <cellStyle name="Изход" xfId="1" builtinId="21"/>
    <cellStyle name="Контролна клетка" xfId="2" builtinId="23"/>
    <cellStyle name="Нормален" xfId="0" builtinId="0"/>
    <cellStyle name="Нормален 2" xfId="3"/>
    <cellStyle name="Нормален 3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zoomScale="115" zoomScaleNormal="115" workbookViewId="0">
      <selection activeCell="N94" sqref="N94"/>
    </sheetView>
  </sheetViews>
  <sheetFormatPr defaultRowHeight="15" x14ac:dyDescent="0.25"/>
  <cols>
    <col min="1" max="1" width="6.7109375" style="3" customWidth="1"/>
    <col min="2" max="2" width="11.42578125" style="3" customWidth="1"/>
    <col min="3" max="3" width="17.5703125" style="3" customWidth="1"/>
    <col min="4" max="4" width="14.85546875" style="3" customWidth="1"/>
    <col min="5" max="5" width="13" style="3" customWidth="1"/>
    <col min="6" max="6" width="8" style="72" customWidth="1"/>
    <col min="7" max="7" width="17.42578125" style="72" customWidth="1"/>
    <col min="8" max="8" width="7.85546875" style="72" customWidth="1"/>
    <col min="9" max="9" width="7.28515625" style="4" customWidth="1"/>
    <col min="10" max="10" width="9.28515625" style="4" customWidth="1"/>
    <col min="11" max="11" width="10" style="3" customWidth="1"/>
    <col min="12" max="16384" width="9.140625" style="3"/>
  </cols>
  <sheetData>
    <row r="1" spans="1:11" ht="65.25" customHeight="1" x14ac:dyDescent="0.25">
      <c r="A1" s="110" t="s">
        <v>215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5.75" thickBot="1" x14ac:dyDescent="0.3">
      <c r="A2" s="85"/>
      <c r="F2" s="3"/>
      <c r="G2" s="3"/>
      <c r="H2" s="3"/>
      <c r="I2" s="3"/>
      <c r="K2" s="4"/>
    </row>
    <row r="3" spans="1:11" ht="67.5" customHeight="1" thickTop="1" x14ac:dyDescent="0.25">
      <c r="A3" s="86" t="s">
        <v>212</v>
      </c>
      <c r="B3" s="87" t="s">
        <v>213</v>
      </c>
      <c r="C3" s="87" t="s">
        <v>0</v>
      </c>
      <c r="D3" s="86" t="s">
        <v>10</v>
      </c>
      <c r="E3" s="86" t="s">
        <v>3</v>
      </c>
      <c r="F3" s="86" t="s">
        <v>2</v>
      </c>
      <c r="G3" s="87" t="s">
        <v>1</v>
      </c>
      <c r="H3" s="87" t="s">
        <v>4</v>
      </c>
      <c r="I3" s="86" t="s">
        <v>214</v>
      </c>
      <c r="J3" s="88" t="s">
        <v>8</v>
      </c>
      <c r="K3" s="88" t="s">
        <v>9</v>
      </c>
    </row>
    <row r="4" spans="1:11" s="91" customFormat="1" x14ac:dyDescent="0.25">
      <c r="A4" s="89">
        <v>1</v>
      </c>
      <c r="B4" s="89">
        <v>2</v>
      </c>
      <c r="C4" s="89">
        <v>3</v>
      </c>
      <c r="D4" s="89">
        <v>4</v>
      </c>
      <c r="E4" s="89">
        <v>5</v>
      </c>
      <c r="F4" s="89">
        <v>6</v>
      </c>
      <c r="G4" s="89">
        <v>7</v>
      </c>
      <c r="H4" s="89">
        <v>8</v>
      </c>
      <c r="I4" s="89">
        <v>9</v>
      </c>
      <c r="J4" s="90">
        <v>10</v>
      </c>
      <c r="K4" s="90">
        <v>11</v>
      </c>
    </row>
    <row r="5" spans="1:11" x14ac:dyDescent="0.25">
      <c r="A5" s="5">
        <v>1</v>
      </c>
      <c r="B5" s="78" t="s">
        <v>13</v>
      </c>
      <c r="C5" s="77" t="s">
        <v>13</v>
      </c>
      <c r="D5" s="7" t="s">
        <v>14</v>
      </c>
      <c r="E5" s="8">
        <v>5.5</v>
      </c>
      <c r="F5" s="47">
        <v>7</v>
      </c>
      <c r="G5" s="48" t="s">
        <v>15</v>
      </c>
      <c r="H5" s="49" t="s">
        <v>42</v>
      </c>
      <c r="I5" s="5">
        <v>10</v>
      </c>
      <c r="J5" s="6">
        <v>79.5</v>
      </c>
      <c r="K5" s="6">
        <f t="shared" ref="K5:K36" si="0">E5*J5*0.2</f>
        <v>87.45</v>
      </c>
    </row>
    <row r="6" spans="1:11" x14ac:dyDescent="0.25">
      <c r="A6" s="5">
        <v>2</v>
      </c>
      <c r="B6" s="78" t="s">
        <v>13</v>
      </c>
      <c r="C6" s="77" t="s">
        <v>16</v>
      </c>
      <c r="D6" s="7" t="s">
        <v>17</v>
      </c>
      <c r="E6" s="9">
        <v>65.533000000000001</v>
      </c>
      <c r="F6" s="50">
        <v>4</v>
      </c>
      <c r="G6" s="51" t="s">
        <v>18</v>
      </c>
      <c r="H6" s="52" t="s">
        <v>43</v>
      </c>
      <c r="I6" s="5">
        <v>10</v>
      </c>
      <c r="J6" s="6">
        <v>53</v>
      </c>
      <c r="K6" s="6">
        <f t="shared" si="0"/>
        <v>694.64980000000014</v>
      </c>
    </row>
    <row r="7" spans="1:11" x14ac:dyDescent="0.25">
      <c r="A7" s="5">
        <v>3</v>
      </c>
      <c r="B7" s="78" t="s">
        <v>13</v>
      </c>
      <c r="C7" s="77" t="s">
        <v>16</v>
      </c>
      <c r="D7" s="7" t="s">
        <v>19</v>
      </c>
      <c r="E7" s="9">
        <v>70.637</v>
      </c>
      <c r="F7" s="50">
        <v>8</v>
      </c>
      <c r="G7" s="51" t="s">
        <v>18</v>
      </c>
      <c r="H7" s="52" t="s">
        <v>43</v>
      </c>
      <c r="I7" s="5">
        <v>10</v>
      </c>
      <c r="J7" s="6">
        <v>53</v>
      </c>
      <c r="K7" s="6">
        <f t="shared" si="0"/>
        <v>748.75220000000002</v>
      </c>
    </row>
    <row r="8" spans="1:11" x14ac:dyDescent="0.25">
      <c r="A8" s="5">
        <v>4</v>
      </c>
      <c r="B8" s="78" t="s">
        <v>13</v>
      </c>
      <c r="C8" s="77" t="s">
        <v>16</v>
      </c>
      <c r="D8" s="7" t="s">
        <v>20</v>
      </c>
      <c r="E8" s="9">
        <v>69.870999999999995</v>
      </c>
      <c r="F8" s="50">
        <v>8</v>
      </c>
      <c r="G8" s="51" t="s">
        <v>18</v>
      </c>
      <c r="H8" s="52" t="s">
        <v>43</v>
      </c>
      <c r="I8" s="5">
        <v>10</v>
      </c>
      <c r="J8" s="6">
        <v>53</v>
      </c>
      <c r="K8" s="6">
        <f t="shared" si="0"/>
        <v>740.63259999999991</v>
      </c>
    </row>
    <row r="9" spans="1:11" x14ac:dyDescent="0.25">
      <c r="A9" s="5">
        <v>5</v>
      </c>
      <c r="B9" s="78" t="s">
        <v>13</v>
      </c>
      <c r="C9" s="77" t="s">
        <v>21</v>
      </c>
      <c r="D9" s="7" t="s">
        <v>22</v>
      </c>
      <c r="E9" s="9">
        <v>17.198</v>
      </c>
      <c r="F9" s="50">
        <v>10</v>
      </c>
      <c r="G9" s="53" t="s">
        <v>23</v>
      </c>
      <c r="H9" s="52" t="s">
        <v>43</v>
      </c>
      <c r="I9" s="5">
        <v>10</v>
      </c>
      <c r="J9" s="6">
        <v>53</v>
      </c>
      <c r="K9" s="6">
        <f t="shared" si="0"/>
        <v>182.29880000000003</v>
      </c>
    </row>
    <row r="10" spans="1:11" x14ac:dyDescent="0.25">
      <c r="A10" s="5">
        <v>6</v>
      </c>
      <c r="B10" s="78" t="s">
        <v>13</v>
      </c>
      <c r="C10" s="77" t="s">
        <v>21</v>
      </c>
      <c r="D10" s="7" t="s">
        <v>24</v>
      </c>
      <c r="E10" s="9">
        <v>14.999000000000001</v>
      </c>
      <c r="F10" s="50">
        <v>10</v>
      </c>
      <c r="G10" s="53" t="s">
        <v>23</v>
      </c>
      <c r="H10" s="52" t="s">
        <v>43</v>
      </c>
      <c r="I10" s="5">
        <v>10</v>
      </c>
      <c r="J10" s="6">
        <v>53</v>
      </c>
      <c r="K10" s="6">
        <f t="shared" si="0"/>
        <v>158.98940000000002</v>
      </c>
    </row>
    <row r="11" spans="1:11" x14ac:dyDescent="0.25">
      <c r="A11" s="5">
        <v>7</v>
      </c>
      <c r="B11" s="78" t="s">
        <v>13</v>
      </c>
      <c r="C11" s="77" t="s">
        <v>21</v>
      </c>
      <c r="D11" s="7" t="s">
        <v>25</v>
      </c>
      <c r="E11" s="9">
        <v>4</v>
      </c>
      <c r="F11" s="50">
        <v>10</v>
      </c>
      <c r="G11" s="53" t="s">
        <v>23</v>
      </c>
      <c r="H11" s="52" t="s">
        <v>43</v>
      </c>
      <c r="I11" s="5">
        <v>10</v>
      </c>
      <c r="J11" s="6">
        <v>53</v>
      </c>
      <c r="K11" s="6">
        <f t="shared" si="0"/>
        <v>42.400000000000006</v>
      </c>
    </row>
    <row r="12" spans="1:11" x14ac:dyDescent="0.25">
      <c r="A12" s="5">
        <v>8</v>
      </c>
      <c r="B12" s="78" t="s">
        <v>13</v>
      </c>
      <c r="C12" s="77" t="s">
        <v>26</v>
      </c>
      <c r="D12" s="7" t="s">
        <v>27</v>
      </c>
      <c r="E12" s="9">
        <v>66.798000000000002</v>
      </c>
      <c r="F12" s="50">
        <v>4</v>
      </c>
      <c r="G12" s="53" t="s">
        <v>15</v>
      </c>
      <c r="H12" s="49" t="s">
        <v>42</v>
      </c>
      <c r="I12" s="5">
        <v>10</v>
      </c>
      <c r="J12" s="6">
        <v>79.5</v>
      </c>
      <c r="K12" s="6">
        <f t="shared" si="0"/>
        <v>1062.0881999999999</v>
      </c>
    </row>
    <row r="13" spans="1:11" x14ac:dyDescent="0.25">
      <c r="A13" s="5">
        <v>9</v>
      </c>
      <c r="B13" s="78" t="s">
        <v>13</v>
      </c>
      <c r="C13" s="77" t="s">
        <v>26</v>
      </c>
      <c r="D13" s="7" t="s">
        <v>28</v>
      </c>
      <c r="E13" s="9">
        <v>9.1750000000000007</v>
      </c>
      <c r="F13" s="50">
        <v>10</v>
      </c>
      <c r="G13" s="53" t="s">
        <v>15</v>
      </c>
      <c r="H13" s="54" t="s">
        <v>44</v>
      </c>
      <c r="I13" s="5">
        <v>10</v>
      </c>
      <c r="J13" s="6">
        <v>53</v>
      </c>
      <c r="K13" s="6">
        <f t="shared" si="0"/>
        <v>97.25500000000001</v>
      </c>
    </row>
    <row r="14" spans="1:11" x14ac:dyDescent="0.25">
      <c r="A14" s="5">
        <v>10</v>
      </c>
      <c r="B14" s="78" t="s">
        <v>13</v>
      </c>
      <c r="C14" s="77" t="s">
        <v>29</v>
      </c>
      <c r="D14" s="7" t="s">
        <v>30</v>
      </c>
      <c r="E14" s="9">
        <v>27.931999999999999</v>
      </c>
      <c r="F14" s="50">
        <v>9</v>
      </c>
      <c r="G14" s="53" t="s">
        <v>15</v>
      </c>
      <c r="H14" s="54" t="s">
        <v>44</v>
      </c>
      <c r="I14" s="5">
        <v>10</v>
      </c>
      <c r="J14" s="6">
        <v>53</v>
      </c>
      <c r="K14" s="6">
        <f t="shared" si="0"/>
        <v>296.07920000000001</v>
      </c>
    </row>
    <row r="15" spans="1:11" x14ac:dyDescent="0.25">
      <c r="A15" s="5">
        <v>11</v>
      </c>
      <c r="B15" s="78" t="s">
        <v>13</v>
      </c>
      <c r="C15" s="77" t="s">
        <v>29</v>
      </c>
      <c r="D15" s="7" t="s">
        <v>31</v>
      </c>
      <c r="E15" s="9">
        <v>291.334</v>
      </c>
      <c r="F15" s="55">
        <v>6</v>
      </c>
      <c r="G15" s="53" t="s">
        <v>15</v>
      </c>
      <c r="H15" s="54" t="s">
        <v>44</v>
      </c>
      <c r="I15" s="5">
        <v>10</v>
      </c>
      <c r="J15" s="6">
        <v>53</v>
      </c>
      <c r="K15" s="6">
        <f t="shared" si="0"/>
        <v>3088.1404000000002</v>
      </c>
    </row>
    <row r="16" spans="1:11" x14ac:dyDescent="0.25">
      <c r="A16" s="5">
        <v>12</v>
      </c>
      <c r="B16" s="78" t="s">
        <v>13</v>
      </c>
      <c r="C16" s="78" t="s">
        <v>32</v>
      </c>
      <c r="D16" s="7" t="s">
        <v>33</v>
      </c>
      <c r="E16" s="9">
        <v>0.91200000000000003</v>
      </c>
      <c r="F16" s="50">
        <v>9</v>
      </c>
      <c r="G16" s="53" t="s">
        <v>15</v>
      </c>
      <c r="H16" s="54" t="s">
        <v>44</v>
      </c>
      <c r="I16" s="5">
        <v>10</v>
      </c>
      <c r="J16" s="6">
        <v>53</v>
      </c>
      <c r="K16" s="6">
        <f t="shared" si="0"/>
        <v>9.6672000000000011</v>
      </c>
    </row>
    <row r="17" spans="1:11" x14ac:dyDescent="0.25">
      <c r="A17" s="5">
        <v>13</v>
      </c>
      <c r="B17" s="78" t="s">
        <v>13</v>
      </c>
      <c r="C17" s="77" t="s">
        <v>34</v>
      </c>
      <c r="D17" s="7" t="s">
        <v>35</v>
      </c>
      <c r="E17" s="9">
        <v>14.999000000000001</v>
      </c>
      <c r="F17" s="50">
        <v>4</v>
      </c>
      <c r="G17" s="53" t="s">
        <v>15</v>
      </c>
      <c r="H17" s="49" t="s">
        <v>42</v>
      </c>
      <c r="I17" s="5">
        <v>10</v>
      </c>
      <c r="J17" s="6">
        <v>79.5</v>
      </c>
      <c r="K17" s="6">
        <f t="shared" si="0"/>
        <v>238.48410000000001</v>
      </c>
    </row>
    <row r="18" spans="1:11" x14ac:dyDescent="0.25">
      <c r="A18" s="5">
        <v>14</v>
      </c>
      <c r="B18" s="78" t="s">
        <v>13</v>
      </c>
      <c r="C18" s="77" t="s">
        <v>34</v>
      </c>
      <c r="D18" s="7" t="s">
        <v>36</v>
      </c>
      <c r="E18" s="9">
        <v>9.9990000000000006</v>
      </c>
      <c r="F18" s="50">
        <v>4</v>
      </c>
      <c r="G18" s="53" t="s">
        <v>15</v>
      </c>
      <c r="H18" s="49" t="s">
        <v>42</v>
      </c>
      <c r="I18" s="5">
        <v>10</v>
      </c>
      <c r="J18" s="6">
        <v>79.5</v>
      </c>
      <c r="K18" s="6">
        <f t="shared" si="0"/>
        <v>158.98410000000001</v>
      </c>
    </row>
    <row r="19" spans="1:11" x14ac:dyDescent="0.25">
      <c r="A19" s="5">
        <v>15</v>
      </c>
      <c r="B19" s="78" t="s">
        <v>13</v>
      </c>
      <c r="C19" s="77" t="s">
        <v>34</v>
      </c>
      <c r="D19" s="7" t="s">
        <v>37</v>
      </c>
      <c r="E19" s="9">
        <v>2.9990000000000001</v>
      </c>
      <c r="F19" s="50">
        <v>4</v>
      </c>
      <c r="G19" s="53" t="s">
        <v>15</v>
      </c>
      <c r="H19" s="49" t="s">
        <v>42</v>
      </c>
      <c r="I19" s="5">
        <v>10</v>
      </c>
      <c r="J19" s="6">
        <v>79.5</v>
      </c>
      <c r="K19" s="6">
        <f t="shared" si="0"/>
        <v>47.684100000000001</v>
      </c>
    </row>
    <row r="20" spans="1:11" x14ac:dyDescent="0.25">
      <c r="A20" s="5">
        <v>16</v>
      </c>
      <c r="B20" s="78" t="s">
        <v>13</v>
      </c>
      <c r="C20" s="77" t="s">
        <v>38</v>
      </c>
      <c r="D20" s="7" t="s">
        <v>39</v>
      </c>
      <c r="E20" s="9">
        <v>46.597999999999999</v>
      </c>
      <c r="F20" s="50">
        <v>3</v>
      </c>
      <c r="G20" s="53" t="s">
        <v>15</v>
      </c>
      <c r="H20" s="54" t="s">
        <v>44</v>
      </c>
      <c r="I20" s="5">
        <v>10</v>
      </c>
      <c r="J20" s="6">
        <v>53</v>
      </c>
      <c r="K20" s="6">
        <f t="shared" si="0"/>
        <v>493.93880000000001</v>
      </c>
    </row>
    <row r="21" spans="1:11" x14ac:dyDescent="0.25">
      <c r="A21" s="5">
        <v>17</v>
      </c>
      <c r="B21" s="78" t="s">
        <v>13</v>
      </c>
      <c r="C21" s="77" t="s">
        <v>40</v>
      </c>
      <c r="D21" s="7" t="s">
        <v>41</v>
      </c>
      <c r="E21" s="9">
        <v>103.492</v>
      </c>
      <c r="F21" s="50">
        <v>5</v>
      </c>
      <c r="G21" s="53" t="s">
        <v>15</v>
      </c>
      <c r="H21" s="54" t="s">
        <v>44</v>
      </c>
      <c r="I21" s="5">
        <v>10</v>
      </c>
      <c r="J21" s="6">
        <v>53</v>
      </c>
      <c r="K21" s="6">
        <f t="shared" si="0"/>
        <v>1097.0152</v>
      </c>
    </row>
    <row r="22" spans="1:11" x14ac:dyDescent="0.25">
      <c r="A22" s="5">
        <v>18</v>
      </c>
      <c r="B22" s="77" t="s">
        <v>216</v>
      </c>
      <c r="C22" s="79" t="s">
        <v>45</v>
      </c>
      <c r="D22" s="75" t="s">
        <v>46</v>
      </c>
      <c r="E22" s="76">
        <v>3.6309999999999998</v>
      </c>
      <c r="F22" s="56">
        <v>9</v>
      </c>
      <c r="G22" s="57" t="s">
        <v>15</v>
      </c>
      <c r="H22" s="54" t="s">
        <v>44</v>
      </c>
      <c r="I22" s="5">
        <v>10</v>
      </c>
      <c r="J22" s="6">
        <v>53</v>
      </c>
      <c r="K22" s="6">
        <f t="shared" si="0"/>
        <v>38.488599999999998</v>
      </c>
    </row>
    <row r="23" spans="1:11" x14ac:dyDescent="0.25">
      <c r="A23" s="5">
        <v>19</v>
      </c>
      <c r="B23" s="77" t="s">
        <v>216</v>
      </c>
      <c r="C23" s="79" t="s">
        <v>45</v>
      </c>
      <c r="D23" s="11" t="s">
        <v>47</v>
      </c>
      <c r="E23" s="12">
        <v>26.45</v>
      </c>
      <c r="F23" s="58">
        <v>10</v>
      </c>
      <c r="G23" s="59" t="s">
        <v>15</v>
      </c>
      <c r="H23" s="54" t="s">
        <v>44</v>
      </c>
      <c r="I23" s="5">
        <v>10</v>
      </c>
      <c r="J23" s="6">
        <v>53</v>
      </c>
      <c r="K23" s="6">
        <f t="shared" si="0"/>
        <v>280.37</v>
      </c>
    </row>
    <row r="24" spans="1:11" x14ac:dyDescent="0.25">
      <c r="A24" s="5">
        <v>20</v>
      </c>
      <c r="B24" s="77" t="s">
        <v>216</v>
      </c>
      <c r="C24" s="80" t="s">
        <v>48</v>
      </c>
      <c r="D24" s="13" t="s">
        <v>49</v>
      </c>
      <c r="E24" s="44">
        <v>25.018999999999998</v>
      </c>
      <c r="F24" s="60">
        <v>4</v>
      </c>
      <c r="G24" s="61" t="s">
        <v>15</v>
      </c>
      <c r="H24" s="54" t="s">
        <v>44</v>
      </c>
      <c r="I24" s="5">
        <v>10</v>
      </c>
      <c r="J24" s="6">
        <v>53</v>
      </c>
      <c r="K24" s="6">
        <f t="shared" si="0"/>
        <v>265.20139999999998</v>
      </c>
    </row>
    <row r="25" spans="1:11" x14ac:dyDescent="0.25">
      <c r="A25" s="5">
        <v>21</v>
      </c>
      <c r="B25" s="77" t="s">
        <v>216</v>
      </c>
      <c r="C25" s="80" t="s">
        <v>50</v>
      </c>
      <c r="D25" s="75" t="s">
        <v>51</v>
      </c>
      <c r="E25" s="14">
        <v>15.999000000000001</v>
      </c>
      <c r="F25" s="62">
        <v>5</v>
      </c>
      <c r="G25" s="59" t="s">
        <v>15</v>
      </c>
      <c r="H25" s="54" t="s">
        <v>44</v>
      </c>
      <c r="I25" s="5">
        <v>10</v>
      </c>
      <c r="J25" s="6">
        <v>53</v>
      </c>
      <c r="K25" s="6">
        <f t="shared" si="0"/>
        <v>169.58940000000001</v>
      </c>
    </row>
    <row r="26" spans="1:11" x14ac:dyDescent="0.25">
      <c r="A26" s="5">
        <v>22</v>
      </c>
      <c r="B26" s="77" t="s">
        <v>216</v>
      </c>
      <c r="C26" s="80" t="s">
        <v>50</v>
      </c>
      <c r="D26" s="13" t="s">
        <v>52</v>
      </c>
      <c r="E26" s="44">
        <v>5.9989999999999997</v>
      </c>
      <c r="F26" s="60">
        <v>10</v>
      </c>
      <c r="G26" s="53" t="s">
        <v>53</v>
      </c>
      <c r="H26" s="54" t="s">
        <v>44</v>
      </c>
      <c r="I26" s="5">
        <v>10</v>
      </c>
      <c r="J26" s="6">
        <v>53</v>
      </c>
      <c r="K26" s="6">
        <f t="shared" si="0"/>
        <v>63.589400000000005</v>
      </c>
    </row>
    <row r="27" spans="1:11" x14ac:dyDescent="0.25">
      <c r="A27" s="5">
        <v>23</v>
      </c>
      <c r="B27" s="77" t="s">
        <v>216</v>
      </c>
      <c r="C27" s="80" t="s">
        <v>54</v>
      </c>
      <c r="D27" s="13" t="s">
        <v>55</v>
      </c>
      <c r="E27" s="44">
        <v>38.909999999999997</v>
      </c>
      <c r="F27" s="60">
        <v>4</v>
      </c>
      <c r="G27" s="53" t="s">
        <v>53</v>
      </c>
      <c r="H27" s="54" t="s">
        <v>44</v>
      </c>
      <c r="I27" s="5">
        <v>10</v>
      </c>
      <c r="J27" s="6">
        <v>53</v>
      </c>
      <c r="K27" s="6">
        <f t="shared" si="0"/>
        <v>412.44600000000003</v>
      </c>
    </row>
    <row r="28" spans="1:11" x14ac:dyDescent="0.25">
      <c r="A28" s="5">
        <v>24</v>
      </c>
      <c r="B28" s="77" t="s">
        <v>216</v>
      </c>
      <c r="C28" s="80" t="s">
        <v>56</v>
      </c>
      <c r="D28" s="13" t="s">
        <v>57</v>
      </c>
      <c r="E28" s="44">
        <v>9.9979999999999993</v>
      </c>
      <c r="F28" s="60">
        <v>5</v>
      </c>
      <c r="G28" s="59" t="s">
        <v>15</v>
      </c>
      <c r="H28" s="54" t="s">
        <v>44</v>
      </c>
      <c r="I28" s="5">
        <v>10</v>
      </c>
      <c r="J28" s="6">
        <v>53</v>
      </c>
      <c r="K28" s="6">
        <f t="shared" si="0"/>
        <v>105.97880000000001</v>
      </c>
    </row>
    <row r="29" spans="1:11" x14ac:dyDescent="0.25">
      <c r="A29" s="5">
        <v>25</v>
      </c>
      <c r="B29" s="77" t="s">
        <v>216</v>
      </c>
      <c r="C29" s="79" t="s">
        <v>58</v>
      </c>
      <c r="D29" s="75" t="s">
        <v>59</v>
      </c>
      <c r="E29" s="76">
        <v>11.255000000000001</v>
      </c>
      <c r="F29" s="56">
        <v>4</v>
      </c>
      <c r="G29" s="53" t="s">
        <v>53</v>
      </c>
      <c r="H29" s="54" t="s">
        <v>44</v>
      </c>
      <c r="I29" s="5">
        <v>10</v>
      </c>
      <c r="J29" s="6">
        <v>53</v>
      </c>
      <c r="K29" s="6">
        <f t="shared" si="0"/>
        <v>119.303</v>
      </c>
    </row>
    <row r="30" spans="1:11" x14ac:dyDescent="0.25">
      <c r="A30" s="5">
        <v>26</v>
      </c>
      <c r="B30" s="77" t="s">
        <v>216</v>
      </c>
      <c r="C30" s="79" t="s">
        <v>58</v>
      </c>
      <c r="D30" s="75" t="s">
        <v>60</v>
      </c>
      <c r="E30" s="76">
        <v>15.526</v>
      </c>
      <c r="F30" s="56">
        <v>4</v>
      </c>
      <c r="G30" s="57" t="s">
        <v>15</v>
      </c>
      <c r="H30" s="54" t="s">
        <v>44</v>
      </c>
      <c r="I30" s="5">
        <v>10</v>
      </c>
      <c r="J30" s="6">
        <v>53</v>
      </c>
      <c r="K30" s="6">
        <f t="shared" si="0"/>
        <v>164.57560000000001</v>
      </c>
    </row>
    <row r="31" spans="1:11" x14ac:dyDescent="0.25">
      <c r="A31" s="5">
        <v>27</v>
      </c>
      <c r="B31" s="77" t="s">
        <v>216</v>
      </c>
      <c r="C31" s="80" t="s">
        <v>61</v>
      </c>
      <c r="D31" s="75" t="s">
        <v>62</v>
      </c>
      <c r="E31" s="76">
        <v>3</v>
      </c>
      <c r="F31" s="56">
        <v>4</v>
      </c>
      <c r="G31" s="59" t="s">
        <v>15</v>
      </c>
      <c r="H31" s="54" t="s">
        <v>44</v>
      </c>
      <c r="I31" s="5">
        <v>10</v>
      </c>
      <c r="J31" s="6">
        <v>53</v>
      </c>
      <c r="K31" s="6">
        <f t="shared" si="0"/>
        <v>31.8</v>
      </c>
    </row>
    <row r="32" spans="1:11" x14ac:dyDescent="0.25">
      <c r="A32" s="5">
        <v>28</v>
      </c>
      <c r="B32" s="77" t="s">
        <v>216</v>
      </c>
      <c r="C32" s="80" t="s">
        <v>61</v>
      </c>
      <c r="D32" s="75" t="s">
        <v>63</v>
      </c>
      <c r="E32" s="76">
        <v>7.9989999999999997</v>
      </c>
      <c r="F32" s="56">
        <v>3</v>
      </c>
      <c r="G32" s="59" t="s">
        <v>15</v>
      </c>
      <c r="H32" s="54" t="s">
        <v>44</v>
      </c>
      <c r="I32" s="5">
        <v>10</v>
      </c>
      <c r="J32" s="6">
        <v>53</v>
      </c>
      <c r="K32" s="6">
        <f t="shared" si="0"/>
        <v>84.789400000000001</v>
      </c>
    </row>
    <row r="33" spans="1:11" x14ac:dyDescent="0.25">
      <c r="A33" s="5">
        <v>29</v>
      </c>
      <c r="B33" s="77" t="s">
        <v>216</v>
      </c>
      <c r="C33" s="80" t="s">
        <v>64</v>
      </c>
      <c r="D33" s="7" t="s">
        <v>65</v>
      </c>
      <c r="E33" s="9">
        <v>15.927</v>
      </c>
      <c r="F33" s="50">
        <v>5</v>
      </c>
      <c r="G33" s="53" t="s">
        <v>15</v>
      </c>
      <c r="H33" s="54" t="s">
        <v>44</v>
      </c>
      <c r="I33" s="5">
        <v>10</v>
      </c>
      <c r="J33" s="6">
        <v>53</v>
      </c>
      <c r="K33" s="6">
        <f t="shared" si="0"/>
        <v>168.8262</v>
      </c>
    </row>
    <row r="34" spans="1:11" x14ac:dyDescent="0.25">
      <c r="A34" s="5">
        <v>30</v>
      </c>
      <c r="B34" s="77" t="s">
        <v>216</v>
      </c>
      <c r="C34" s="80" t="s">
        <v>64</v>
      </c>
      <c r="D34" s="7" t="s">
        <v>66</v>
      </c>
      <c r="E34" s="9">
        <v>9.9990000000000006</v>
      </c>
      <c r="F34" s="50">
        <v>6</v>
      </c>
      <c r="G34" s="53" t="s">
        <v>15</v>
      </c>
      <c r="H34" s="54" t="s">
        <v>44</v>
      </c>
      <c r="I34" s="5">
        <v>10</v>
      </c>
      <c r="J34" s="6">
        <v>53</v>
      </c>
      <c r="K34" s="6">
        <f t="shared" si="0"/>
        <v>105.9894</v>
      </c>
    </row>
    <row r="35" spans="1:11" x14ac:dyDescent="0.25">
      <c r="A35" s="5">
        <v>31</v>
      </c>
      <c r="B35" s="77" t="s">
        <v>216</v>
      </c>
      <c r="C35" s="80" t="s">
        <v>64</v>
      </c>
      <c r="D35" s="75" t="s">
        <v>67</v>
      </c>
      <c r="E35" s="76">
        <v>28.596</v>
      </c>
      <c r="F35" s="56">
        <v>4</v>
      </c>
      <c r="G35" s="53" t="s">
        <v>53</v>
      </c>
      <c r="H35" s="54" t="s">
        <v>44</v>
      </c>
      <c r="I35" s="5">
        <v>10</v>
      </c>
      <c r="J35" s="6">
        <v>53</v>
      </c>
      <c r="K35" s="6">
        <f t="shared" si="0"/>
        <v>303.11759999999998</v>
      </c>
    </row>
    <row r="36" spans="1:11" x14ac:dyDescent="0.25">
      <c r="A36" s="5">
        <v>32</v>
      </c>
      <c r="B36" s="77" t="s">
        <v>216</v>
      </c>
      <c r="C36" s="80" t="s">
        <v>64</v>
      </c>
      <c r="D36" s="13" t="s">
        <v>68</v>
      </c>
      <c r="E36" s="44">
        <v>19.2</v>
      </c>
      <c r="F36" s="60">
        <v>6</v>
      </c>
      <c r="G36" s="53" t="s">
        <v>53</v>
      </c>
      <c r="H36" s="54" t="s">
        <v>44</v>
      </c>
      <c r="I36" s="5">
        <v>10</v>
      </c>
      <c r="J36" s="6">
        <v>53</v>
      </c>
      <c r="K36" s="6">
        <f t="shared" si="0"/>
        <v>203.51999999999998</v>
      </c>
    </row>
    <row r="37" spans="1:11" x14ac:dyDescent="0.25">
      <c r="A37" s="5">
        <v>33</v>
      </c>
      <c r="B37" s="77" t="s">
        <v>216</v>
      </c>
      <c r="C37" s="80" t="s">
        <v>69</v>
      </c>
      <c r="D37" s="7" t="s">
        <v>70</v>
      </c>
      <c r="E37" s="9">
        <v>10.999000000000001</v>
      </c>
      <c r="F37" s="50">
        <v>5</v>
      </c>
      <c r="G37" s="53" t="s">
        <v>15</v>
      </c>
      <c r="H37" s="54" t="s">
        <v>44</v>
      </c>
      <c r="I37" s="5">
        <v>10</v>
      </c>
      <c r="J37" s="6">
        <v>53</v>
      </c>
      <c r="K37" s="6">
        <f t="shared" ref="K37:K68" si="1">E37*J37*0.2</f>
        <v>116.58940000000001</v>
      </c>
    </row>
    <row r="38" spans="1:11" x14ac:dyDescent="0.25">
      <c r="A38" s="5">
        <v>34</v>
      </c>
      <c r="B38" s="77" t="s">
        <v>216</v>
      </c>
      <c r="C38" s="80" t="s">
        <v>71</v>
      </c>
      <c r="D38" s="25" t="s">
        <v>72</v>
      </c>
      <c r="E38" s="44">
        <v>11.031000000000001</v>
      </c>
      <c r="F38" s="60">
        <v>1</v>
      </c>
      <c r="G38" s="53" t="s">
        <v>15</v>
      </c>
      <c r="H38" s="54" t="s">
        <v>44</v>
      </c>
      <c r="I38" s="5">
        <v>10</v>
      </c>
      <c r="J38" s="6">
        <v>53</v>
      </c>
      <c r="K38" s="6">
        <f t="shared" si="1"/>
        <v>116.92860000000002</v>
      </c>
    </row>
    <row r="39" spans="1:11" x14ac:dyDescent="0.25">
      <c r="A39" s="5">
        <v>35</v>
      </c>
      <c r="B39" s="15" t="s">
        <v>73</v>
      </c>
      <c r="C39" s="15" t="s">
        <v>75</v>
      </c>
      <c r="D39" s="75" t="s">
        <v>76</v>
      </c>
      <c r="E39" s="76">
        <v>9.9990000000000006</v>
      </c>
      <c r="F39" s="56">
        <v>4</v>
      </c>
      <c r="G39" s="53" t="s">
        <v>15</v>
      </c>
      <c r="H39" s="54" t="s">
        <v>44</v>
      </c>
      <c r="I39" s="5">
        <v>10</v>
      </c>
      <c r="J39" s="6">
        <v>53</v>
      </c>
      <c r="K39" s="6">
        <f t="shared" si="1"/>
        <v>105.9894</v>
      </c>
    </row>
    <row r="40" spans="1:11" x14ac:dyDescent="0.25">
      <c r="A40" s="5">
        <v>36</v>
      </c>
      <c r="B40" s="15" t="s">
        <v>73</v>
      </c>
      <c r="C40" s="15" t="s">
        <v>75</v>
      </c>
      <c r="D40" s="7" t="s">
        <v>77</v>
      </c>
      <c r="E40" s="9">
        <v>4.9989999999999997</v>
      </c>
      <c r="F40" s="50">
        <v>4</v>
      </c>
      <c r="G40" s="53" t="s">
        <v>74</v>
      </c>
      <c r="H40" s="54" t="s">
        <v>44</v>
      </c>
      <c r="I40" s="5">
        <v>10</v>
      </c>
      <c r="J40" s="6">
        <v>53</v>
      </c>
      <c r="K40" s="6">
        <f t="shared" si="1"/>
        <v>52.989400000000003</v>
      </c>
    </row>
    <row r="41" spans="1:11" x14ac:dyDescent="0.25">
      <c r="A41" s="5">
        <v>37</v>
      </c>
      <c r="B41" s="15" t="s">
        <v>73</v>
      </c>
      <c r="C41" s="15" t="s">
        <v>75</v>
      </c>
      <c r="D41" s="7" t="s">
        <v>78</v>
      </c>
      <c r="E41" s="9">
        <v>24.577999999999999</v>
      </c>
      <c r="F41" s="50">
        <v>4</v>
      </c>
      <c r="G41" s="53" t="s">
        <v>74</v>
      </c>
      <c r="H41" s="54" t="s">
        <v>44</v>
      </c>
      <c r="I41" s="5">
        <v>10</v>
      </c>
      <c r="J41" s="6">
        <v>53</v>
      </c>
      <c r="K41" s="6">
        <f t="shared" si="1"/>
        <v>260.52680000000004</v>
      </c>
    </row>
    <row r="42" spans="1:11" x14ac:dyDescent="0.25">
      <c r="A42" s="5">
        <v>38</v>
      </c>
      <c r="B42" s="15" t="s">
        <v>73</v>
      </c>
      <c r="C42" s="15" t="s">
        <v>79</v>
      </c>
      <c r="D42" s="7" t="s">
        <v>80</v>
      </c>
      <c r="E42" s="9">
        <v>0.85099999999999998</v>
      </c>
      <c r="F42" s="50">
        <v>3</v>
      </c>
      <c r="G42" s="53" t="s">
        <v>53</v>
      </c>
      <c r="H42" s="49" t="s">
        <v>42</v>
      </c>
      <c r="I42" s="5">
        <v>10</v>
      </c>
      <c r="J42" s="6">
        <v>79.5</v>
      </c>
      <c r="K42" s="6">
        <f t="shared" si="1"/>
        <v>13.530900000000001</v>
      </c>
    </row>
    <row r="43" spans="1:11" x14ac:dyDescent="0.25">
      <c r="A43" s="5">
        <v>39</v>
      </c>
      <c r="B43" s="15" t="s">
        <v>73</v>
      </c>
      <c r="C43" s="15" t="s">
        <v>81</v>
      </c>
      <c r="D43" s="7" t="s">
        <v>82</v>
      </c>
      <c r="E43" s="17">
        <v>2.5030000000000001</v>
      </c>
      <c r="F43" s="50">
        <v>5</v>
      </c>
      <c r="G43" s="54" t="s">
        <v>15</v>
      </c>
      <c r="H43" s="54" t="s">
        <v>44</v>
      </c>
      <c r="I43" s="5">
        <v>10</v>
      </c>
      <c r="J43" s="6">
        <v>53</v>
      </c>
      <c r="K43" s="6">
        <f t="shared" si="1"/>
        <v>26.5318</v>
      </c>
    </row>
    <row r="44" spans="1:11" x14ac:dyDescent="0.25">
      <c r="A44" s="5">
        <v>40</v>
      </c>
      <c r="B44" s="15" t="s">
        <v>73</v>
      </c>
      <c r="C44" s="16" t="s">
        <v>83</v>
      </c>
      <c r="D44" s="7" t="s">
        <v>84</v>
      </c>
      <c r="E44" s="9">
        <v>12.699</v>
      </c>
      <c r="F44" s="50">
        <v>7</v>
      </c>
      <c r="G44" s="48" t="s">
        <v>15</v>
      </c>
      <c r="H44" s="54" t="s">
        <v>44</v>
      </c>
      <c r="I44" s="5">
        <v>10</v>
      </c>
      <c r="J44" s="6">
        <v>53</v>
      </c>
      <c r="K44" s="6">
        <f t="shared" si="1"/>
        <v>134.60940000000002</v>
      </c>
    </row>
    <row r="45" spans="1:11" x14ac:dyDescent="0.25">
      <c r="A45" s="5">
        <v>41</v>
      </c>
      <c r="B45" s="15" t="s">
        <v>73</v>
      </c>
      <c r="C45" s="16" t="s">
        <v>83</v>
      </c>
      <c r="D45" s="7" t="s">
        <v>85</v>
      </c>
      <c r="E45" s="9">
        <v>11.997999999999999</v>
      </c>
      <c r="F45" s="50">
        <v>4</v>
      </c>
      <c r="G45" s="53" t="s">
        <v>15</v>
      </c>
      <c r="H45" s="54" t="s">
        <v>44</v>
      </c>
      <c r="I45" s="5">
        <v>10</v>
      </c>
      <c r="J45" s="6">
        <v>53</v>
      </c>
      <c r="K45" s="6">
        <f t="shared" si="1"/>
        <v>127.17880000000001</v>
      </c>
    </row>
    <row r="46" spans="1:11" x14ac:dyDescent="0.25">
      <c r="A46" s="5">
        <v>42</v>
      </c>
      <c r="B46" s="15" t="s">
        <v>73</v>
      </c>
      <c r="C46" s="16" t="s">
        <v>83</v>
      </c>
      <c r="D46" s="7" t="s">
        <v>86</v>
      </c>
      <c r="E46" s="9">
        <v>11.965</v>
      </c>
      <c r="F46" s="50">
        <v>3</v>
      </c>
      <c r="G46" s="53" t="s">
        <v>15</v>
      </c>
      <c r="H46" s="54" t="s">
        <v>44</v>
      </c>
      <c r="I46" s="5">
        <v>10</v>
      </c>
      <c r="J46" s="6">
        <v>53</v>
      </c>
      <c r="K46" s="6">
        <f t="shared" si="1"/>
        <v>126.82900000000001</v>
      </c>
    </row>
    <row r="47" spans="1:11" x14ac:dyDescent="0.25">
      <c r="A47" s="5">
        <v>43</v>
      </c>
      <c r="B47" s="15" t="s">
        <v>73</v>
      </c>
      <c r="C47" s="16" t="s">
        <v>73</v>
      </c>
      <c r="D47" s="7" t="s">
        <v>87</v>
      </c>
      <c r="E47" s="9">
        <v>4.0880000000000001</v>
      </c>
      <c r="F47" s="50">
        <v>4</v>
      </c>
      <c r="G47" s="53" t="s">
        <v>15</v>
      </c>
      <c r="H47" s="49" t="s">
        <v>42</v>
      </c>
      <c r="I47" s="5">
        <v>10</v>
      </c>
      <c r="J47" s="6">
        <v>79.5</v>
      </c>
      <c r="K47" s="6">
        <f t="shared" si="1"/>
        <v>64.999200000000002</v>
      </c>
    </row>
    <row r="48" spans="1:11" x14ac:dyDescent="0.25">
      <c r="A48" s="5">
        <v>44</v>
      </c>
      <c r="B48" s="15" t="s">
        <v>73</v>
      </c>
      <c r="C48" s="15" t="s">
        <v>73</v>
      </c>
      <c r="D48" s="7" t="s">
        <v>88</v>
      </c>
      <c r="E48" s="9">
        <v>9.9979999999999993</v>
      </c>
      <c r="F48" s="50">
        <v>3</v>
      </c>
      <c r="G48" s="53" t="s">
        <v>15</v>
      </c>
      <c r="H48" s="49" t="s">
        <v>42</v>
      </c>
      <c r="I48" s="5">
        <v>10</v>
      </c>
      <c r="J48" s="6">
        <v>79.5</v>
      </c>
      <c r="K48" s="6">
        <f t="shared" si="1"/>
        <v>158.9682</v>
      </c>
    </row>
    <row r="49" spans="1:11" x14ac:dyDescent="0.25">
      <c r="A49" s="5">
        <v>45</v>
      </c>
      <c r="B49" s="15" t="s">
        <v>73</v>
      </c>
      <c r="C49" s="15" t="s">
        <v>73</v>
      </c>
      <c r="D49" s="7" t="s">
        <v>89</v>
      </c>
      <c r="E49" s="9">
        <v>4.5490000000000004</v>
      </c>
      <c r="F49" s="50">
        <v>3</v>
      </c>
      <c r="G49" s="53" t="s">
        <v>15</v>
      </c>
      <c r="H49" s="49" t="s">
        <v>42</v>
      </c>
      <c r="I49" s="5">
        <v>10</v>
      </c>
      <c r="J49" s="6">
        <v>79.5</v>
      </c>
      <c r="K49" s="6">
        <f t="shared" si="1"/>
        <v>72.329100000000011</v>
      </c>
    </row>
    <row r="50" spans="1:11" x14ac:dyDescent="0.25">
      <c r="A50" s="5">
        <v>46</v>
      </c>
      <c r="B50" s="15" t="s">
        <v>73</v>
      </c>
      <c r="C50" s="15" t="s">
        <v>73</v>
      </c>
      <c r="D50" s="7" t="s">
        <v>90</v>
      </c>
      <c r="E50" s="9">
        <v>8.0980000000000008</v>
      </c>
      <c r="F50" s="50">
        <v>3</v>
      </c>
      <c r="G50" s="53" t="s">
        <v>15</v>
      </c>
      <c r="H50" s="49" t="s">
        <v>42</v>
      </c>
      <c r="I50" s="5">
        <v>10</v>
      </c>
      <c r="J50" s="6">
        <v>79.5</v>
      </c>
      <c r="K50" s="6">
        <f t="shared" si="1"/>
        <v>128.75820000000002</v>
      </c>
    </row>
    <row r="51" spans="1:11" x14ac:dyDescent="0.25">
      <c r="A51" s="5">
        <v>47</v>
      </c>
      <c r="B51" s="15" t="s">
        <v>73</v>
      </c>
      <c r="C51" s="15" t="s">
        <v>91</v>
      </c>
      <c r="D51" s="7" t="s">
        <v>92</v>
      </c>
      <c r="E51" s="9">
        <v>5.9989999999999997</v>
      </c>
      <c r="F51" s="62">
        <v>4</v>
      </c>
      <c r="G51" s="53" t="s">
        <v>15</v>
      </c>
      <c r="H51" s="54" t="s">
        <v>44</v>
      </c>
      <c r="I51" s="5">
        <v>10</v>
      </c>
      <c r="J51" s="6">
        <v>53</v>
      </c>
      <c r="K51" s="6">
        <f t="shared" si="1"/>
        <v>63.589400000000005</v>
      </c>
    </row>
    <row r="52" spans="1:11" x14ac:dyDescent="0.25">
      <c r="A52" s="5">
        <v>48</v>
      </c>
      <c r="B52" s="92" t="s">
        <v>217</v>
      </c>
      <c r="C52" s="16" t="s">
        <v>93</v>
      </c>
      <c r="D52" s="18" t="s">
        <v>94</v>
      </c>
      <c r="E52" s="9">
        <v>5.7969999999999997</v>
      </c>
      <c r="F52" s="62">
        <v>4</v>
      </c>
      <c r="G52" s="54" t="s">
        <v>15</v>
      </c>
      <c r="H52" s="54" t="s">
        <v>44</v>
      </c>
      <c r="I52" s="5">
        <v>10</v>
      </c>
      <c r="J52" s="6">
        <v>59</v>
      </c>
      <c r="K52" s="6">
        <f t="shared" si="1"/>
        <v>68.404600000000002</v>
      </c>
    </row>
    <row r="53" spans="1:11" x14ac:dyDescent="0.25">
      <c r="A53" s="5">
        <v>49</v>
      </c>
      <c r="B53" s="92" t="s">
        <v>217</v>
      </c>
      <c r="C53" s="16" t="s">
        <v>95</v>
      </c>
      <c r="D53" s="18" t="s">
        <v>96</v>
      </c>
      <c r="E53" s="9">
        <v>3</v>
      </c>
      <c r="F53" s="50">
        <v>9</v>
      </c>
      <c r="G53" s="54" t="s">
        <v>15</v>
      </c>
      <c r="H53" s="54" t="s">
        <v>44</v>
      </c>
      <c r="I53" s="5">
        <v>10</v>
      </c>
      <c r="J53" s="6">
        <v>59</v>
      </c>
      <c r="K53" s="6">
        <f t="shared" si="1"/>
        <v>35.4</v>
      </c>
    </row>
    <row r="54" spans="1:11" x14ac:dyDescent="0.25">
      <c r="A54" s="5">
        <v>50</v>
      </c>
      <c r="B54" s="92" t="s">
        <v>217</v>
      </c>
      <c r="C54" s="16" t="s">
        <v>95</v>
      </c>
      <c r="D54" s="18" t="s">
        <v>97</v>
      </c>
      <c r="E54" s="9">
        <v>4</v>
      </c>
      <c r="F54" s="50">
        <v>4</v>
      </c>
      <c r="G54" s="54" t="s">
        <v>15</v>
      </c>
      <c r="H54" s="54" t="s">
        <v>44</v>
      </c>
      <c r="I54" s="5">
        <v>10</v>
      </c>
      <c r="J54" s="6">
        <v>59</v>
      </c>
      <c r="K54" s="6">
        <f t="shared" si="1"/>
        <v>47.2</v>
      </c>
    </row>
    <row r="55" spans="1:11" x14ac:dyDescent="0.25">
      <c r="A55" s="5">
        <v>51</v>
      </c>
      <c r="B55" s="92" t="s">
        <v>217</v>
      </c>
      <c r="C55" s="16" t="s">
        <v>95</v>
      </c>
      <c r="D55" s="18" t="s">
        <v>98</v>
      </c>
      <c r="E55" s="9">
        <v>4</v>
      </c>
      <c r="F55" s="50">
        <v>4</v>
      </c>
      <c r="G55" s="54" t="s">
        <v>15</v>
      </c>
      <c r="H55" s="54" t="s">
        <v>44</v>
      </c>
      <c r="I55" s="5">
        <v>10</v>
      </c>
      <c r="J55" s="6">
        <v>59</v>
      </c>
      <c r="K55" s="6">
        <f t="shared" si="1"/>
        <v>47.2</v>
      </c>
    </row>
    <row r="56" spans="1:11" x14ac:dyDescent="0.25">
      <c r="A56" s="5">
        <v>52</v>
      </c>
      <c r="B56" s="92" t="s">
        <v>217</v>
      </c>
      <c r="C56" s="15" t="s">
        <v>99</v>
      </c>
      <c r="D56" s="19" t="s">
        <v>100</v>
      </c>
      <c r="E56" s="9">
        <v>4.0010000000000003</v>
      </c>
      <c r="F56" s="50">
        <v>4</v>
      </c>
      <c r="G56" s="54" t="s">
        <v>15</v>
      </c>
      <c r="H56" s="54" t="s">
        <v>44</v>
      </c>
      <c r="I56" s="5">
        <v>10</v>
      </c>
      <c r="J56" s="6">
        <v>59</v>
      </c>
      <c r="K56" s="6">
        <f t="shared" si="1"/>
        <v>47.211800000000011</v>
      </c>
    </row>
    <row r="57" spans="1:11" x14ac:dyDescent="0.25">
      <c r="A57" s="5">
        <v>53</v>
      </c>
      <c r="B57" s="92" t="s">
        <v>217</v>
      </c>
      <c r="C57" s="15" t="s">
        <v>99</v>
      </c>
      <c r="D57" s="19" t="s">
        <v>101</v>
      </c>
      <c r="E57" s="9">
        <v>5.2530000000000001</v>
      </c>
      <c r="F57" s="50">
        <v>7</v>
      </c>
      <c r="G57" s="63" t="s">
        <v>102</v>
      </c>
      <c r="H57" s="54" t="s">
        <v>44</v>
      </c>
      <c r="I57" s="5">
        <v>10</v>
      </c>
      <c r="J57" s="6">
        <v>59</v>
      </c>
      <c r="K57" s="6">
        <f t="shared" si="1"/>
        <v>61.985400000000006</v>
      </c>
    </row>
    <row r="58" spans="1:11" x14ac:dyDescent="0.25">
      <c r="A58" s="5">
        <v>54</v>
      </c>
      <c r="B58" s="92" t="s">
        <v>217</v>
      </c>
      <c r="C58" s="15" t="s">
        <v>99</v>
      </c>
      <c r="D58" s="19" t="s">
        <v>103</v>
      </c>
      <c r="E58" s="9">
        <v>11.058</v>
      </c>
      <c r="F58" s="50">
        <v>4</v>
      </c>
      <c r="G58" s="54" t="s">
        <v>15</v>
      </c>
      <c r="H58" s="54" t="s">
        <v>44</v>
      </c>
      <c r="I58" s="5">
        <v>10</v>
      </c>
      <c r="J58" s="6">
        <v>59</v>
      </c>
      <c r="K58" s="6">
        <f t="shared" si="1"/>
        <v>130.48440000000002</v>
      </c>
    </row>
    <row r="59" spans="1:11" x14ac:dyDescent="0.25">
      <c r="A59" s="5">
        <v>55</v>
      </c>
      <c r="B59" s="92" t="s">
        <v>217</v>
      </c>
      <c r="C59" s="15" t="s">
        <v>99</v>
      </c>
      <c r="D59" s="19" t="s">
        <v>104</v>
      </c>
      <c r="E59" s="9">
        <v>4.5990000000000002</v>
      </c>
      <c r="F59" s="50">
        <v>7</v>
      </c>
      <c r="G59" s="54" t="s">
        <v>15</v>
      </c>
      <c r="H59" s="54" t="s">
        <v>44</v>
      </c>
      <c r="I59" s="5">
        <v>10</v>
      </c>
      <c r="J59" s="6">
        <v>59</v>
      </c>
      <c r="K59" s="6">
        <f t="shared" si="1"/>
        <v>54.268200000000007</v>
      </c>
    </row>
    <row r="60" spans="1:11" x14ac:dyDescent="0.25">
      <c r="A60" s="5">
        <v>56</v>
      </c>
      <c r="B60" s="92" t="s">
        <v>217</v>
      </c>
      <c r="C60" s="15" t="s">
        <v>99</v>
      </c>
      <c r="D60" s="19" t="s">
        <v>105</v>
      </c>
      <c r="E60" s="9">
        <v>10.7</v>
      </c>
      <c r="F60" s="50">
        <v>7</v>
      </c>
      <c r="G60" s="54" t="s">
        <v>15</v>
      </c>
      <c r="H60" s="54" t="s">
        <v>44</v>
      </c>
      <c r="I60" s="5">
        <v>10</v>
      </c>
      <c r="J60" s="6">
        <v>59</v>
      </c>
      <c r="K60" s="6">
        <f t="shared" si="1"/>
        <v>126.25999999999999</v>
      </c>
    </row>
    <row r="61" spans="1:11" x14ac:dyDescent="0.25">
      <c r="A61" s="5">
        <v>57</v>
      </c>
      <c r="B61" s="92" t="s">
        <v>217</v>
      </c>
      <c r="C61" s="16" t="s">
        <v>99</v>
      </c>
      <c r="D61" s="18" t="s">
        <v>106</v>
      </c>
      <c r="E61" s="9">
        <v>2.9969999999999999</v>
      </c>
      <c r="F61" s="50">
        <v>7</v>
      </c>
      <c r="G61" s="63" t="s">
        <v>102</v>
      </c>
      <c r="H61" s="54" t="s">
        <v>44</v>
      </c>
      <c r="I61" s="5">
        <v>10</v>
      </c>
      <c r="J61" s="6">
        <v>59</v>
      </c>
      <c r="K61" s="6">
        <f t="shared" si="1"/>
        <v>35.364599999999996</v>
      </c>
    </row>
    <row r="62" spans="1:11" x14ac:dyDescent="0.25">
      <c r="A62" s="5">
        <v>58</v>
      </c>
      <c r="B62" s="92" t="s">
        <v>217</v>
      </c>
      <c r="C62" s="16" t="s">
        <v>99</v>
      </c>
      <c r="D62" s="18" t="s">
        <v>107</v>
      </c>
      <c r="E62" s="9">
        <v>8.8059999999999992</v>
      </c>
      <c r="F62" s="50">
        <v>4</v>
      </c>
      <c r="G62" s="63" t="s">
        <v>102</v>
      </c>
      <c r="H62" s="54" t="s">
        <v>44</v>
      </c>
      <c r="I62" s="5">
        <v>10</v>
      </c>
      <c r="J62" s="6">
        <v>59</v>
      </c>
      <c r="K62" s="6">
        <f t="shared" si="1"/>
        <v>103.91079999999999</v>
      </c>
    </row>
    <row r="63" spans="1:11" x14ac:dyDescent="0.25">
      <c r="A63" s="5">
        <v>59</v>
      </c>
      <c r="B63" s="92" t="s">
        <v>217</v>
      </c>
      <c r="C63" s="16" t="s">
        <v>108</v>
      </c>
      <c r="D63" s="18" t="s">
        <v>109</v>
      </c>
      <c r="E63" s="21">
        <v>44.451999999999998</v>
      </c>
      <c r="F63" s="64">
        <v>4</v>
      </c>
      <c r="G63" s="54" t="s">
        <v>15</v>
      </c>
      <c r="H63" s="54" t="s">
        <v>44</v>
      </c>
      <c r="I63" s="5">
        <v>10</v>
      </c>
      <c r="J63" s="6">
        <v>59</v>
      </c>
      <c r="K63" s="6">
        <f t="shared" si="1"/>
        <v>524.53359999999998</v>
      </c>
    </row>
    <row r="64" spans="1:11" x14ac:dyDescent="0.25">
      <c r="A64" s="5">
        <v>60</v>
      </c>
      <c r="B64" s="92" t="s">
        <v>217</v>
      </c>
      <c r="C64" s="16" t="s">
        <v>110</v>
      </c>
      <c r="D64" s="18" t="s">
        <v>111</v>
      </c>
      <c r="E64" s="21">
        <v>9.9990000000000006</v>
      </c>
      <c r="F64" s="64">
        <v>4</v>
      </c>
      <c r="G64" s="65" t="s">
        <v>15</v>
      </c>
      <c r="H64" s="54" t="s">
        <v>44</v>
      </c>
      <c r="I64" s="5">
        <v>10</v>
      </c>
      <c r="J64" s="6">
        <v>59</v>
      </c>
      <c r="K64" s="6">
        <f t="shared" si="1"/>
        <v>117.98820000000001</v>
      </c>
    </row>
    <row r="65" spans="1:11" x14ac:dyDescent="0.25">
      <c r="A65" s="5">
        <v>61</v>
      </c>
      <c r="B65" s="92" t="s">
        <v>217</v>
      </c>
      <c r="C65" s="16" t="s">
        <v>110</v>
      </c>
      <c r="D65" s="18" t="s">
        <v>112</v>
      </c>
      <c r="E65" s="21">
        <v>25.798999999999999</v>
      </c>
      <c r="F65" s="64">
        <v>4</v>
      </c>
      <c r="G65" s="54" t="s">
        <v>15</v>
      </c>
      <c r="H65" s="54" t="s">
        <v>44</v>
      </c>
      <c r="I65" s="5">
        <v>10</v>
      </c>
      <c r="J65" s="6">
        <v>59</v>
      </c>
      <c r="K65" s="6">
        <f t="shared" si="1"/>
        <v>304.4282</v>
      </c>
    </row>
    <row r="66" spans="1:11" x14ac:dyDescent="0.25">
      <c r="A66" s="5">
        <v>62</v>
      </c>
      <c r="B66" s="92" t="s">
        <v>217</v>
      </c>
      <c r="C66" s="15" t="s">
        <v>114</v>
      </c>
      <c r="D66" s="7" t="s">
        <v>115</v>
      </c>
      <c r="E66" s="9">
        <v>2.6160000000000001</v>
      </c>
      <c r="F66" s="50">
        <v>4</v>
      </c>
      <c r="G66" s="54" t="s">
        <v>15</v>
      </c>
      <c r="H66" s="54" t="s">
        <v>44</v>
      </c>
      <c r="I66" s="5">
        <v>10</v>
      </c>
      <c r="J66" s="6">
        <v>59</v>
      </c>
      <c r="K66" s="6">
        <f t="shared" si="1"/>
        <v>30.8688</v>
      </c>
    </row>
    <row r="67" spans="1:11" x14ac:dyDescent="0.25">
      <c r="A67" s="5">
        <v>63</v>
      </c>
      <c r="B67" s="92" t="s">
        <v>217</v>
      </c>
      <c r="C67" s="16" t="s">
        <v>116</v>
      </c>
      <c r="D67" s="18" t="s">
        <v>117</v>
      </c>
      <c r="E67" s="73">
        <v>9.1120000000000001</v>
      </c>
      <c r="F67" s="66">
        <v>6</v>
      </c>
      <c r="G67" s="54" t="s">
        <v>15</v>
      </c>
      <c r="H67" s="54" t="s">
        <v>44</v>
      </c>
      <c r="I67" s="5">
        <v>10</v>
      </c>
      <c r="J67" s="6">
        <v>59</v>
      </c>
      <c r="K67" s="6">
        <f t="shared" si="1"/>
        <v>107.52160000000002</v>
      </c>
    </row>
    <row r="68" spans="1:11" x14ac:dyDescent="0.25">
      <c r="A68" s="5">
        <v>64</v>
      </c>
      <c r="B68" s="92" t="s">
        <v>217</v>
      </c>
      <c r="C68" s="81" t="s">
        <v>118</v>
      </c>
      <c r="D68" s="18" t="s">
        <v>119</v>
      </c>
      <c r="E68" s="22">
        <v>0.77700000000000002</v>
      </c>
      <c r="F68" s="67">
        <v>4</v>
      </c>
      <c r="G68" s="63" t="s">
        <v>102</v>
      </c>
      <c r="H68" s="54" t="s">
        <v>44</v>
      </c>
      <c r="I68" s="5">
        <v>10</v>
      </c>
      <c r="J68" s="6">
        <v>59</v>
      </c>
      <c r="K68" s="6">
        <f t="shared" si="1"/>
        <v>9.1686000000000014</v>
      </c>
    </row>
    <row r="69" spans="1:11" x14ac:dyDescent="0.25">
      <c r="A69" s="5">
        <v>65</v>
      </c>
      <c r="B69" s="92" t="s">
        <v>217</v>
      </c>
      <c r="C69" s="82" t="s">
        <v>118</v>
      </c>
      <c r="D69" s="18" t="s">
        <v>120</v>
      </c>
      <c r="E69" s="22">
        <v>3</v>
      </c>
      <c r="F69" s="67">
        <v>4</v>
      </c>
      <c r="G69" s="63" t="s">
        <v>102</v>
      </c>
      <c r="H69" s="54" t="s">
        <v>44</v>
      </c>
      <c r="I69" s="5">
        <v>10</v>
      </c>
      <c r="J69" s="6">
        <v>59</v>
      </c>
      <c r="K69" s="6">
        <f t="shared" ref="K69:K100" si="2">E69*J69*0.2</f>
        <v>35.4</v>
      </c>
    </row>
    <row r="70" spans="1:11" x14ac:dyDescent="0.25">
      <c r="A70" s="5">
        <v>66</v>
      </c>
      <c r="B70" s="92" t="s">
        <v>217</v>
      </c>
      <c r="C70" s="81" t="s">
        <v>118</v>
      </c>
      <c r="D70" s="18" t="s">
        <v>121</v>
      </c>
      <c r="E70" s="22">
        <v>3</v>
      </c>
      <c r="F70" s="67">
        <v>4</v>
      </c>
      <c r="G70" s="63" t="s">
        <v>102</v>
      </c>
      <c r="H70" s="54" t="s">
        <v>44</v>
      </c>
      <c r="I70" s="5">
        <v>10</v>
      </c>
      <c r="J70" s="6">
        <v>59</v>
      </c>
      <c r="K70" s="6">
        <f t="shared" si="2"/>
        <v>35.4</v>
      </c>
    </row>
    <row r="71" spans="1:11" x14ac:dyDescent="0.25">
      <c r="A71" s="5">
        <v>67</v>
      </c>
      <c r="B71" s="92" t="s">
        <v>217</v>
      </c>
      <c r="C71" s="81" t="s">
        <v>118</v>
      </c>
      <c r="D71" s="18" t="s">
        <v>122</v>
      </c>
      <c r="E71" s="22">
        <v>1.8440000000000001</v>
      </c>
      <c r="F71" s="67">
        <v>4</v>
      </c>
      <c r="G71" s="68" t="s">
        <v>123</v>
      </c>
      <c r="H71" s="54" t="s">
        <v>44</v>
      </c>
      <c r="I71" s="5">
        <v>10</v>
      </c>
      <c r="J71" s="6">
        <v>59</v>
      </c>
      <c r="K71" s="6">
        <f t="shared" si="2"/>
        <v>21.759200000000003</v>
      </c>
    </row>
    <row r="72" spans="1:11" x14ac:dyDescent="0.25">
      <c r="A72" s="5">
        <v>68</v>
      </c>
      <c r="B72" s="92" t="s">
        <v>217</v>
      </c>
      <c r="C72" s="81" t="s">
        <v>118</v>
      </c>
      <c r="D72" s="18" t="s">
        <v>124</v>
      </c>
      <c r="E72" s="23">
        <v>0.38500000000000001</v>
      </c>
      <c r="F72" s="69">
        <v>4</v>
      </c>
      <c r="G72" s="68" t="s">
        <v>123</v>
      </c>
      <c r="H72" s="54" t="s">
        <v>44</v>
      </c>
      <c r="I72" s="5">
        <v>10</v>
      </c>
      <c r="J72" s="6">
        <v>59</v>
      </c>
      <c r="K72" s="6">
        <f t="shared" si="2"/>
        <v>4.5430000000000001</v>
      </c>
    </row>
    <row r="73" spans="1:11" x14ac:dyDescent="0.25">
      <c r="A73" s="5">
        <v>69</v>
      </c>
      <c r="B73" s="92" t="s">
        <v>217</v>
      </c>
      <c r="C73" s="81" t="s">
        <v>118</v>
      </c>
      <c r="D73" s="18" t="s">
        <v>125</v>
      </c>
      <c r="E73" s="22">
        <v>3.294</v>
      </c>
      <c r="F73" s="69">
        <v>4</v>
      </c>
      <c r="G73" s="63" t="s">
        <v>102</v>
      </c>
      <c r="H73" s="54" t="s">
        <v>44</v>
      </c>
      <c r="I73" s="5">
        <v>10</v>
      </c>
      <c r="J73" s="6">
        <v>59</v>
      </c>
      <c r="K73" s="6">
        <f t="shared" si="2"/>
        <v>38.869200000000006</v>
      </c>
    </row>
    <row r="74" spans="1:11" x14ac:dyDescent="0.25">
      <c r="A74" s="5">
        <v>70</v>
      </c>
      <c r="B74" s="92" t="s">
        <v>217</v>
      </c>
      <c r="C74" s="15" t="s">
        <v>126</v>
      </c>
      <c r="D74" s="18" t="s">
        <v>127</v>
      </c>
      <c r="E74" s="73">
        <v>13.598000000000001</v>
      </c>
      <c r="F74" s="66">
        <v>3</v>
      </c>
      <c r="G74" s="54" t="s">
        <v>15</v>
      </c>
      <c r="H74" s="54" t="s">
        <v>44</v>
      </c>
      <c r="I74" s="5">
        <v>10</v>
      </c>
      <c r="J74" s="6">
        <v>59</v>
      </c>
      <c r="K74" s="6">
        <f t="shared" si="2"/>
        <v>160.45640000000003</v>
      </c>
    </row>
    <row r="75" spans="1:11" x14ac:dyDescent="0.25">
      <c r="A75" s="5">
        <v>71</v>
      </c>
      <c r="B75" s="92" t="s">
        <v>217</v>
      </c>
      <c r="C75" s="15" t="s">
        <v>126</v>
      </c>
      <c r="D75" s="18" t="s">
        <v>128</v>
      </c>
      <c r="E75" s="73">
        <v>6.4980000000000002</v>
      </c>
      <c r="F75" s="66">
        <v>3</v>
      </c>
      <c r="G75" s="54" t="s">
        <v>15</v>
      </c>
      <c r="H75" s="54" t="s">
        <v>44</v>
      </c>
      <c r="I75" s="5">
        <v>10</v>
      </c>
      <c r="J75" s="6">
        <v>59</v>
      </c>
      <c r="K75" s="6">
        <f t="shared" si="2"/>
        <v>76.676400000000001</v>
      </c>
    </row>
    <row r="76" spans="1:11" x14ac:dyDescent="0.25">
      <c r="A76" s="5">
        <v>72</v>
      </c>
      <c r="B76" s="92" t="s">
        <v>217</v>
      </c>
      <c r="C76" s="15" t="s">
        <v>126</v>
      </c>
      <c r="D76" s="18" t="s">
        <v>129</v>
      </c>
      <c r="E76" s="73">
        <v>13.196999999999999</v>
      </c>
      <c r="F76" s="66">
        <v>3</v>
      </c>
      <c r="G76" s="54" t="s">
        <v>15</v>
      </c>
      <c r="H76" s="54" t="s">
        <v>44</v>
      </c>
      <c r="I76" s="5">
        <v>10</v>
      </c>
      <c r="J76" s="6">
        <v>59</v>
      </c>
      <c r="K76" s="6">
        <f t="shared" si="2"/>
        <v>155.72460000000001</v>
      </c>
    </row>
    <row r="77" spans="1:11" x14ac:dyDescent="0.25">
      <c r="A77" s="5">
        <v>73</v>
      </c>
      <c r="B77" s="92" t="s">
        <v>217</v>
      </c>
      <c r="C77" s="16" t="s">
        <v>126</v>
      </c>
      <c r="D77" s="18" t="s">
        <v>130</v>
      </c>
      <c r="E77" s="73">
        <v>14.079000000000001</v>
      </c>
      <c r="F77" s="66">
        <v>4</v>
      </c>
      <c r="G77" s="54" t="s">
        <v>15</v>
      </c>
      <c r="H77" s="54" t="s">
        <v>44</v>
      </c>
      <c r="I77" s="5">
        <v>10</v>
      </c>
      <c r="J77" s="6">
        <v>59</v>
      </c>
      <c r="K77" s="6">
        <f t="shared" si="2"/>
        <v>166.13220000000001</v>
      </c>
    </row>
    <row r="78" spans="1:11" x14ac:dyDescent="0.25">
      <c r="A78" s="5">
        <v>74</v>
      </c>
      <c r="B78" s="92" t="s">
        <v>217</v>
      </c>
      <c r="C78" s="15" t="s">
        <v>126</v>
      </c>
      <c r="D78" s="19" t="s">
        <v>131</v>
      </c>
      <c r="E78" s="73">
        <v>28.198</v>
      </c>
      <c r="F78" s="66">
        <v>3</v>
      </c>
      <c r="G78" s="54" t="s">
        <v>15</v>
      </c>
      <c r="H78" s="54" t="s">
        <v>44</v>
      </c>
      <c r="I78" s="5">
        <v>10</v>
      </c>
      <c r="J78" s="6">
        <v>59</v>
      </c>
      <c r="K78" s="6">
        <f t="shared" si="2"/>
        <v>332.7364</v>
      </c>
    </row>
    <row r="79" spans="1:11" x14ac:dyDescent="0.25">
      <c r="A79" s="5">
        <v>75</v>
      </c>
      <c r="B79" s="92" t="s">
        <v>217</v>
      </c>
      <c r="C79" s="15" t="s">
        <v>126</v>
      </c>
      <c r="D79" s="19" t="s">
        <v>132</v>
      </c>
      <c r="E79" s="73">
        <v>9.9469999999999992</v>
      </c>
      <c r="F79" s="66">
        <v>4</v>
      </c>
      <c r="G79" s="54" t="s">
        <v>15</v>
      </c>
      <c r="H79" s="54" t="s">
        <v>44</v>
      </c>
      <c r="I79" s="5">
        <v>10</v>
      </c>
      <c r="J79" s="6">
        <v>59</v>
      </c>
      <c r="K79" s="6">
        <f t="shared" si="2"/>
        <v>117.37459999999999</v>
      </c>
    </row>
    <row r="80" spans="1:11" x14ac:dyDescent="0.25">
      <c r="A80" s="5">
        <v>76</v>
      </c>
      <c r="B80" s="92" t="s">
        <v>217</v>
      </c>
      <c r="C80" s="15" t="s">
        <v>126</v>
      </c>
      <c r="D80" s="19" t="s">
        <v>133</v>
      </c>
      <c r="E80" s="73">
        <v>10.006</v>
      </c>
      <c r="F80" s="66">
        <v>4</v>
      </c>
      <c r="G80" s="54" t="s">
        <v>15</v>
      </c>
      <c r="H80" s="54" t="s">
        <v>44</v>
      </c>
      <c r="I80" s="5">
        <v>10</v>
      </c>
      <c r="J80" s="6">
        <v>59</v>
      </c>
      <c r="K80" s="6">
        <f t="shared" si="2"/>
        <v>118.07080000000002</v>
      </c>
    </row>
    <row r="81" spans="1:11" x14ac:dyDescent="0.25">
      <c r="A81" s="5">
        <v>77</v>
      </c>
      <c r="B81" s="92" t="s">
        <v>217</v>
      </c>
      <c r="C81" s="15" t="s">
        <v>126</v>
      </c>
      <c r="D81" s="19" t="s">
        <v>134</v>
      </c>
      <c r="E81" s="73">
        <v>16.591000000000001</v>
      </c>
      <c r="F81" s="66">
        <v>4</v>
      </c>
      <c r="G81" s="54" t="s">
        <v>15</v>
      </c>
      <c r="H81" s="54" t="s">
        <v>44</v>
      </c>
      <c r="I81" s="5">
        <v>10</v>
      </c>
      <c r="J81" s="6">
        <v>59</v>
      </c>
      <c r="K81" s="6">
        <f t="shared" si="2"/>
        <v>195.77380000000002</v>
      </c>
    </row>
    <row r="82" spans="1:11" x14ac:dyDescent="0.25">
      <c r="A82" s="5">
        <v>78</v>
      </c>
      <c r="B82" s="92" t="s">
        <v>217</v>
      </c>
      <c r="C82" s="16" t="s">
        <v>126</v>
      </c>
      <c r="D82" s="18" t="s">
        <v>135</v>
      </c>
      <c r="E82" s="73">
        <v>2.4990000000000001</v>
      </c>
      <c r="F82" s="66">
        <v>2</v>
      </c>
      <c r="G82" s="54" t="s">
        <v>15</v>
      </c>
      <c r="H82" s="54" t="s">
        <v>44</v>
      </c>
      <c r="I82" s="5">
        <v>10</v>
      </c>
      <c r="J82" s="6">
        <v>59</v>
      </c>
      <c r="K82" s="6">
        <f t="shared" si="2"/>
        <v>29.488200000000003</v>
      </c>
    </row>
    <row r="83" spans="1:11" x14ac:dyDescent="0.25">
      <c r="A83" s="5">
        <v>79</v>
      </c>
      <c r="B83" s="92" t="s">
        <v>217</v>
      </c>
      <c r="C83" s="16" t="s">
        <v>126</v>
      </c>
      <c r="D83" s="18" t="s">
        <v>136</v>
      </c>
      <c r="E83" s="73">
        <v>2.4969999999999999</v>
      </c>
      <c r="F83" s="66">
        <v>2</v>
      </c>
      <c r="G83" s="54" t="s">
        <v>15</v>
      </c>
      <c r="H83" s="54" t="s">
        <v>44</v>
      </c>
      <c r="I83" s="5">
        <v>10</v>
      </c>
      <c r="J83" s="6">
        <v>59</v>
      </c>
      <c r="K83" s="6">
        <f t="shared" si="2"/>
        <v>29.464599999999997</v>
      </c>
    </row>
    <row r="84" spans="1:11" x14ac:dyDescent="0.25">
      <c r="A84" s="5">
        <v>80</v>
      </c>
      <c r="B84" s="92" t="s">
        <v>217</v>
      </c>
      <c r="C84" s="16" t="s">
        <v>126</v>
      </c>
      <c r="D84" s="18" t="s">
        <v>137</v>
      </c>
      <c r="E84" s="73">
        <v>2.4990000000000001</v>
      </c>
      <c r="F84" s="66">
        <v>2</v>
      </c>
      <c r="G84" s="54" t="s">
        <v>15</v>
      </c>
      <c r="H84" s="54" t="s">
        <v>44</v>
      </c>
      <c r="I84" s="5">
        <v>10</v>
      </c>
      <c r="J84" s="6">
        <v>59</v>
      </c>
      <c r="K84" s="6">
        <f t="shared" si="2"/>
        <v>29.488200000000003</v>
      </c>
    </row>
    <row r="85" spans="1:11" x14ac:dyDescent="0.25">
      <c r="A85" s="5">
        <v>81</v>
      </c>
      <c r="B85" s="92" t="s">
        <v>217</v>
      </c>
      <c r="C85" s="16" t="s">
        <v>126</v>
      </c>
      <c r="D85" s="18" t="s">
        <v>138</v>
      </c>
      <c r="E85" s="73">
        <v>2.5049999999999999</v>
      </c>
      <c r="F85" s="66">
        <v>2</v>
      </c>
      <c r="G85" s="54" t="s">
        <v>15</v>
      </c>
      <c r="H85" s="54" t="s">
        <v>44</v>
      </c>
      <c r="I85" s="5">
        <v>10</v>
      </c>
      <c r="J85" s="6">
        <v>59</v>
      </c>
      <c r="K85" s="6">
        <f t="shared" si="2"/>
        <v>29.558999999999997</v>
      </c>
    </row>
    <row r="86" spans="1:11" x14ac:dyDescent="0.25">
      <c r="A86" s="5">
        <v>82</v>
      </c>
      <c r="B86" s="92" t="s">
        <v>217</v>
      </c>
      <c r="C86" s="16" t="s">
        <v>126</v>
      </c>
      <c r="D86" s="18" t="s">
        <v>139</v>
      </c>
      <c r="E86" s="73">
        <v>2.5</v>
      </c>
      <c r="F86" s="66">
        <v>2</v>
      </c>
      <c r="G86" s="54" t="s">
        <v>15</v>
      </c>
      <c r="H86" s="54" t="s">
        <v>44</v>
      </c>
      <c r="I86" s="5">
        <v>10</v>
      </c>
      <c r="J86" s="6">
        <v>59</v>
      </c>
      <c r="K86" s="6">
        <f t="shared" si="2"/>
        <v>29.5</v>
      </c>
    </row>
    <row r="87" spans="1:11" x14ac:dyDescent="0.25">
      <c r="A87" s="5">
        <v>83</v>
      </c>
      <c r="B87" s="92" t="s">
        <v>217</v>
      </c>
      <c r="C87" s="16" t="s">
        <v>126</v>
      </c>
      <c r="D87" s="18" t="s">
        <v>140</v>
      </c>
      <c r="E87" s="73">
        <v>2.4990000000000001</v>
      </c>
      <c r="F87" s="66">
        <v>2</v>
      </c>
      <c r="G87" s="54" t="s">
        <v>15</v>
      </c>
      <c r="H87" s="54" t="s">
        <v>44</v>
      </c>
      <c r="I87" s="5">
        <v>10</v>
      </c>
      <c r="J87" s="6">
        <v>59</v>
      </c>
      <c r="K87" s="6">
        <f t="shared" si="2"/>
        <v>29.488200000000003</v>
      </c>
    </row>
    <row r="88" spans="1:11" x14ac:dyDescent="0.25">
      <c r="A88" s="5">
        <v>84</v>
      </c>
      <c r="B88" s="92" t="s">
        <v>217</v>
      </c>
      <c r="C88" s="16" t="s">
        <v>126</v>
      </c>
      <c r="D88" s="18" t="s">
        <v>141</v>
      </c>
      <c r="E88" s="73">
        <v>7.9980000000000002</v>
      </c>
      <c r="F88" s="66">
        <v>4</v>
      </c>
      <c r="G88" s="54" t="s">
        <v>15</v>
      </c>
      <c r="H88" s="54" t="s">
        <v>44</v>
      </c>
      <c r="I88" s="5">
        <v>10</v>
      </c>
      <c r="J88" s="6">
        <v>59</v>
      </c>
      <c r="K88" s="6">
        <f t="shared" si="2"/>
        <v>94.376400000000004</v>
      </c>
    </row>
    <row r="89" spans="1:11" x14ac:dyDescent="0.25">
      <c r="A89" s="5">
        <v>85</v>
      </c>
      <c r="B89" s="92" t="s">
        <v>217</v>
      </c>
      <c r="C89" s="16" t="s">
        <v>126</v>
      </c>
      <c r="D89" s="18" t="s">
        <v>142</v>
      </c>
      <c r="E89" s="73">
        <v>5.2190000000000003</v>
      </c>
      <c r="F89" s="66">
        <v>4</v>
      </c>
      <c r="G89" s="54" t="s">
        <v>15</v>
      </c>
      <c r="H89" s="54" t="s">
        <v>44</v>
      </c>
      <c r="I89" s="5">
        <v>10</v>
      </c>
      <c r="J89" s="6">
        <v>59</v>
      </c>
      <c r="K89" s="6">
        <f t="shared" si="2"/>
        <v>61.584200000000003</v>
      </c>
    </row>
    <row r="90" spans="1:11" x14ac:dyDescent="0.25">
      <c r="A90" s="5">
        <v>86</v>
      </c>
      <c r="B90" s="92" t="s">
        <v>217</v>
      </c>
      <c r="C90" s="15" t="s">
        <v>143</v>
      </c>
      <c r="D90" s="74" t="s">
        <v>144</v>
      </c>
      <c r="E90" s="24">
        <v>48.094000000000001</v>
      </c>
      <c r="F90" s="70">
        <v>2</v>
      </c>
      <c r="G90" s="54" t="s">
        <v>113</v>
      </c>
      <c r="H90" s="54" t="s">
        <v>44</v>
      </c>
      <c r="I90" s="5">
        <v>10</v>
      </c>
      <c r="J90" s="6">
        <v>59</v>
      </c>
      <c r="K90" s="6">
        <f t="shared" si="2"/>
        <v>567.50920000000008</v>
      </c>
    </row>
    <row r="91" spans="1:11" x14ac:dyDescent="0.25">
      <c r="A91" s="5">
        <v>87</v>
      </c>
      <c r="B91" s="92" t="s">
        <v>217</v>
      </c>
      <c r="C91" s="16" t="s">
        <v>145</v>
      </c>
      <c r="D91" s="7" t="s">
        <v>146</v>
      </c>
      <c r="E91" s="9">
        <v>4.202</v>
      </c>
      <c r="F91" s="50">
        <v>3</v>
      </c>
      <c r="G91" s="53" t="s">
        <v>53</v>
      </c>
      <c r="H91" s="54" t="s">
        <v>44</v>
      </c>
      <c r="I91" s="5">
        <v>10</v>
      </c>
      <c r="J91" s="6">
        <v>59</v>
      </c>
      <c r="K91" s="6">
        <f t="shared" si="2"/>
        <v>49.583600000000004</v>
      </c>
    </row>
    <row r="92" spans="1:11" x14ac:dyDescent="0.25">
      <c r="A92" s="5">
        <v>88</v>
      </c>
      <c r="B92" s="92" t="s">
        <v>217</v>
      </c>
      <c r="C92" s="16" t="s">
        <v>145</v>
      </c>
      <c r="D92" s="75" t="s">
        <v>147</v>
      </c>
      <c r="E92" s="44">
        <v>10.765000000000001</v>
      </c>
      <c r="F92" s="60">
        <v>3</v>
      </c>
      <c r="G92" s="53" t="s">
        <v>53</v>
      </c>
      <c r="H92" s="54" t="s">
        <v>44</v>
      </c>
      <c r="I92" s="5">
        <v>10</v>
      </c>
      <c r="J92" s="6">
        <v>59</v>
      </c>
      <c r="K92" s="6">
        <f t="shared" si="2"/>
        <v>127.027</v>
      </c>
    </row>
    <row r="93" spans="1:11" x14ac:dyDescent="0.25">
      <c r="A93" s="5">
        <v>89</v>
      </c>
      <c r="B93" s="92" t="s">
        <v>217</v>
      </c>
      <c r="C93" s="16" t="s">
        <v>145</v>
      </c>
      <c r="D93" s="75" t="s">
        <v>148</v>
      </c>
      <c r="E93" s="44">
        <v>17.399999999999999</v>
      </c>
      <c r="F93" s="60">
        <v>4</v>
      </c>
      <c r="G93" s="59" t="s">
        <v>15</v>
      </c>
      <c r="H93" s="54" t="s">
        <v>44</v>
      </c>
      <c r="I93" s="5">
        <v>10</v>
      </c>
      <c r="J93" s="6">
        <v>59</v>
      </c>
      <c r="K93" s="6">
        <f t="shared" si="2"/>
        <v>205.32</v>
      </c>
    </row>
    <row r="94" spans="1:11" x14ac:dyDescent="0.25">
      <c r="A94" s="5">
        <v>90</v>
      </c>
      <c r="B94" s="92" t="s">
        <v>217</v>
      </c>
      <c r="C94" s="15" t="s">
        <v>145</v>
      </c>
      <c r="D94" s="75" t="s">
        <v>149</v>
      </c>
      <c r="E94" s="76">
        <v>10.499000000000001</v>
      </c>
      <c r="F94" s="56">
        <v>3</v>
      </c>
      <c r="G94" s="57" t="s">
        <v>15</v>
      </c>
      <c r="H94" s="54" t="s">
        <v>44</v>
      </c>
      <c r="I94" s="5">
        <v>10</v>
      </c>
      <c r="J94" s="6">
        <v>59</v>
      </c>
      <c r="K94" s="6">
        <f t="shared" si="2"/>
        <v>123.88820000000001</v>
      </c>
    </row>
    <row r="95" spans="1:11" x14ac:dyDescent="0.25">
      <c r="A95" s="5">
        <v>91</v>
      </c>
      <c r="B95" s="92" t="s">
        <v>217</v>
      </c>
      <c r="C95" s="16" t="s">
        <v>145</v>
      </c>
      <c r="D95" s="75" t="s">
        <v>150</v>
      </c>
      <c r="E95" s="76">
        <v>16.398</v>
      </c>
      <c r="F95" s="56">
        <v>4</v>
      </c>
      <c r="G95" s="57" t="s">
        <v>15</v>
      </c>
      <c r="H95" s="54" t="s">
        <v>44</v>
      </c>
      <c r="I95" s="5">
        <v>10</v>
      </c>
      <c r="J95" s="6">
        <v>59</v>
      </c>
      <c r="K95" s="6">
        <f t="shared" si="2"/>
        <v>193.49639999999999</v>
      </c>
    </row>
    <row r="96" spans="1:11" x14ac:dyDescent="0.25">
      <c r="A96" s="5">
        <v>92</v>
      </c>
      <c r="B96" s="92" t="s">
        <v>217</v>
      </c>
      <c r="C96" s="16" t="s">
        <v>145</v>
      </c>
      <c r="D96" s="75" t="s">
        <v>151</v>
      </c>
      <c r="E96" s="44">
        <v>22.347999999999999</v>
      </c>
      <c r="F96" s="60">
        <v>4</v>
      </c>
      <c r="G96" s="59" t="s">
        <v>15</v>
      </c>
      <c r="H96" s="54" t="s">
        <v>44</v>
      </c>
      <c r="I96" s="5">
        <v>10</v>
      </c>
      <c r="J96" s="6">
        <v>59</v>
      </c>
      <c r="K96" s="6">
        <f t="shared" si="2"/>
        <v>263.70639999999997</v>
      </c>
    </row>
    <row r="97" spans="1:11" x14ac:dyDescent="0.25">
      <c r="A97" s="5">
        <v>93</v>
      </c>
      <c r="B97" s="92" t="s">
        <v>217</v>
      </c>
      <c r="C97" s="15" t="s">
        <v>145</v>
      </c>
      <c r="D97" s="75" t="s">
        <v>152</v>
      </c>
      <c r="E97" s="76">
        <v>15.009</v>
      </c>
      <c r="F97" s="56">
        <v>4</v>
      </c>
      <c r="G97" s="57" t="s">
        <v>15</v>
      </c>
      <c r="H97" s="54" t="s">
        <v>44</v>
      </c>
      <c r="I97" s="5">
        <v>10</v>
      </c>
      <c r="J97" s="6">
        <v>59</v>
      </c>
      <c r="K97" s="6">
        <f t="shared" si="2"/>
        <v>177.10620000000003</v>
      </c>
    </row>
    <row r="98" spans="1:11" x14ac:dyDescent="0.25">
      <c r="A98" s="5">
        <v>94</v>
      </c>
      <c r="B98" s="92" t="s">
        <v>217</v>
      </c>
      <c r="C98" s="78" t="s">
        <v>145</v>
      </c>
      <c r="D98" s="75" t="s">
        <v>153</v>
      </c>
      <c r="E98" s="76">
        <v>24.504999999999999</v>
      </c>
      <c r="F98" s="56">
        <v>4</v>
      </c>
      <c r="G98" s="53" t="s">
        <v>53</v>
      </c>
      <c r="H98" s="54" t="s">
        <v>44</v>
      </c>
      <c r="I98" s="5">
        <v>10</v>
      </c>
      <c r="J98" s="6">
        <v>59</v>
      </c>
      <c r="K98" s="6">
        <f t="shared" si="2"/>
        <v>289.15899999999999</v>
      </c>
    </row>
    <row r="99" spans="1:11" x14ac:dyDescent="0.25">
      <c r="A99" s="5">
        <v>95</v>
      </c>
      <c r="B99" s="92" t="s">
        <v>217</v>
      </c>
      <c r="C99" s="15" t="s">
        <v>145</v>
      </c>
      <c r="D99" s="7" t="s">
        <v>154</v>
      </c>
      <c r="E99" s="9">
        <v>17.998999999999999</v>
      </c>
      <c r="F99" s="50">
        <v>4</v>
      </c>
      <c r="G99" s="54" t="s">
        <v>15</v>
      </c>
      <c r="H99" s="54" t="s">
        <v>44</v>
      </c>
      <c r="I99" s="5">
        <v>10</v>
      </c>
      <c r="J99" s="6">
        <v>59</v>
      </c>
      <c r="K99" s="6">
        <f t="shared" si="2"/>
        <v>212.38820000000001</v>
      </c>
    </row>
    <row r="100" spans="1:11" x14ac:dyDescent="0.25">
      <c r="A100" s="5">
        <v>96</v>
      </c>
      <c r="B100" s="92" t="s">
        <v>217</v>
      </c>
      <c r="C100" s="16" t="s">
        <v>155</v>
      </c>
      <c r="D100" s="25" t="s">
        <v>156</v>
      </c>
      <c r="E100" s="8">
        <v>47.981000000000002</v>
      </c>
      <c r="F100" s="47">
        <v>10</v>
      </c>
      <c r="G100" s="54" t="s">
        <v>15</v>
      </c>
      <c r="H100" s="54" t="s">
        <v>44</v>
      </c>
      <c r="I100" s="5">
        <v>10</v>
      </c>
      <c r="J100" s="6">
        <v>59</v>
      </c>
      <c r="K100" s="6">
        <f t="shared" si="2"/>
        <v>566.17579999999998</v>
      </c>
    </row>
    <row r="101" spans="1:11" x14ac:dyDescent="0.25">
      <c r="A101" s="5">
        <v>97</v>
      </c>
      <c r="B101" s="92" t="s">
        <v>217</v>
      </c>
      <c r="C101" s="16" t="s">
        <v>157</v>
      </c>
      <c r="D101" s="25" t="s">
        <v>158</v>
      </c>
      <c r="E101" s="9">
        <v>16.469000000000001</v>
      </c>
      <c r="F101" s="50">
        <v>4</v>
      </c>
      <c r="G101" s="54" t="s">
        <v>15</v>
      </c>
      <c r="H101" s="54" t="s">
        <v>44</v>
      </c>
      <c r="I101" s="5">
        <v>10</v>
      </c>
      <c r="J101" s="6">
        <v>59</v>
      </c>
      <c r="K101" s="6">
        <f t="shared" ref="K101:K111" si="3">E101*J101*0.2</f>
        <v>194.33420000000001</v>
      </c>
    </row>
    <row r="102" spans="1:11" x14ac:dyDescent="0.25">
      <c r="A102" s="5">
        <v>98</v>
      </c>
      <c r="B102" s="92" t="s">
        <v>217</v>
      </c>
      <c r="C102" s="15" t="s">
        <v>157</v>
      </c>
      <c r="D102" s="25" t="s">
        <v>159</v>
      </c>
      <c r="E102" s="9">
        <v>9.4489999999999998</v>
      </c>
      <c r="F102" s="50">
        <v>4</v>
      </c>
      <c r="G102" s="57" t="s">
        <v>15</v>
      </c>
      <c r="H102" s="54" t="s">
        <v>44</v>
      </c>
      <c r="I102" s="5">
        <v>10</v>
      </c>
      <c r="J102" s="6">
        <v>59</v>
      </c>
      <c r="K102" s="6">
        <f t="shared" si="3"/>
        <v>111.4982</v>
      </c>
    </row>
    <row r="103" spans="1:11" x14ac:dyDescent="0.25">
      <c r="A103" s="5">
        <v>99</v>
      </c>
      <c r="B103" s="92" t="s">
        <v>217</v>
      </c>
      <c r="C103" s="16" t="s">
        <v>160</v>
      </c>
      <c r="D103" s="25" t="s">
        <v>161</v>
      </c>
      <c r="E103" s="9">
        <v>22.64</v>
      </c>
      <c r="F103" s="50">
        <v>7</v>
      </c>
      <c r="G103" s="53" t="s">
        <v>53</v>
      </c>
      <c r="H103" s="54" t="s">
        <v>44</v>
      </c>
      <c r="I103" s="5">
        <v>10</v>
      </c>
      <c r="J103" s="6">
        <v>59</v>
      </c>
      <c r="K103" s="6">
        <f t="shared" si="3"/>
        <v>267.15199999999999</v>
      </c>
    </row>
    <row r="104" spans="1:11" x14ac:dyDescent="0.25">
      <c r="A104" s="5">
        <v>100</v>
      </c>
      <c r="B104" s="92" t="s">
        <v>217</v>
      </c>
      <c r="C104" s="15" t="s">
        <v>162</v>
      </c>
      <c r="D104" s="25" t="s">
        <v>163</v>
      </c>
      <c r="E104" s="9">
        <v>20.481999999999999</v>
      </c>
      <c r="F104" s="50">
        <v>4</v>
      </c>
      <c r="G104" s="54" t="s">
        <v>15</v>
      </c>
      <c r="H104" s="54" t="s">
        <v>44</v>
      </c>
      <c r="I104" s="5">
        <v>10</v>
      </c>
      <c r="J104" s="6">
        <v>59</v>
      </c>
      <c r="K104" s="6">
        <f t="shared" si="3"/>
        <v>241.68759999999997</v>
      </c>
    </row>
    <row r="105" spans="1:11" x14ac:dyDescent="0.25">
      <c r="A105" s="5">
        <v>101</v>
      </c>
      <c r="B105" s="92" t="s">
        <v>217</v>
      </c>
      <c r="C105" s="16" t="s">
        <v>164</v>
      </c>
      <c r="D105" s="25" t="s">
        <v>165</v>
      </c>
      <c r="E105" s="9">
        <v>10.227</v>
      </c>
      <c r="F105" s="50">
        <v>3</v>
      </c>
      <c r="G105" s="63" t="s">
        <v>102</v>
      </c>
      <c r="H105" s="54" t="s">
        <v>44</v>
      </c>
      <c r="I105" s="5">
        <v>10</v>
      </c>
      <c r="J105" s="6">
        <v>59</v>
      </c>
      <c r="K105" s="6">
        <f t="shared" si="3"/>
        <v>120.67860000000002</v>
      </c>
    </row>
    <row r="106" spans="1:11" x14ac:dyDescent="0.25">
      <c r="A106" s="5">
        <v>102</v>
      </c>
      <c r="B106" s="92" t="s">
        <v>217</v>
      </c>
      <c r="C106" s="16" t="s">
        <v>164</v>
      </c>
      <c r="D106" s="25" t="s">
        <v>166</v>
      </c>
      <c r="E106" s="9">
        <v>40.683</v>
      </c>
      <c r="F106" s="50">
        <v>3</v>
      </c>
      <c r="G106" s="63" t="s">
        <v>102</v>
      </c>
      <c r="H106" s="54" t="s">
        <v>44</v>
      </c>
      <c r="I106" s="5">
        <v>10</v>
      </c>
      <c r="J106" s="6">
        <v>59</v>
      </c>
      <c r="K106" s="6">
        <f t="shared" si="3"/>
        <v>480.05940000000004</v>
      </c>
    </row>
    <row r="107" spans="1:11" s="46" customFormat="1" x14ac:dyDescent="0.25">
      <c r="A107" s="5">
        <v>103</v>
      </c>
      <c r="B107" s="92" t="s">
        <v>217</v>
      </c>
      <c r="C107" s="15" t="s">
        <v>167</v>
      </c>
      <c r="D107" s="27" t="s">
        <v>168</v>
      </c>
      <c r="E107" s="26">
        <v>4.3639999999999999</v>
      </c>
      <c r="F107" s="71">
        <v>4</v>
      </c>
      <c r="G107" s="63" t="s">
        <v>102</v>
      </c>
      <c r="H107" s="54" t="s">
        <v>44</v>
      </c>
      <c r="I107" s="5">
        <v>10</v>
      </c>
      <c r="J107" s="45">
        <v>59</v>
      </c>
      <c r="K107" s="45">
        <f t="shared" si="3"/>
        <v>51.495200000000004</v>
      </c>
    </row>
    <row r="108" spans="1:11" x14ac:dyDescent="0.25">
      <c r="A108" s="5">
        <v>104</v>
      </c>
      <c r="B108" s="92" t="s">
        <v>217</v>
      </c>
      <c r="C108" s="16" t="s">
        <v>169</v>
      </c>
      <c r="D108" s="7" t="s">
        <v>170</v>
      </c>
      <c r="E108" s="9">
        <v>8.5500000000000007</v>
      </c>
      <c r="F108" s="50">
        <v>4</v>
      </c>
      <c r="G108" s="54" t="s">
        <v>15</v>
      </c>
      <c r="H108" s="54" t="s">
        <v>44</v>
      </c>
      <c r="I108" s="5">
        <v>10</v>
      </c>
      <c r="J108" s="6">
        <v>59</v>
      </c>
      <c r="K108" s="6">
        <f t="shared" si="3"/>
        <v>100.89000000000001</v>
      </c>
    </row>
    <row r="109" spans="1:11" x14ac:dyDescent="0.25">
      <c r="A109" s="5">
        <v>105</v>
      </c>
      <c r="B109" s="92" t="s">
        <v>217</v>
      </c>
      <c r="C109" s="16" t="s">
        <v>169</v>
      </c>
      <c r="D109" s="7" t="s">
        <v>171</v>
      </c>
      <c r="E109" s="9">
        <v>17.829000000000001</v>
      </c>
      <c r="F109" s="50">
        <v>4</v>
      </c>
      <c r="G109" s="54" t="s">
        <v>15</v>
      </c>
      <c r="H109" s="54" t="s">
        <v>44</v>
      </c>
      <c r="I109" s="5">
        <v>10</v>
      </c>
      <c r="J109" s="6">
        <v>59</v>
      </c>
      <c r="K109" s="6">
        <f t="shared" si="3"/>
        <v>210.38220000000001</v>
      </c>
    </row>
    <row r="110" spans="1:11" x14ac:dyDescent="0.25">
      <c r="A110" s="5">
        <v>106</v>
      </c>
      <c r="B110" s="92" t="s">
        <v>217</v>
      </c>
      <c r="C110" s="16" t="s">
        <v>172</v>
      </c>
      <c r="D110" s="25" t="s">
        <v>173</v>
      </c>
      <c r="E110" s="9">
        <v>9.7949999999999999</v>
      </c>
      <c r="F110" s="50">
        <v>4</v>
      </c>
      <c r="G110" s="54" t="s">
        <v>15</v>
      </c>
      <c r="H110" s="54" t="s">
        <v>44</v>
      </c>
      <c r="I110" s="5">
        <v>10</v>
      </c>
      <c r="J110" s="6">
        <v>59</v>
      </c>
      <c r="K110" s="6">
        <f t="shared" si="3"/>
        <v>115.581</v>
      </c>
    </row>
    <row r="111" spans="1:11" x14ac:dyDescent="0.25">
      <c r="A111" s="5">
        <v>107</v>
      </c>
      <c r="B111" s="92" t="s">
        <v>217</v>
      </c>
      <c r="C111" s="16" t="s">
        <v>172</v>
      </c>
      <c r="D111" s="25" t="s">
        <v>174</v>
      </c>
      <c r="E111" s="9">
        <v>12.667999999999999</v>
      </c>
      <c r="F111" s="50">
        <v>3</v>
      </c>
      <c r="G111" s="54" t="s">
        <v>15</v>
      </c>
      <c r="H111" s="54" t="s">
        <v>44</v>
      </c>
      <c r="I111" s="5">
        <v>10</v>
      </c>
      <c r="J111" s="6">
        <v>59</v>
      </c>
      <c r="K111" s="6">
        <f t="shared" si="3"/>
        <v>149.48239999999998</v>
      </c>
    </row>
  </sheetData>
  <mergeCells count="1">
    <mergeCell ref="A1:K1"/>
  </mergeCells>
  <pageMargins left="0.34" right="0.7" top="0.42" bottom="0.31" header="0.3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107" zoomScaleNormal="107" workbookViewId="0">
      <selection activeCell="A3" sqref="A3"/>
    </sheetView>
  </sheetViews>
  <sheetFormatPr defaultRowHeight="15" x14ac:dyDescent="0.25"/>
  <cols>
    <col min="1" max="1" width="3.7109375" style="3" customWidth="1"/>
    <col min="2" max="2" width="9.28515625" style="3" customWidth="1"/>
    <col min="3" max="3" width="9.5703125" style="3" customWidth="1"/>
    <col min="4" max="4" width="14" style="3" customWidth="1"/>
    <col min="5" max="5" width="10.85546875" style="3" customWidth="1"/>
    <col min="6" max="6" width="6.85546875" style="3" customWidth="1"/>
    <col min="7" max="7" width="9.42578125" style="3" customWidth="1"/>
    <col min="8" max="8" width="7.140625" style="3" customWidth="1"/>
    <col min="9" max="9" width="7.85546875" style="3" customWidth="1"/>
    <col min="10" max="10" width="5.7109375" style="3" customWidth="1"/>
    <col min="11" max="11" width="27" style="3" customWidth="1"/>
    <col min="12" max="12" width="13" style="3" customWidth="1"/>
    <col min="13" max="13" width="7.5703125" style="3" customWidth="1"/>
    <col min="14" max="14" width="9" style="3" customWidth="1"/>
    <col min="15" max="16384" width="9.140625" style="3"/>
  </cols>
  <sheetData>
    <row r="1" spans="1:14" ht="15" customHeight="1" x14ac:dyDescent="0.25">
      <c r="A1" s="113" t="s">
        <v>221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25">
      <c r="A3" s="85"/>
    </row>
    <row r="4" spans="1:14" ht="75" x14ac:dyDescent="0.25">
      <c r="A4" s="93" t="s">
        <v>212</v>
      </c>
      <c r="B4" s="97" t="s">
        <v>213</v>
      </c>
      <c r="C4" s="98" t="s">
        <v>0</v>
      </c>
      <c r="D4" s="98" t="s">
        <v>10</v>
      </c>
      <c r="E4" s="98" t="s">
        <v>3</v>
      </c>
      <c r="F4" s="98" t="s">
        <v>2</v>
      </c>
      <c r="G4" s="97" t="s">
        <v>1</v>
      </c>
      <c r="H4" s="97" t="s">
        <v>4</v>
      </c>
      <c r="I4" s="98" t="s">
        <v>11</v>
      </c>
      <c r="J4" s="98" t="s">
        <v>12</v>
      </c>
      <c r="K4" s="98" t="s">
        <v>7</v>
      </c>
      <c r="L4" s="126" t="s">
        <v>8</v>
      </c>
      <c r="M4" s="126"/>
      <c r="N4" s="98" t="s">
        <v>9</v>
      </c>
    </row>
    <row r="5" spans="1:14" x14ac:dyDescent="0.25">
      <c r="A5" s="94">
        <v>1</v>
      </c>
      <c r="B5" s="94">
        <v>2</v>
      </c>
      <c r="C5" s="94">
        <v>3</v>
      </c>
      <c r="D5" s="94">
        <v>4</v>
      </c>
      <c r="E5" s="94">
        <v>5</v>
      </c>
      <c r="F5" s="94">
        <v>6</v>
      </c>
      <c r="G5" s="94">
        <v>7</v>
      </c>
      <c r="H5" s="94">
        <v>8</v>
      </c>
      <c r="I5" s="94">
        <v>9</v>
      </c>
      <c r="J5" s="94">
        <v>10</v>
      </c>
      <c r="K5" s="94">
        <v>11</v>
      </c>
      <c r="L5" s="127">
        <v>12</v>
      </c>
      <c r="M5" s="127"/>
      <c r="N5" s="95">
        <v>13</v>
      </c>
    </row>
    <row r="6" spans="1:14" ht="15" customHeight="1" x14ac:dyDescent="0.25">
      <c r="A6" s="112">
        <v>1</v>
      </c>
      <c r="B6" s="117" t="s">
        <v>216</v>
      </c>
      <c r="C6" s="121" t="s">
        <v>175</v>
      </c>
      <c r="D6" s="128" t="s">
        <v>176</v>
      </c>
      <c r="E6" s="129">
        <v>4.8010000000000002</v>
      </c>
      <c r="F6" s="114">
        <v>5</v>
      </c>
      <c r="G6" s="115" t="s">
        <v>177</v>
      </c>
      <c r="H6" s="116" t="s">
        <v>44</v>
      </c>
      <c r="I6" s="116" t="s">
        <v>178</v>
      </c>
      <c r="J6" s="116">
        <v>4</v>
      </c>
      <c r="K6" s="111" t="s">
        <v>218</v>
      </c>
      <c r="L6" s="43" t="s">
        <v>179</v>
      </c>
      <c r="M6" s="28">
        <v>53</v>
      </c>
      <c r="N6" s="112">
        <f>E6*20</f>
        <v>96.02000000000001</v>
      </c>
    </row>
    <row r="7" spans="1:14" ht="60" x14ac:dyDescent="0.25">
      <c r="A7" s="112"/>
      <c r="B7" s="117"/>
      <c r="C7" s="121"/>
      <c r="D7" s="128"/>
      <c r="E7" s="129"/>
      <c r="F7" s="114"/>
      <c r="G7" s="115"/>
      <c r="H7" s="116"/>
      <c r="I7" s="116"/>
      <c r="J7" s="116"/>
      <c r="K7" s="111"/>
      <c r="L7" s="29" t="s">
        <v>180</v>
      </c>
      <c r="M7" s="28">
        <v>80</v>
      </c>
      <c r="N7" s="112"/>
    </row>
    <row r="8" spans="1:14" ht="15" customHeight="1" x14ac:dyDescent="0.25">
      <c r="A8" s="112">
        <v>2</v>
      </c>
      <c r="B8" s="117" t="s">
        <v>216</v>
      </c>
      <c r="C8" s="130" t="s">
        <v>181</v>
      </c>
      <c r="D8" s="131" t="s">
        <v>182</v>
      </c>
      <c r="E8" s="129">
        <v>15.919</v>
      </c>
      <c r="F8" s="114">
        <v>3</v>
      </c>
      <c r="G8" s="115" t="s">
        <v>219</v>
      </c>
      <c r="H8" s="116" t="s">
        <v>44</v>
      </c>
      <c r="I8" s="114" t="s">
        <v>183</v>
      </c>
      <c r="J8" s="116">
        <v>3</v>
      </c>
      <c r="K8" s="111" t="s">
        <v>218</v>
      </c>
      <c r="L8" s="43" t="s">
        <v>192</v>
      </c>
      <c r="M8" s="28">
        <v>63</v>
      </c>
      <c r="N8" s="112">
        <f>E8*20</f>
        <v>318.38</v>
      </c>
    </row>
    <row r="9" spans="1:14" x14ac:dyDescent="0.25">
      <c r="A9" s="112"/>
      <c r="B9" s="117"/>
      <c r="C9" s="130"/>
      <c r="D9" s="131"/>
      <c r="E9" s="129"/>
      <c r="F9" s="114"/>
      <c r="G9" s="115"/>
      <c r="H9" s="116"/>
      <c r="I9" s="114"/>
      <c r="J9" s="116"/>
      <c r="K9" s="111"/>
      <c r="L9" s="43" t="s">
        <v>184</v>
      </c>
      <c r="M9" s="28">
        <v>96</v>
      </c>
      <c r="N9" s="112"/>
    </row>
    <row r="10" spans="1:14" ht="60" x14ac:dyDescent="0.25">
      <c r="A10" s="112"/>
      <c r="B10" s="117"/>
      <c r="C10" s="130"/>
      <c r="D10" s="131"/>
      <c r="E10" s="129"/>
      <c r="F10" s="114"/>
      <c r="G10" s="115"/>
      <c r="H10" s="116"/>
      <c r="I10" s="114"/>
      <c r="J10" s="116"/>
      <c r="K10" s="111"/>
      <c r="L10" s="29" t="s">
        <v>180</v>
      </c>
      <c r="M10" s="28">
        <v>63</v>
      </c>
      <c r="N10" s="112"/>
    </row>
    <row r="11" spans="1:14" ht="15" customHeight="1" x14ac:dyDescent="0.25">
      <c r="A11" s="112">
        <v>3</v>
      </c>
      <c r="B11" s="117" t="s">
        <v>216</v>
      </c>
      <c r="C11" s="121" t="s">
        <v>71</v>
      </c>
      <c r="D11" s="122" t="s">
        <v>185</v>
      </c>
      <c r="E11" s="123">
        <v>286.33199999999999</v>
      </c>
      <c r="F11" s="114">
        <v>9</v>
      </c>
      <c r="G11" s="124" t="s">
        <v>15</v>
      </c>
      <c r="H11" s="116" t="s">
        <v>44</v>
      </c>
      <c r="I11" s="115" t="s">
        <v>186</v>
      </c>
      <c r="J11" s="116">
        <v>3</v>
      </c>
      <c r="K11" s="111" t="s">
        <v>218</v>
      </c>
      <c r="L11" s="111" t="s">
        <v>187</v>
      </c>
      <c r="M11" s="125">
        <v>48</v>
      </c>
      <c r="N11" s="112">
        <f>E11*20</f>
        <v>5726.6399999999994</v>
      </c>
    </row>
    <row r="12" spans="1:14" x14ac:dyDescent="0.25">
      <c r="A12" s="112"/>
      <c r="B12" s="117"/>
      <c r="C12" s="121"/>
      <c r="D12" s="122"/>
      <c r="E12" s="123"/>
      <c r="F12" s="114"/>
      <c r="G12" s="124"/>
      <c r="H12" s="116"/>
      <c r="I12" s="115"/>
      <c r="J12" s="116"/>
      <c r="K12" s="111"/>
      <c r="L12" s="111"/>
      <c r="M12" s="125"/>
      <c r="N12" s="112"/>
    </row>
    <row r="13" spans="1:14" ht="15" customHeight="1" x14ac:dyDescent="0.25">
      <c r="A13" s="112">
        <v>4</v>
      </c>
      <c r="B13" s="117" t="s">
        <v>217</v>
      </c>
      <c r="C13" s="118" t="s">
        <v>188</v>
      </c>
      <c r="D13" s="119" t="s">
        <v>189</v>
      </c>
      <c r="E13" s="120">
        <v>11.308</v>
      </c>
      <c r="F13" s="114">
        <v>5</v>
      </c>
      <c r="G13" s="115" t="s">
        <v>177</v>
      </c>
      <c r="H13" s="116" t="s">
        <v>44</v>
      </c>
      <c r="I13" s="116" t="s">
        <v>178</v>
      </c>
      <c r="J13" s="116">
        <v>4</v>
      </c>
      <c r="K13" s="111" t="s">
        <v>220</v>
      </c>
      <c r="L13" s="43" t="s">
        <v>179</v>
      </c>
      <c r="M13" s="96">
        <v>53</v>
      </c>
      <c r="N13" s="112">
        <f>E13*20</f>
        <v>226.16</v>
      </c>
    </row>
    <row r="14" spans="1:14" ht="60" x14ac:dyDescent="0.25">
      <c r="A14" s="112"/>
      <c r="B14" s="117"/>
      <c r="C14" s="118"/>
      <c r="D14" s="119"/>
      <c r="E14" s="120"/>
      <c r="F14" s="114"/>
      <c r="G14" s="115"/>
      <c r="H14" s="116"/>
      <c r="I14" s="116"/>
      <c r="J14" s="116"/>
      <c r="K14" s="111"/>
      <c r="L14" s="29" t="s">
        <v>180</v>
      </c>
      <c r="M14" s="28">
        <v>80</v>
      </c>
      <c r="N14" s="112"/>
    </row>
    <row r="15" spans="1:14" ht="15" customHeight="1" x14ac:dyDescent="0.25">
      <c r="A15" s="112">
        <v>5</v>
      </c>
      <c r="B15" s="117" t="s">
        <v>217</v>
      </c>
      <c r="C15" s="118" t="s">
        <v>188</v>
      </c>
      <c r="D15" s="119" t="s">
        <v>190</v>
      </c>
      <c r="E15" s="120">
        <v>23.753</v>
      </c>
      <c r="F15" s="114">
        <v>5</v>
      </c>
      <c r="G15" s="115" t="s">
        <v>177</v>
      </c>
      <c r="H15" s="116" t="s">
        <v>44</v>
      </c>
      <c r="I15" s="116" t="s">
        <v>178</v>
      </c>
      <c r="J15" s="116">
        <v>4</v>
      </c>
      <c r="K15" s="111" t="s">
        <v>218</v>
      </c>
      <c r="L15" s="43" t="s">
        <v>179</v>
      </c>
      <c r="M15" s="28">
        <v>53</v>
      </c>
      <c r="N15" s="112">
        <f>E15*20</f>
        <v>475.06</v>
      </c>
    </row>
    <row r="16" spans="1:14" ht="60" x14ac:dyDescent="0.25">
      <c r="A16" s="112"/>
      <c r="B16" s="117"/>
      <c r="C16" s="118"/>
      <c r="D16" s="119"/>
      <c r="E16" s="120"/>
      <c r="F16" s="114"/>
      <c r="G16" s="115"/>
      <c r="H16" s="116"/>
      <c r="I16" s="116"/>
      <c r="J16" s="116"/>
      <c r="K16" s="111"/>
      <c r="L16" s="29" t="s">
        <v>180</v>
      </c>
      <c r="M16" s="28">
        <v>80</v>
      </c>
      <c r="N16" s="112"/>
    </row>
    <row r="17" spans="1:14" ht="15" customHeight="1" x14ac:dyDescent="0.25">
      <c r="A17" s="112">
        <v>6</v>
      </c>
      <c r="B17" s="117" t="s">
        <v>217</v>
      </c>
      <c r="C17" s="118" t="s">
        <v>188</v>
      </c>
      <c r="D17" s="119" t="s">
        <v>191</v>
      </c>
      <c r="E17" s="120">
        <v>12.129</v>
      </c>
      <c r="F17" s="114">
        <v>5</v>
      </c>
      <c r="G17" s="115" t="s">
        <v>177</v>
      </c>
      <c r="H17" s="116" t="s">
        <v>44</v>
      </c>
      <c r="I17" s="116" t="s">
        <v>178</v>
      </c>
      <c r="J17" s="116">
        <v>4</v>
      </c>
      <c r="K17" s="111" t="s">
        <v>220</v>
      </c>
      <c r="L17" s="43" t="s">
        <v>179</v>
      </c>
      <c r="M17" s="28">
        <v>53</v>
      </c>
      <c r="N17" s="112">
        <f>E17*20</f>
        <v>242.57999999999998</v>
      </c>
    </row>
    <row r="18" spans="1:14" ht="60" x14ac:dyDescent="0.25">
      <c r="A18" s="112"/>
      <c r="B18" s="117"/>
      <c r="C18" s="118"/>
      <c r="D18" s="119"/>
      <c r="E18" s="120"/>
      <c r="F18" s="114"/>
      <c r="G18" s="115"/>
      <c r="H18" s="116"/>
      <c r="I18" s="116"/>
      <c r="J18" s="116"/>
      <c r="K18" s="111"/>
      <c r="L18" s="29" t="s">
        <v>180</v>
      </c>
      <c r="M18" s="28">
        <v>80</v>
      </c>
      <c r="N18" s="112"/>
    </row>
  </sheetData>
  <mergeCells count="77">
    <mergeCell ref="J8:J10"/>
    <mergeCell ref="K8:K10"/>
    <mergeCell ref="F13:F14"/>
    <mergeCell ref="G13:G14"/>
    <mergeCell ref="H13:H14"/>
    <mergeCell ref="A8:A10"/>
    <mergeCell ref="B8:B10"/>
    <mergeCell ref="C8:C10"/>
    <mergeCell ref="D8:D10"/>
    <mergeCell ref="E8:E10"/>
    <mergeCell ref="F8:F10"/>
    <mergeCell ref="G8:G10"/>
    <mergeCell ref="H8:H10"/>
    <mergeCell ref="N11:N12"/>
    <mergeCell ref="L4:M4"/>
    <mergeCell ref="L5:M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N6:N7"/>
    <mergeCell ref="I8:I10"/>
    <mergeCell ref="D13:D14"/>
    <mergeCell ref="E13:E14"/>
    <mergeCell ref="N8:N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3:N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A13:A14"/>
    <mergeCell ref="B13:B14"/>
    <mergeCell ref="C13:C14"/>
    <mergeCell ref="K17:K18"/>
    <mergeCell ref="N17:N18"/>
    <mergeCell ref="A1:N2"/>
    <mergeCell ref="F17:F18"/>
    <mergeCell ref="G17:G18"/>
    <mergeCell ref="H17:H18"/>
    <mergeCell ref="I17:I18"/>
    <mergeCell ref="J17:J18"/>
    <mergeCell ref="A17:A18"/>
    <mergeCell ref="B17:B18"/>
    <mergeCell ref="C17:C18"/>
    <mergeCell ref="D17:D18"/>
    <mergeCell ref="E17:E18"/>
    <mergeCell ref="I13:I14"/>
    <mergeCell ref="J13:J14"/>
    <mergeCell ref="K13:K14"/>
  </mergeCells>
  <phoneticPr fontId="0" type="noConversion"/>
  <pageMargins left="0.17" right="0.17" top="0.42" bottom="0.38" header="0.17" footer="0.18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107" zoomScaleNormal="107" workbookViewId="0">
      <selection activeCell="F10" sqref="F10"/>
    </sheetView>
  </sheetViews>
  <sheetFormatPr defaultRowHeight="48" customHeight="1" x14ac:dyDescent="0.25"/>
  <cols>
    <col min="1" max="1" width="5.42578125" customWidth="1"/>
    <col min="2" max="2" width="11.42578125" customWidth="1"/>
    <col min="3" max="3" width="12.42578125" customWidth="1"/>
    <col min="4" max="4" width="17.140625" customWidth="1"/>
    <col min="5" max="5" width="10.28515625" customWidth="1"/>
    <col min="6" max="6" width="6.5703125" customWidth="1"/>
    <col min="7" max="7" width="15" customWidth="1"/>
    <col min="8" max="8" width="7.7109375" customWidth="1"/>
    <col min="9" max="9" width="9.42578125" customWidth="1"/>
    <col min="10" max="10" width="10.42578125" customWidth="1"/>
    <col min="11" max="11" width="5.42578125" customWidth="1"/>
    <col min="12" max="13" width="10.140625" customWidth="1"/>
  </cols>
  <sheetData>
    <row r="1" spans="1:13" ht="48" customHeight="1" x14ac:dyDescent="0.25">
      <c r="A1" s="132" t="s">
        <v>222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15.75" customHeight="1" thickBot="1" x14ac:dyDescent="0.3">
      <c r="A2" s="99"/>
    </row>
    <row r="3" spans="1:13" ht="48" customHeight="1" thickTop="1" x14ac:dyDescent="0.25">
      <c r="A3" s="1" t="s">
        <v>212</v>
      </c>
      <c r="B3" s="2" t="s">
        <v>213</v>
      </c>
      <c r="C3" s="1" t="s">
        <v>0</v>
      </c>
      <c r="D3" s="1" t="s">
        <v>10</v>
      </c>
      <c r="E3" s="1" t="s">
        <v>3</v>
      </c>
      <c r="F3" s="1" t="s">
        <v>2</v>
      </c>
      <c r="G3" s="2" t="s">
        <v>1</v>
      </c>
      <c r="H3" s="2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</row>
    <row r="4" spans="1:13" ht="15" x14ac:dyDescent="0.25">
      <c r="A4" s="100">
        <v>1</v>
      </c>
      <c r="B4" s="100">
        <v>2</v>
      </c>
      <c r="C4" s="100">
        <v>3</v>
      </c>
      <c r="D4" s="100">
        <v>4</v>
      </c>
      <c r="E4" s="100">
        <v>5</v>
      </c>
      <c r="F4" s="100">
        <v>6</v>
      </c>
      <c r="G4" s="100">
        <v>7</v>
      </c>
      <c r="H4" s="100">
        <v>8</v>
      </c>
      <c r="I4" s="100">
        <v>9</v>
      </c>
      <c r="J4" s="100">
        <v>10</v>
      </c>
      <c r="K4" s="100">
        <v>11</v>
      </c>
      <c r="L4" s="100">
        <v>12</v>
      </c>
      <c r="M4" s="100">
        <v>13</v>
      </c>
    </row>
    <row r="5" spans="1:13" ht="48" customHeight="1" x14ac:dyDescent="0.25">
      <c r="A5" s="102">
        <v>1</v>
      </c>
      <c r="B5" s="102" t="s">
        <v>73</v>
      </c>
      <c r="C5" s="16" t="s">
        <v>193</v>
      </c>
      <c r="D5" s="7" t="s">
        <v>194</v>
      </c>
      <c r="E5" s="9">
        <v>2.0019999999999998</v>
      </c>
      <c r="F5" s="10">
        <v>5</v>
      </c>
      <c r="G5" s="10" t="s">
        <v>113</v>
      </c>
      <c r="H5" s="101" t="s">
        <v>44</v>
      </c>
      <c r="I5" s="101" t="s">
        <v>113</v>
      </c>
      <c r="J5" s="30">
        <v>1982</v>
      </c>
      <c r="K5" s="102">
        <v>5</v>
      </c>
      <c r="L5" s="103">
        <v>63</v>
      </c>
      <c r="M5" s="104">
        <f>E5*20</f>
        <v>40.039999999999992</v>
      </c>
    </row>
    <row r="6" spans="1:13" ht="48" customHeight="1" x14ac:dyDescent="0.25">
      <c r="A6" s="102">
        <v>2</v>
      </c>
      <c r="B6" s="102" t="s">
        <v>217</v>
      </c>
      <c r="C6" s="102" t="s">
        <v>157</v>
      </c>
      <c r="D6" s="31" t="s">
        <v>195</v>
      </c>
      <c r="E6" s="9">
        <v>2.1520000000000001</v>
      </c>
      <c r="F6" s="32">
        <v>4</v>
      </c>
      <c r="G6" s="10" t="s">
        <v>113</v>
      </c>
      <c r="H6" s="101" t="s">
        <v>44</v>
      </c>
      <c r="I6" s="101" t="s">
        <v>113</v>
      </c>
      <c r="J6" s="30">
        <v>1971</v>
      </c>
      <c r="K6" s="102">
        <v>5</v>
      </c>
      <c r="L6" s="103">
        <v>63</v>
      </c>
      <c r="M6" s="104">
        <f>E6*20</f>
        <v>43.040000000000006</v>
      </c>
    </row>
    <row r="7" spans="1:13" ht="48" customHeight="1" x14ac:dyDescent="0.25">
      <c r="A7" s="102">
        <v>3</v>
      </c>
      <c r="B7" s="102" t="s">
        <v>217</v>
      </c>
      <c r="C7" s="102" t="s">
        <v>196</v>
      </c>
      <c r="D7" s="31" t="s">
        <v>197</v>
      </c>
      <c r="E7" s="9">
        <v>2.9119999999999999</v>
      </c>
      <c r="F7" s="32">
        <v>4</v>
      </c>
      <c r="G7" s="10" t="s">
        <v>113</v>
      </c>
      <c r="H7" s="101" t="s">
        <v>44</v>
      </c>
      <c r="I7" s="101" t="s">
        <v>113</v>
      </c>
      <c r="J7" s="30">
        <v>1981</v>
      </c>
      <c r="K7" s="102">
        <v>5</v>
      </c>
      <c r="L7" s="103">
        <v>63</v>
      </c>
      <c r="M7" s="104">
        <f>E7*20</f>
        <v>58.239999999999995</v>
      </c>
    </row>
    <row r="8" spans="1:13" ht="48" customHeight="1" x14ac:dyDescent="0.25">
      <c r="A8" s="106">
        <v>4</v>
      </c>
      <c r="B8" s="106" t="s">
        <v>217</v>
      </c>
      <c r="C8" s="15" t="s">
        <v>198</v>
      </c>
      <c r="D8" s="7" t="s">
        <v>199</v>
      </c>
      <c r="E8" s="9">
        <v>301.16899999999998</v>
      </c>
      <c r="F8" s="83">
        <v>3</v>
      </c>
      <c r="G8" s="20" t="s">
        <v>200</v>
      </c>
      <c r="H8" s="84" t="s">
        <v>44</v>
      </c>
      <c r="I8" s="83" t="s">
        <v>201</v>
      </c>
      <c r="J8" s="79">
        <v>2012</v>
      </c>
      <c r="K8" s="79">
        <v>10</v>
      </c>
      <c r="L8" s="105">
        <v>48</v>
      </c>
      <c r="M8" s="104">
        <f>E8*20</f>
        <v>6023.3799999999992</v>
      </c>
    </row>
  </sheetData>
  <mergeCells count="1">
    <mergeCell ref="A1:M1"/>
  </mergeCells>
  <phoneticPr fontId="0" type="noConversion"/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12" sqref="D12"/>
    </sheetView>
  </sheetViews>
  <sheetFormatPr defaultRowHeight="37.5" customHeight="1" x14ac:dyDescent="0.25"/>
  <cols>
    <col min="1" max="1" width="5.85546875" customWidth="1"/>
    <col min="2" max="2" width="10" customWidth="1"/>
    <col min="3" max="3" width="13.5703125" customWidth="1"/>
    <col min="4" max="4" width="18.28515625" customWidth="1"/>
    <col min="5" max="5" width="10.7109375" customWidth="1"/>
    <col min="6" max="6" width="8.85546875" customWidth="1"/>
    <col min="7" max="7" width="22.5703125" customWidth="1"/>
    <col min="8" max="8" width="10.85546875" customWidth="1"/>
    <col min="9" max="9" width="13.5703125" customWidth="1"/>
    <col min="10" max="10" width="13.140625" customWidth="1"/>
  </cols>
  <sheetData>
    <row r="1" spans="1:10" ht="37.5" customHeight="1" x14ac:dyDescent="0.25">
      <c r="A1" s="133" t="s">
        <v>224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37.5" customHeight="1" thickBot="1" x14ac:dyDescent="0.3">
      <c r="A2" s="99"/>
    </row>
    <row r="3" spans="1:10" ht="37.5" customHeight="1" thickTop="1" x14ac:dyDescent="0.25">
      <c r="A3" s="107" t="s">
        <v>212</v>
      </c>
      <c r="B3" s="108" t="s">
        <v>213</v>
      </c>
      <c r="C3" s="108" t="s">
        <v>0</v>
      </c>
      <c r="D3" s="107" t="s">
        <v>223</v>
      </c>
      <c r="E3" s="107" t="s">
        <v>3</v>
      </c>
      <c r="F3" s="107" t="s">
        <v>2</v>
      </c>
      <c r="G3" s="108" t="s">
        <v>1</v>
      </c>
      <c r="H3" s="108" t="s">
        <v>4</v>
      </c>
      <c r="I3" s="107" t="s">
        <v>8</v>
      </c>
      <c r="J3" s="107" t="s">
        <v>9</v>
      </c>
    </row>
    <row r="4" spans="1:10" ht="15" x14ac:dyDescent="0.25">
      <c r="A4" s="109">
        <v>1</v>
      </c>
      <c r="B4" s="109">
        <v>2</v>
      </c>
      <c r="C4" s="109">
        <v>3</v>
      </c>
      <c r="D4" s="109">
        <v>4</v>
      </c>
      <c r="E4" s="109">
        <v>5</v>
      </c>
      <c r="F4" s="109">
        <v>6</v>
      </c>
      <c r="G4" s="109">
        <v>7</v>
      </c>
      <c r="H4" s="109">
        <v>8</v>
      </c>
      <c r="I4" s="109">
        <v>9</v>
      </c>
      <c r="J4" s="109">
        <v>10</v>
      </c>
    </row>
    <row r="5" spans="1:10" ht="37.5" customHeight="1" x14ac:dyDescent="0.25">
      <c r="A5" s="33">
        <v>1</v>
      </c>
      <c r="B5" s="33" t="s">
        <v>73</v>
      </c>
      <c r="C5" s="33" t="s">
        <v>202</v>
      </c>
      <c r="D5" s="36" t="s">
        <v>203</v>
      </c>
      <c r="E5" s="36">
        <v>1.6930000000000001</v>
      </c>
      <c r="F5" s="36">
        <v>7</v>
      </c>
      <c r="G5" s="36" t="s">
        <v>211</v>
      </c>
      <c r="H5" s="36" t="s">
        <v>44</v>
      </c>
      <c r="I5" s="37">
        <v>53</v>
      </c>
      <c r="J5" s="33">
        <v>17.95</v>
      </c>
    </row>
    <row r="6" spans="1:10" ht="37.5" customHeight="1" x14ac:dyDescent="0.25">
      <c r="A6" s="33">
        <v>2</v>
      </c>
      <c r="B6" s="33" t="s">
        <v>73</v>
      </c>
      <c r="C6" s="33" t="s">
        <v>202</v>
      </c>
      <c r="D6" s="36" t="s">
        <v>204</v>
      </c>
      <c r="E6" s="36">
        <v>3.391</v>
      </c>
      <c r="F6" s="36">
        <v>7</v>
      </c>
      <c r="G6" s="36" t="s">
        <v>211</v>
      </c>
      <c r="H6" s="36" t="s">
        <v>44</v>
      </c>
      <c r="I6" s="37">
        <v>53</v>
      </c>
      <c r="J6" s="33">
        <v>35.94</v>
      </c>
    </row>
    <row r="7" spans="1:10" ht="37.5" customHeight="1" x14ac:dyDescent="0.25">
      <c r="A7" s="33">
        <v>3</v>
      </c>
      <c r="B7" s="33" t="s">
        <v>73</v>
      </c>
      <c r="C7" s="33" t="s">
        <v>202</v>
      </c>
      <c r="D7" s="36" t="s">
        <v>205</v>
      </c>
      <c r="E7" s="36">
        <v>6.766</v>
      </c>
      <c r="F7" s="36">
        <v>7</v>
      </c>
      <c r="G7" s="36" t="s">
        <v>211</v>
      </c>
      <c r="H7" s="36" t="s">
        <v>44</v>
      </c>
      <c r="I7" s="37">
        <v>53</v>
      </c>
      <c r="J7" s="33">
        <v>71.709999999999994</v>
      </c>
    </row>
    <row r="8" spans="1:10" ht="37.5" customHeight="1" x14ac:dyDescent="0.25">
      <c r="A8" s="33">
        <v>4</v>
      </c>
      <c r="B8" s="33" t="s">
        <v>217</v>
      </c>
      <c r="C8" s="33" t="s">
        <v>206</v>
      </c>
      <c r="D8" s="36" t="s">
        <v>207</v>
      </c>
      <c r="E8" s="36">
        <v>0.90500000000000003</v>
      </c>
      <c r="F8" s="36">
        <v>3</v>
      </c>
      <c r="G8" s="36" t="s">
        <v>210</v>
      </c>
      <c r="H8" s="36" t="s">
        <v>44</v>
      </c>
      <c r="I8" s="37">
        <v>59</v>
      </c>
      <c r="J8" s="33">
        <v>10.67</v>
      </c>
    </row>
    <row r="9" spans="1:10" ht="37.5" customHeight="1" thickBot="1" x14ac:dyDescent="0.3">
      <c r="A9" s="34">
        <v>5</v>
      </c>
      <c r="B9" s="34" t="s">
        <v>217</v>
      </c>
      <c r="C9" s="34" t="s">
        <v>208</v>
      </c>
      <c r="D9" s="38" t="s">
        <v>209</v>
      </c>
      <c r="E9" s="39">
        <v>6.98</v>
      </c>
      <c r="F9" s="38">
        <v>3</v>
      </c>
      <c r="G9" s="38" t="s">
        <v>211</v>
      </c>
      <c r="H9" s="38" t="s">
        <v>44</v>
      </c>
      <c r="I9" s="40">
        <v>59</v>
      </c>
      <c r="J9" s="34">
        <v>82.36</v>
      </c>
    </row>
    <row r="10" spans="1:10" s="35" customFormat="1" ht="37.5" customHeight="1" x14ac:dyDescent="0.25"/>
    <row r="12" spans="1:10" ht="37.5" customHeight="1" x14ac:dyDescent="0.25">
      <c r="G12" s="42"/>
    </row>
    <row r="13" spans="1:10" ht="37.5" customHeight="1" x14ac:dyDescent="0.25">
      <c r="G13" s="42"/>
    </row>
    <row r="15" spans="1:10" ht="37.5" customHeight="1" x14ac:dyDescent="0.25">
      <c r="F15" s="41"/>
    </row>
  </sheetData>
  <mergeCells count="1">
    <mergeCell ref="A1:J1"/>
  </mergeCells>
  <phoneticPr fontId="0" type="noConversion"/>
  <pageMargins left="0.26" right="0.7" top="0.54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за ЕПК и МФК</vt:lpstr>
      <vt:lpstr>създаване на тр.н.</vt:lpstr>
      <vt:lpstr>доотглеждане на тр.н.</vt:lpstr>
      <vt:lpstr>§12а без ПМЛ- стопански дворове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pc</cp:lastModifiedBy>
  <cp:lastPrinted>2025-06-17T10:35:42Z</cp:lastPrinted>
  <dcterms:created xsi:type="dcterms:W3CDTF">2015-04-06T16:04:16Z</dcterms:created>
  <dcterms:modified xsi:type="dcterms:W3CDTF">2025-06-18T06:34:58Z</dcterms:modified>
</cp:coreProperties>
</file>