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2460" windowWidth="24240" windowHeight="11160" tabRatio="891"/>
  </bookViews>
  <sheets>
    <sheet name="за 10г.по чл.47о,2" sheetId="11" r:id="rId1"/>
  </sheets>
  <definedNames>
    <definedName name="_xlnm._FilterDatabase" localSheetId="0" hidden="1">'за 10г.по чл.47о,2'!$F$1:$F$38</definedName>
  </definedNames>
  <calcPr calcId="145621"/>
</workbook>
</file>

<file path=xl/calcChain.xml><?xml version="1.0" encoding="utf-8"?>
<calcChain xmlns="http://schemas.openxmlformats.org/spreadsheetml/2006/main">
  <c r="H15" i="11" l="1"/>
  <c r="H33" i="11" l="1"/>
  <c r="H32" i="11"/>
  <c r="H31" i="11"/>
  <c r="H30" i="11"/>
  <c r="H29" i="11"/>
  <c r="H28" i="11"/>
  <c r="H26" i="11"/>
  <c r="H25" i="11"/>
  <c r="H24" i="11"/>
  <c r="H23" i="11"/>
  <c r="H21" i="11"/>
  <c r="H19" i="11" l="1"/>
  <c r="H12" i="11"/>
  <c r="H18" i="11"/>
  <c r="H17" i="11"/>
  <c r="H16" i="11"/>
  <c r="H14" i="11"/>
  <c r="H13" i="11"/>
  <c r="H11" i="11"/>
  <c r="H9" i="11"/>
  <c r="H8" i="11"/>
  <c r="H7" i="11"/>
  <c r="D34" i="11" l="1"/>
  <c r="H27" i="11"/>
  <c r="D22" i="11"/>
  <c r="D20" i="11"/>
  <c r="D10" i="11"/>
  <c r="D35" i="11" l="1"/>
</calcChain>
</file>

<file path=xl/sharedStrings.xml><?xml version="1.0" encoding="utf-8"?>
<sst xmlns="http://schemas.openxmlformats.org/spreadsheetml/2006/main" count="192" uniqueCount="77">
  <si>
    <t>Землище</t>
  </si>
  <si>
    <t>нива</t>
  </si>
  <si>
    <t>Мелница</t>
  </si>
  <si>
    <t>Пчела</t>
  </si>
  <si>
    <t>Раздел</t>
  </si>
  <si>
    <t>Бояджик</t>
  </si>
  <si>
    <t>Кабиле</t>
  </si>
  <si>
    <t>Площ дка</t>
  </si>
  <si>
    <t>Н Т П</t>
  </si>
  <si>
    <t>32740.31.67</t>
  </si>
  <si>
    <t>неизп. нива</t>
  </si>
  <si>
    <t xml:space="preserve"> неизп. нива</t>
  </si>
  <si>
    <t>ПИ</t>
  </si>
  <si>
    <t>СПИСЪК</t>
  </si>
  <si>
    <t>Община</t>
  </si>
  <si>
    <t>Начална тр. цена лв./дка</t>
  </si>
  <si>
    <t>Депозит лв.</t>
  </si>
  <si>
    <t>Форма на отдаване</t>
  </si>
  <si>
    <t>Срок на предоставяне</t>
  </si>
  <si>
    <t>Голямо Крушево</t>
  </si>
  <si>
    <t>Болярово</t>
  </si>
  <si>
    <t>не</t>
  </si>
  <si>
    <t>наем/аренда</t>
  </si>
  <si>
    <t xml:space="preserve">  10 стопански години</t>
  </si>
  <si>
    <t>общо за община Болярово</t>
  </si>
  <si>
    <t xml:space="preserve">Поливност </t>
  </si>
  <si>
    <t>Елхово</t>
  </si>
  <si>
    <t>Генерал Инзово</t>
  </si>
  <si>
    <t>общо за община Елхово</t>
  </si>
  <si>
    <t>Стралджа</t>
  </si>
  <si>
    <t>общо за община Стралджа</t>
  </si>
  <si>
    <t>Тунджа</t>
  </si>
  <si>
    <t>общо за община Тунджа</t>
  </si>
  <si>
    <t>Всичко за област Ямбол</t>
  </si>
  <si>
    <t xml:space="preserve">Изготвил:  </t>
  </si>
  <si>
    <t>гл.експерт: инж.Д. Майсторова</t>
  </si>
  <si>
    <t>15881.8.14</t>
  </si>
  <si>
    <t>Денница</t>
  </si>
  <si>
    <t>20657.16.3</t>
  </si>
  <si>
    <t>20657.16.5</t>
  </si>
  <si>
    <t>Голям Дервент</t>
  </si>
  <si>
    <t>15730.31.62</t>
  </si>
  <si>
    <t>Лалково</t>
  </si>
  <si>
    <t>43116.25.24</t>
  </si>
  <si>
    <t>47768.21.74</t>
  </si>
  <si>
    <t>изостав.орна земя</t>
  </si>
  <si>
    <t>58801.55.2</t>
  </si>
  <si>
    <t>61738.24.63</t>
  </si>
  <si>
    <t>61738.45.20</t>
  </si>
  <si>
    <t>Славейково</t>
  </si>
  <si>
    <t>66980.15.7</t>
  </si>
  <si>
    <t>Правдино</t>
  </si>
  <si>
    <t>58003.42.2</t>
  </si>
  <si>
    <t>05952.54.44</t>
  </si>
  <si>
    <t>05952.55.2</t>
  </si>
  <si>
    <t>05952.59.13</t>
  </si>
  <si>
    <t>05952.63.30</t>
  </si>
  <si>
    <t>35028.40.3</t>
  </si>
  <si>
    <t>35028.40.25</t>
  </si>
  <si>
    <t>35028.40.26</t>
  </si>
  <si>
    <t>35028.40.27</t>
  </si>
  <si>
    <t>Межда</t>
  </si>
  <si>
    <t>47682.841.132</t>
  </si>
  <si>
    <t>Савино</t>
  </si>
  <si>
    <t> 65036.19.1</t>
  </si>
  <si>
    <t>изостав. нива</t>
  </si>
  <si>
    <t xml:space="preserve"> нива</t>
  </si>
  <si>
    <t>изостав.нива</t>
  </si>
  <si>
    <t>58801.24.35</t>
  </si>
  <si>
    <t>Кирилово</t>
  </si>
  <si>
    <t>36909.41.75</t>
  </si>
  <si>
    <t xml:space="preserve">Директор:     </t>
  </si>
  <si>
    <t>(Вилиян Вълков)</t>
  </si>
  <si>
    <t xml:space="preserve"> п</t>
  </si>
  <si>
    <t>п</t>
  </si>
  <si>
    <r>
      <rPr>
        <b/>
        <sz val="11"/>
        <rFont val="Times New Roman"/>
        <family val="1"/>
        <charset val="204"/>
      </rPr>
      <t>за</t>
    </r>
    <r>
      <rPr>
        <sz val="11"/>
        <rFont val="Times New Roman"/>
        <family val="1"/>
        <charset val="204"/>
      </rPr>
      <t xml:space="preserve"> отглеждане на </t>
    </r>
    <r>
      <rPr>
        <b/>
        <sz val="11"/>
        <rFont val="Times New Roman"/>
        <family val="1"/>
        <charset val="204"/>
      </rPr>
      <t>едногодишни полски</t>
    </r>
    <r>
      <rPr>
        <sz val="11"/>
        <rFont val="Times New Roman"/>
        <family val="1"/>
        <charset val="204"/>
      </rPr>
      <t xml:space="preserve"> култури </t>
    </r>
    <r>
      <rPr>
        <b/>
        <sz val="11"/>
        <rFont val="Times New Roman"/>
        <family val="1"/>
        <charset val="204"/>
      </rPr>
      <t>или многотодишни фуражни култури</t>
    </r>
    <r>
      <rPr>
        <sz val="11"/>
        <rFont val="Times New Roman"/>
        <family val="1"/>
        <charset val="204"/>
      </rPr>
      <t xml:space="preserve"> - житни, бобови и техните смеси </t>
    </r>
    <r>
      <rPr>
        <b/>
        <sz val="11"/>
        <rFont val="Times New Roman"/>
        <family val="1"/>
        <charset val="204"/>
      </rPr>
      <t>за срок от 10 години, при условията на чл.47о, ал.2 от ППЗСПЗЗ</t>
    </r>
  </si>
  <si>
    <r>
      <t xml:space="preserve">на земите от ДПФ </t>
    </r>
    <r>
      <rPr>
        <b/>
        <sz val="11"/>
        <rFont val="Times New Roman"/>
        <family val="1"/>
        <charset val="204"/>
      </rPr>
      <t>в област Ямбол</t>
    </r>
    <r>
      <rPr>
        <sz val="11"/>
        <rFont val="Times New Roman"/>
        <family val="1"/>
        <charset val="204"/>
      </rPr>
      <t xml:space="preserve">, за отдаване под наем или аренда на втора  тръжна сесия за </t>
    </r>
    <r>
      <rPr>
        <b/>
        <sz val="11"/>
        <rFont val="Times New Roman"/>
        <family val="1"/>
        <charset val="204"/>
      </rPr>
      <t>стопанската 2022/2023 година,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</si>
</sst>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right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wrapText="1"/>
    </xf>
    <xf numFmtId="2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>
      <alignment horizontal="center" vertical="top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164" fontId="8" fillId="0" borderId="1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 applyProtection="1">
      <alignment vertical="top"/>
    </xf>
    <xf numFmtId="0" fontId="9" fillId="3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0" fontId="9" fillId="3" borderId="1" xfId="0" applyNumberFormat="1" applyFont="1" applyFill="1" applyBorder="1" applyAlignment="1" applyProtection="1">
      <alignment horizontal="left" vertical="center"/>
    </xf>
    <xf numFmtId="164" fontId="9" fillId="3" borderId="1" xfId="0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vertical="top"/>
    </xf>
    <xf numFmtId="0" fontId="8" fillId="0" borderId="1" xfId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164" fontId="8" fillId="0" borderId="1" xfId="1" applyNumberFormat="1" applyFont="1" applyFill="1" applyBorder="1" applyAlignment="1" applyProtection="1">
      <alignment horizontal="right" vertical="top"/>
    </xf>
    <xf numFmtId="2" fontId="8" fillId="0" borderId="1" xfId="0" applyNumberFormat="1" applyFont="1" applyFill="1" applyBorder="1" applyAlignment="1" applyProtection="1">
      <alignment horizontal="right" vertical="top"/>
    </xf>
    <xf numFmtId="0" fontId="8" fillId="0" borderId="1" xfId="1" applyFont="1" applyFill="1" applyBorder="1"/>
    <xf numFmtId="0" fontId="8" fillId="0" borderId="1" xfId="0" applyFont="1" applyFill="1" applyBorder="1" applyAlignment="1">
      <alignment horizontal="right"/>
    </xf>
    <xf numFmtId="0" fontId="9" fillId="2" borderId="1" xfId="0" applyNumberFormat="1" applyFont="1" applyFill="1" applyBorder="1" applyAlignment="1" applyProtection="1">
      <alignment vertical="top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 applyProtection="1">
      <alignment vertical="center"/>
    </xf>
    <xf numFmtId="0" fontId="12" fillId="0" borderId="0" xfId="0" applyFont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 shrinkToFi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CCFF"/>
      <color rgb="FF00FFFF"/>
      <color rgb="FFFF99FF"/>
      <color rgb="FFFF9966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3" zoomScale="107" zoomScaleNormal="107" workbookViewId="0">
      <selection activeCell="B37" sqref="B37"/>
    </sheetView>
  </sheetViews>
  <sheetFormatPr defaultRowHeight="15.75" x14ac:dyDescent="0.2"/>
  <cols>
    <col min="1" max="1" width="10.42578125" style="4" customWidth="1"/>
    <col min="2" max="2" width="15.85546875" style="1" customWidth="1"/>
    <col min="3" max="3" width="17" style="1" customWidth="1"/>
    <col min="4" max="4" width="12.28515625" style="3" customWidth="1"/>
    <col min="5" max="5" width="18.85546875" style="2" customWidth="1"/>
    <col min="6" max="6" width="6.85546875" style="3" customWidth="1"/>
    <col min="7" max="7" width="8.42578125" style="3" customWidth="1"/>
    <col min="8" max="8" width="9.42578125" style="7" customWidth="1"/>
    <col min="9" max="9" width="13" style="7" customWidth="1"/>
    <col min="10" max="10" width="21.140625" style="1" customWidth="1"/>
    <col min="11" max="16384" width="9.140625" style="4"/>
  </cols>
  <sheetData>
    <row r="1" spans="1:10" s="22" customFormat="1" ht="15" x14ac:dyDescent="0.25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22" customFormat="1" ht="15" customHeight="1" x14ac:dyDescent="0.25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22" customFormat="1" ht="15" x14ac:dyDescent="0.25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22" customFormat="1" ht="1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s="22" customFormat="1" ht="15" x14ac:dyDescent="0.25">
      <c r="A5" s="78" t="s">
        <v>14</v>
      </c>
      <c r="B5" s="79" t="s">
        <v>0</v>
      </c>
      <c r="C5" s="80" t="s">
        <v>12</v>
      </c>
      <c r="D5" s="81" t="s">
        <v>7</v>
      </c>
      <c r="E5" s="79" t="s">
        <v>8</v>
      </c>
      <c r="F5" s="82" t="s">
        <v>25</v>
      </c>
      <c r="G5" s="83" t="s">
        <v>15</v>
      </c>
      <c r="H5" s="84" t="s">
        <v>16</v>
      </c>
      <c r="I5" s="85" t="s">
        <v>17</v>
      </c>
      <c r="J5" s="85" t="s">
        <v>18</v>
      </c>
    </row>
    <row r="6" spans="1:10" s="22" customFormat="1" ht="12" customHeight="1" x14ac:dyDescent="0.25">
      <c r="A6" s="78"/>
      <c r="B6" s="79"/>
      <c r="C6" s="80"/>
      <c r="D6" s="81"/>
      <c r="E6" s="79"/>
      <c r="F6" s="82"/>
      <c r="G6" s="83"/>
      <c r="H6" s="84"/>
      <c r="I6" s="85"/>
      <c r="J6" s="85"/>
    </row>
    <row r="7" spans="1:10" s="32" customFormat="1" ht="15" x14ac:dyDescent="0.2">
      <c r="A7" s="23" t="s">
        <v>20</v>
      </c>
      <c r="B7" s="24" t="s">
        <v>19</v>
      </c>
      <c r="C7" s="25" t="s">
        <v>36</v>
      </c>
      <c r="D7" s="26">
        <v>58.000999999999998</v>
      </c>
      <c r="E7" s="27" t="s">
        <v>1</v>
      </c>
      <c r="F7" s="28" t="s">
        <v>21</v>
      </c>
      <c r="G7" s="29">
        <v>21</v>
      </c>
      <c r="H7" s="29">
        <f t="shared" ref="H7:H9" si="0">D7*G7*0.2</f>
        <v>243.60419999999999</v>
      </c>
      <c r="I7" s="30" t="s">
        <v>22</v>
      </c>
      <c r="J7" s="31" t="s">
        <v>23</v>
      </c>
    </row>
    <row r="8" spans="1:10" s="32" customFormat="1" ht="15" x14ac:dyDescent="0.2">
      <c r="A8" s="23" t="s">
        <v>20</v>
      </c>
      <c r="B8" s="23" t="s">
        <v>37</v>
      </c>
      <c r="C8" s="25" t="s">
        <v>38</v>
      </c>
      <c r="D8" s="26">
        <v>14.999000000000001</v>
      </c>
      <c r="E8" s="27" t="s">
        <v>66</v>
      </c>
      <c r="F8" s="28" t="s">
        <v>21</v>
      </c>
      <c r="G8" s="29">
        <v>21</v>
      </c>
      <c r="H8" s="29">
        <f t="shared" si="0"/>
        <v>62.995800000000003</v>
      </c>
      <c r="I8" s="30" t="s">
        <v>22</v>
      </c>
      <c r="J8" s="31" t="s">
        <v>23</v>
      </c>
    </row>
    <row r="9" spans="1:10" s="32" customFormat="1" ht="15" x14ac:dyDescent="0.2">
      <c r="A9" s="23" t="s">
        <v>20</v>
      </c>
      <c r="B9" s="23" t="s">
        <v>37</v>
      </c>
      <c r="C9" s="25" t="s">
        <v>39</v>
      </c>
      <c r="D9" s="26">
        <v>4</v>
      </c>
      <c r="E9" s="27" t="s">
        <v>66</v>
      </c>
      <c r="F9" s="28" t="s">
        <v>21</v>
      </c>
      <c r="G9" s="29">
        <v>21</v>
      </c>
      <c r="H9" s="29">
        <f t="shared" si="0"/>
        <v>16.8</v>
      </c>
      <c r="I9" s="30" t="s">
        <v>22</v>
      </c>
      <c r="J9" s="31" t="s">
        <v>23</v>
      </c>
    </row>
    <row r="10" spans="1:10" s="37" customFormat="1" ht="12.75" customHeight="1" x14ac:dyDescent="0.2">
      <c r="A10" s="51" t="s">
        <v>24</v>
      </c>
      <c r="B10" s="33"/>
      <c r="C10" s="34"/>
      <c r="D10" s="35">
        <f>SUM(D7:D9)</f>
        <v>77</v>
      </c>
      <c r="E10" s="34"/>
      <c r="F10" s="34"/>
      <c r="G10" s="36"/>
      <c r="H10" s="36"/>
      <c r="I10" s="34"/>
      <c r="J10" s="34"/>
    </row>
    <row r="11" spans="1:10" s="32" customFormat="1" ht="15" customHeight="1" x14ac:dyDescent="0.25">
      <c r="A11" s="23" t="s">
        <v>26</v>
      </c>
      <c r="B11" s="38" t="s">
        <v>40</v>
      </c>
      <c r="C11" s="39" t="s">
        <v>41</v>
      </c>
      <c r="D11" s="40">
        <v>3.6309999999999998</v>
      </c>
      <c r="E11" s="41" t="s">
        <v>1</v>
      </c>
      <c r="F11" s="42" t="s">
        <v>21</v>
      </c>
      <c r="G11" s="29">
        <v>21</v>
      </c>
      <c r="H11" s="43">
        <f t="shared" ref="H11:H19" si="1">D11*G11*0.2</f>
        <v>15.2502</v>
      </c>
      <c r="I11" s="44" t="s">
        <v>22</v>
      </c>
      <c r="J11" s="31" t="s">
        <v>23</v>
      </c>
    </row>
    <row r="12" spans="1:10" s="32" customFormat="1" ht="15" x14ac:dyDescent="0.2">
      <c r="A12" s="23" t="s">
        <v>26</v>
      </c>
      <c r="B12" s="38" t="s">
        <v>69</v>
      </c>
      <c r="C12" s="39" t="s">
        <v>70</v>
      </c>
      <c r="D12" s="40">
        <v>25.018999999999998</v>
      </c>
      <c r="E12" s="45" t="s">
        <v>1</v>
      </c>
      <c r="F12" s="28" t="s">
        <v>21</v>
      </c>
      <c r="G12" s="29">
        <v>21</v>
      </c>
      <c r="H12" s="46">
        <f>D12*G12*0.2</f>
        <v>105.07980000000001</v>
      </c>
      <c r="I12" s="30" t="s">
        <v>22</v>
      </c>
      <c r="J12" s="31" t="s">
        <v>23</v>
      </c>
    </row>
    <row r="13" spans="1:10" s="32" customFormat="1" ht="15" customHeight="1" x14ac:dyDescent="0.25">
      <c r="A13" s="23" t="s">
        <v>26</v>
      </c>
      <c r="B13" s="38" t="s">
        <v>42</v>
      </c>
      <c r="C13" s="39" t="s">
        <v>43</v>
      </c>
      <c r="D13" s="47">
        <v>15.999000000000001</v>
      </c>
      <c r="E13" s="41" t="s">
        <v>1</v>
      </c>
      <c r="F13" s="42" t="s">
        <v>21</v>
      </c>
      <c r="G13" s="29">
        <v>21</v>
      </c>
      <c r="H13" s="43">
        <f t="shared" si="1"/>
        <v>67.195800000000006</v>
      </c>
      <c r="I13" s="44" t="s">
        <v>22</v>
      </c>
      <c r="J13" s="31" t="s">
        <v>23</v>
      </c>
    </row>
    <row r="14" spans="1:10" s="32" customFormat="1" ht="15" customHeight="1" x14ac:dyDescent="0.25">
      <c r="A14" s="23" t="s">
        <v>26</v>
      </c>
      <c r="B14" s="38" t="s">
        <v>2</v>
      </c>
      <c r="C14" s="39" t="s">
        <v>44</v>
      </c>
      <c r="D14" s="40">
        <v>11.255000000000001</v>
      </c>
      <c r="E14" s="41" t="s">
        <v>67</v>
      </c>
      <c r="F14" s="42" t="s">
        <v>21</v>
      </c>
      <c r="G14" s="29">
        <v>21</v>
      </c>
      <c r="H14" s="43">
        <f t="shared" si="1"/>
        <v>47.271000000000008</v>
      </c>
      <c r="I14" s="44" t="s">
        <v>22</v>
      </c>
      <c r="J14" s="31" t="s">
        <v>23</v>
      </c>
    </row>
    <row r="15" spans="1:10" s="32" customFormat="1" ht="15" customHeight="1" x14ac:dyDescent="0.25">
      <c r="A15" s="23" t="s">
        <v>26</v>
      </c>
      <c r="B15" s="38" t="s">
        <v>3</v>
      </c>
      <c r="C15" s="39" t="s">
        <v>68</v>
      </c>
      <c r="D15" s="40">
        <v>3</v>
      </c>
      <c r="E15" s="41" t="s">
        <v>1</v>
      </c>
      <c r="F15" s="28" t="s">
        <v>21</v>
      </c>
      <c r="G15" s="29">
        <v>21</v>
      </c>
      <c r="H15" s="43">
        <f t="shared" ref="H15" si="2">D15*G15*0.2</f>
        <v>12.600000000000001</v>
      </c>
      <c r="I15" s="44" t="s">
        <v>22</v>
      </c>
      <c r="J15" s="31" t="s">
        <v>23</v>
      </c>
    </row>
    <row r="16" spans="1:10" s="32" customFormat="1" ht="15" customHeight="1" x14ac:dyDescent="0.25">
      <c r="A16" s="23" t="s">
        <v>26</v>
      </c>
      <c r="B16" s="38" t="s">
        <v>3</v>
      </c>
      <c r="C16" s="39" t="s">
        <v>46</v>
      </c>
      <c r="D16" s="40">
        <v>7.9989999999999997</v>
      </c>
      <c r="E16" s="41" t="s">
        <v>1</v>
      </c>
      <c r="F16" s="42" t="s">
        <v>21</v>
      </c>
      <c r="G16" s="29">
        <v>21</v>
      </c>
      <c r="H16" s="43">
        <f t="shared" si="1"/>
        <v>33.595799999999997</v>
      </c>
      <c r="I16" s="44" t="s">
        <v>22</v>
      </c>
      <c r="J16" s="31" t="s">
        <v>23</v>
      </c>
    </row>
    <row r="17" spans="1:10" s="32" customFormat="1" ht="15" customHeight="1" x14ac:dyDescent="0.25">
      <c r="A17" s="23" t="s">
        <v>26</v>
      </c>
      <c r="B17" s="38" t="s">
        <v>4</v>
      </c>
      <c r="C17" s="39" t="s">
        <v>47</v>
      </c>
      <c r="D17" s="40">
        <v>28.596</v>
      </c>
      <c r="E17" s="41" t="s">
        <v>65</v>
      </c>
      <c r="F17" s="42" t="s">
        <v>21</v>
      </c>
      <c r="G17" s="29">
        <v>21</v>
      </c>
      <c r="H17" s="43">
        <f t="shared" si="1"/>
        <v>120.1032</v>
      </c>
      <c r="I17" s="44" t="s">
        <v>22</v>
      </c>
      <c r="J17" s="31" t="s">
        <v>23</v>
      </c>
    </row>
    <row r="18" spans="1:10" s="32" customFormat="1" ht="15" x14ac:dyDescent="0.25">
      <c r="A18" s="23" t="s">
        <v>26</v>
      </c>
      <c r="B18" s="38" t="s">
        <v>4</v>
      </c>
      <c r="C18" s="39" t="s">
        <v>48</v>
      </c>
      <c r="D18" s="40">
        <v>19.2</v>
      </c>
      <c r="E18" s="41" t="s">
        <v>65</v>
      </c>
      <c r="F18" s="42" t="s">
        <v>21</v>
      </c>
      <c r="G18" s="29">
        <v>21</v>
      </c>
      <c r="H18" s="43">
        <f t="shared" si="1"/>
        <v>80.64</v>
      </c>
      <c r="I18" s="44" t="s">
        <v>22</v>
      </c>
      <c r="J18" s="31" t="s">
        <v>23</v>
      </c>
    </row>
    <row r="19" spans="1:10" s="32" customFormat="1" ht="15" x14ac:dyDescent="0.2">
      <c r="A19" s="23" t="s">
        <v>26</v>
      </c>
      <c r="B19" s="31" t="s">
        <v>49</v>
      </c>
      <c r="C19" s="25" t="s">
        <v>50</v>
      </c>
      <c r="D19" s="26">
        <v>10.999000000000001</v>
      </c>
      <c r="E19" s="27" t="s">
        <v>1</v>
      </c>
      <c r="F19" s="28" t="s">
        <v>21</v>
      </c>
      <c r="G19" s="29">
        <v>21</v>
      </c>
      <c r="H19" s="46">
        <f t="shared" si="1"/>
        <v>46.195800000000006</v>
      </c>
      <c r="I19" s="30" t="s">
        <v>22</v>
      </c>
      <c r="J19" s="31" t="s">
        <v>23</v>
      </c>
    </row>
    <row r="20" spans="1:10" s="17" customFormat="1" ht="13.5" customHeight="1" x14ac:dyDescent="0.2">
      <c r="A20" s="70" t="s">
        <v>28</v>
      </c>
      <c r="B20" s="20"/>
      <c r="C20" s="18"/>
      <c r="D20" s="19">
        <f>SUM(D11:D19)</f>
        <v>125.69800000000001</v>
      </c>
      <c r="E20" s="21"/>
      <c r="F20" s="20"/>
      <c r="G20" s="20"/>
      <c r="H20" s="20"/>
      <c r="I20" s="20"/>
      <c r="J20" s="20"/>
    </row>
    <row r="21" spans="1:10" s="32" customFormat="1" ht="15.75" customHeight="1" x14ac:dyDescent="0.2">
      <c r="A21" s="23" t="s">
        <v>29</v>
      </c>
      <c r="B21" s="50" t="s">
        <v>51</v>
      </c>
      <c r="C21" s="25" t="s">
        <v>52</v>
      </c>
      <c r="D21" s="26">
        <v>11.997999999999999</v>
      </c>
      <c r="E21" s="27" t="s">
        <v>1</v>
      </c>
      <c r="F21" s="28" t="s">
        <v>21</v>
      </c>
      <c r="G21" s="29">
        <v>21</v>
      </c>
      <c r="H21" s="29">
        <f>D21*G21*0.2</f>
        <v>50.391600000000004</v>
      </c>
      <c r="I21" s="30" t="s">
        <v>22</v>
      </c>
      <c r="J21" s="31" t="s">
        <v>23</v>
      </c>
    </row>
    <row r="22" spans="1:10" s="32" customFormat="1" ht="12" customHeight="1" x14ac:dyDescent="0.2">
      <c r="A22" s="51" t="s">
        <v>30</v>
      </c>
      <c r="B22" s="49"/>
      <c r="C22" s="52"/>
      <c r="D22" s="52">
        <f>SUM(D21:D21)</f>
        <v>11.997999999999999</v>
      </c>
      <c r="E22" s="49"/>
      <c r="F22" s="49"/>
      <c r="G22" s="49"/>
      <c r="H22" s="49"/>
      <c r="I22" s="49"/>
      <c r="J22" s="49"/>
    </row>
    <row r="23" spans="1:10" s="32" customFormat="1" ht="15" customHeight="1" x14ac:dyDescent="0.25">
      <c r="A23" s="23" t="s">
        <v>31</v>
      </c>
      <c r="B23" s="50" t="s">
        <v>5</v>
      </c>
      <c r="C23" s="53" t="s">
        <v>53</v>
      </c>
      <c r="D23" s="26">
        <v>5.2530000000000001</v>
      </c>
      <c r="E23" s="54" t="s">
        <v>10</v>
      </c>
      <c r="F23" s="28" t="s">
        <v>21</v>
      </c>
      <c r="G23" s="29">
        <v>23</v>
      </c>
      <c r="H23" s="55">
        <f t="shared" ref="H23:H33" si="3">D23*G23*0.2</f>
        <v>24.163800000000002</v>
      </c>
      <c r="I23" s="44" t="s">
        <v>22</v>
      </c>
      <c r="J23" s="31" t="s">
        <v>23</v>
      </c>
    </row>
    <row r="24" spans="1:10" s="32" customFormat="1" ht="15" customHeight="1" x14ac:dyDescent="0.25">
      <c r="A24" s="23" t="s">
        <v>31</v>
      </c>
      <c r="B24" s="50" t="s">
        <v>5</v>
      </c>
      <c r="C24" s="53" t="s">
        <v>54</v>
      </c>
      <c r="D24" s="26">
        <v>11.058</v>
      </c>
      <c r="E24" s="54" t="s">
        <v>1</v>
      </c>
      <c r="F24" s="28" t="s">
        <v>21</v>
      </c>
      <c r="G24" s="29">
        <v>23</v>
      </c>
      <c r="H24" s="55">
        <f t="shared" si="3"/>
        <v>50.866800000000005</v>
      </c>
      <c r="I24" s="44" t="s">
        <v>22</v>
      </c>
      <c r="J24" s="31" t="s">
        <v>23</v>
      </c>
    </row>
    <row r="25" spans="1:10" s="32" customFormat="1" ht="15" customHeight="1" x14ac:dyDescent="0.25">
      <c r="A25" s="23" t="s">
        <v>31</v>
      </c>
      <c r="B25" s="50" t="s">
        <v>5</v>
      </c>
      <c r="C25" s="53" t="s">
        <v>55</v>
      </c>
      <c r="D25" s="26">
        <v>4.5990000000000002</v>
      </c>
      <c r="E25" s="54" t="s">
        <v>1</v>
      </c>
      <c r="F25" s="28" t="s">
        <v>21</v>
      </c>
      <c r="G25" s="29">
        <v>23</v>
      </c>
      <c r="H25" s="55">
        <f t="shared" si="3"/>
        <v>21.1554</v>
      </c>
      <c r="I25" s="44" t="s">
        <v>22</v>
      </c>
      <c r="J25" s="31" t="s">
        <v>23</v>
      </c>
    </row>
    <row r="26" spans="1:10" s="32" customFormat="1" ht="15" x14ac:dyDescent="0.2">
      <c r="A26" s="23" t="s">
        <v>31</v>
      </c>
      <c r="B26" s="50" t="s">
        <v>5</v>
      </c>
      <c r="C26" s="56" t="s">
        <v>56</v>
      </c>
      <c r="D26" s="26">
        <v>8.8059999999999992</v>
      </c>
      <c r="E26" s="54" t="s">
        <v>10</v>
      </c>
      <c r="F26" s="28" t="s">
        <v>21</v>
      </c>
      <c r="G26" s="29">
        <v>23</v>
      </c>
      <c r="H26" s="29">
        <f t="shared" si="3"/>
        <v>40.507599999999996</v>
      </c>
      <c r="I26" s="30" t="s">
        <v>22</v>
      </c>
      <c r="J26" s="31" t="s">
        <v>23</v>
      </c>
    </row>
    <row r="27" spans="1:10" s="32" customFormat="1" ht="15" customHeight="1" x14ac:dyDescent="0.25">
      <c r="A27" s="57" t="s">
        <v>31</v>
      </c>
      <c r="B27" s="50" t="s">
        <v>27</v>
      </c>
      <c r="C27" s="53" t="s">
        <v>9</v>
      </c>
      <c r="D27" s="53">
        <v>25.798999999999999</v>
      </c>
      <c r="E27" s="54" t="s">
        <v>1</v>
      </c>
      <c r="F27" s="28" t="s">
        <v>21</v>
      </c>
      <c r="G27" s="29">
        <v>23</v>
      </c>
      <c r="H27" s="55">
        <f>D27*G27*0.2</f>
        <v>118.6754</v>
      </c>
      <c r="I27" s="44" t="s">
        <v>22</v>
      </c>
      <c r="J27" s="31" t="s">
        <v>23</v>
      </c>
    </row>
    <row r="28" spans="1:10" s="32" customFormat="1" ht="15" customHeight="1" x14ac:dyDescent="0.25">
      <c r="A28" s="23" t="s">
        <v>31</v>
      </c>
      <c r="B28" s="58" t="s">
        <v>6</v>
      </c>
      <c r="C28" s="53" t="s">
        <v>57</v>
      </c>
      <c r="D28" s="59">
        <v>0.77700000000000002</v>
      </c>
      <c r="E28" s="27" t="s">
        <v>11</v>
      </c>
      <c r="F28" s="28" t="s">
        <v>21</v>
      </c>
      <c r="G28" s="29">
        <v>23</v>
      </c>
      <c r="H28" s="60">
        <f t="shared" si="3"/>
        <v>3.5742000000000007</v>
      </c>
      <c r="I28" s="44" t="s">
        <v>22</v>
      </c>
      <c r="J28" s="31" t="s">
        <v>23</v>
      </c>
    </row>
    <row r="29" spans="1:10" s="32" customFormat="1" ht="15" customHeight="1" x14ac:dyDescent="0.25">
      <c r="A29" s="23" t="s">
        <v>31</v>
      </c>
      <c r="B29" s="58" t="s">
        <v>6</v>
      </c>
      <c r="C29" s="53" t="s">
        <v>58</v>
      </c>
      <c r="D29" s="59">
        <v>1.8440000000000001</v>
      </c>
      <c r="E29" s="31" t="s">
        <v>45</v>
      </c>
      <c r="F29" s="28" t="s">
        <v>21</v>
      </c>
      <c r="G29" s="29">
        <v>23</v>
      </c>
      <c r="H29" s="60">
        <f t="shared" si="3"/>
        <v>8.4824000000000002</v>
      </c>
      <c r="I29" s="44" t="s">
        <v>22</v>
      </c>
      <c r="J29" s="31" t="s">
        <v>23</v>
      </c>
    </row>
    <row r="30" spans="1:10" s="32" customFormat="1" ht="15" customHeight="1" x14ac:dyDescent="0.25">
      <c r="A30" s="23" t="s">
        <v>31</v>
      </c>
      <c r="B30" s="58" t="s">
        <v>6</v>
      </c>
      <c r="C30" s="53" t="s">
        <v>59</v>
      </c>
      <c r="D30" s="61">
        <v>0.38500000000000001</v>
      </c>
      <c r="E30" s="31" t="s">
        <v>45</v>
      </c>
      <c r="F30" s="28" t="s">
        <v>21</v>
      </c>
      <c r="G30" s="29">
        <v>23</v>
      </c>
      <c r="H30" s="60">
        <f t="shared" si="3"/>
        <v>1.7710000000000001</v>
      </c>
      <c r="I30" s="44" t="s">
        <v>22</v>
      </c>
      <c r="J30" s="31" t="s">
        <v>23</v>
      </c>
    </row>
    <row r="31" spans="1:10" s="32" customFormat="1" ht="15" customHeight="1" x14ac:dyDescent="0.25">
      <c r="A31" s="23" t="s">
        <v>31</v>
      </c>
      <c r="B31" s="58" t="s">
        <v>6</v>
      </c>
      <c r="C31" s="53" t="s">
        <v>60</v>
      </c>
      <c r="D31" s="59">
        <v>3.294</v>
      </c>
      <c r="E31" s="27" t="s">
        <v>11</v>
      </c>
      <c r="F31" s="28" t="s">
        <v>21</v>
      </c>
      <c r="G31" s="29">
        <v>23</v>
      </c>
      <c r="H31" s="60">
        <f t="shared" si="3"/>
        <v>15.1524</v>
      </c>
      <c r="I31" s="44" t="s">
        <v>22</v>
      </c>
      <c r="J31" s="31" t="s">
        <v>23</v>
      </c>
    </row>
    <row r="32" spans="1:10" s="32" customFormat="1" ht="15" customHeight="1" x14ac:dyDescent="0.25">
      <c r="A32" s="23" t="s">
        <v>31</v>
      </c>
      <c r="B32" s="50" t="s">
        <v>61</v>
      </c>
      <c r="C32" s="62" t="s">
        <v>62</v>
      </c>
      <c r="D32" s="26">
        <v>47.981000000000002</v>
      </c>
      <c r="E32" s="54" t="s">
        <v>1</v>
      </c>
      <c r="F32" s="28" t="s">
        <v>21</v>
      </c>
      <c r="G32" s="29">
        <v>23</v>
      </c>
      <c r="H32" s="60">
        <f t="shared" si="3"/>
        <v>220.71260000000004</v>
      </c>
      <c r="I32" s="44" t="s">
        <v>22</v>
      </c>
      <c r="J32" s="31" t="s">
        <v>23</v>
      </c>
    </row>
    <row r="33" spans="1:10" s="32" customFormat="1" ht="15" customHeight="1" x14ac:dyDescent="0.25">
      <c r="A33" s="23" t="s">
        <v>31</v>
      </c>
      <c r="B33" s="50" t="s">
        <v>63</v>
      </c>
      <c r="C33" s="62" t="s">
        <v>64</v>
      </c>
      <c r="D33" s="26">
        <v>22.64</v>
      </c>
      <c r="E33" s="41" t="s">
        <v>65</v>
      </c>
      <c r="F33" s="28" t="s">
        <v>21</v>
      </c>
      <c r="G33" s="29">
        <v>23</v>
      </c>
      <c r="H33" s="60">
        <f t="shared" si="3"/>
        <v>104.14400000000001</v>
      </c>
      <c r="I33" s="44" t="s">
        <v>22</v>
      </c>
      <c r="J33" s="31" t="s">
        <v>23</v>
      </c>
    </row>
    <row r="34" spans="1:10" s="32" customFormat="1" ht="13.5" customHeight="1" x14ac:dyDescent="0.2">
      <c r="A34" s="48" t="s">
        <v>32</v>
      </c>
      <c r="B34" s="49"/>
      <c r="C34" s="49"/>
      <c r="D34" s="52">
        <f>SUM(D23:D33)</f>
        <v>132.43599999999998</v>
      </c>
      <c r="E34" s="49"/>
      <c r="F34" s="49"/>
      <c r="G34" s="49"/>
      <c r="H34" s="49"/>
      <c r="I34" s="49"/>
      <c r="J34" s="49"/>
    </row>
    <row r="35" spans="1:10" s="32" customFormat="1" ht="14.25" customHeight="1" x14ac:dyDescent="0.2">
      <c r="A35" s="63" t="s">
        <v>33</v>
      </c>
      <c r="B35" s="64"/>
      <c r="C35" s="65"/>
      <c r="D35" s="66">
        <f>D10+D20+D22+D34</f>
        <v>347.13199999999995</v>
      </c>
      <c r="E35" s="67"/>
      <c r="F35" s="68"/>
      <c r="G35" s="69"/>
      <c r="H35" s="69"/>
      <c r="I35" s="68"/>
      <c r="J35" s="68"/>
    </row>
    <row r="36" spans="1:10" s="71" customFormat="1" ht="12" x14ac:dyDescent="0.2">
      <c r="B36" s="72"/>
      <c r="C36" s="72"/>
      <c r="D36" s="72"/>
      <c r="E36" s="72"/>
      <c r="F36" s="73"/>
    </row>
    <row r="37" spans="1:10" s="16" customFormat="1" x14ac:dyDescent="0.2">
      <c r="A37" s="6" t="s">
        <v>34</v>
      </c>
      <c r="B37" s="6" t="s">
        <v>73</v>
      </c>
      <c r="C37" s="13"/>
      <c r="D37" s="14"/>
      <c r="E37" s="15"/>
    </row>
    <row r="38" spans="1:10" s="9" customFormat="1" x14ac:dyDescent="0.25">
      <c r="A38" s="6" t="s">
        <v>35</v>
      </c>
      <c r="B38" s="6"/>
      <c r="C38" s="8"/>
      <c r="G38" s="10" t="s">
        <v>71</v>
      </c>
      <c r="H38" s="5"/>
      <c r="I38" s="10" t="s">
        <v>74</v>
      </c>
    </row>
    <row r="39" spans="1:10" s="9" customFormat="1" x14ac:dyDescent="0.25">
      <c r="A39" s="74"/>
      <c r="B39" s="74"/>
      <c r="C39" s="8"/>
      <c r="G39" s="11"/>
      <c r="H39" s="12" t="s">
        <v>72</v>
      </c>
      <c r="I39" s="12"/>
    </row>
  </sheetData>
  <mergeCells count="14">
    <mergeCell ref="A39:B39"/>
    <mergeCell ref="A3:J4"/>
    <mergeCell ref="A1:J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54" right="0.27559055118110237" top="0.17" bottom="0.17" header="0.24" footer="0.17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 10г.по чл.47о,2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user</cp:lastModifiedBy>
  <cp:lastPrinted>2023-02-17T12:28:01Z</cp:lastPrinted>
  <dcterms:created xsi:type="dcterms:W3CDTF">2000-12-14T12:33:36Z</dcterms:created>
  <dcterms:modified xsi:type="dcterms:W3CDTF">2023-02-17T12:28:10Z</dcterms:modified>
</cp:coreProperties>
</file>