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330" activeTab="0"/>
  </bookViews>
  <sheets>
    <sheet name="2019-2020" sheetId="1" r:id="rId1"/>
    <sheet name="Sheet3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<sst xmlns="http://schemas.openxmlformats.org/spreadsheetml/2006/main" count="825" uniqueCount="196">
  <si>
    <t>ОБЩИНА</t>
  </si>
  <si>
    <t>ЗЕМЛИЩЕ</t>
  </si>
  <si>
    <t>СРГП за отглеждане на лозя</t>
  </si>
  <si>
    <t>СРГП за отглеждане на трайни насаждения</t>
  </si>
  <si>
    <t>СРГП за ползване на ливади</t>
  </si>
  <si>
    <t>СРГП за ползване на пасища, мери</t>
  </si>
  <si>
    <t>Средно 
годишно 
рентно 
плащане
/лв/дка/</t>
  </si>
  <si>
    <t>гр. Велико Търново</t>
  </si>
  <si>
    <t xml:space="preserve">с. Арбанаси </t>
  </si>
  <si>
    <t>с. Балван</t>
  </si>
  <si>
    <t>с. Беляковец</t>
  </si>
  <si>
    <t>с. Буковец</t>
  </si>
  <si>
    <t>с. Велчево</t>
  </si>
  <si>
    <t>с. Водолей</t>
  </si>
  <si>
    <t>с. Войнежа</t>
  </si>
  <si>
    <t>с. Вонеща вода</t>
  </si>
  <si>
    <t>с. Въглевци</t>
  </si>
  <si>
    <t>с. Габровци</t>
  </si>
  <si>
    <t>с. Големаните</t>
  </si>
  <si>
    <t>гр. Дебелец</t>
  </si>
  <si>
    <t>с. Дичин</t>
  </si>
  <si>
    <t>с. Емен</t>
  </si>
  <si>
    <t>гр. Килифарево</t>
  </si>
  <si>
    <t>с. Леденик</t>
  </si>
  <si>
    <t>с. Миндя</t>
  </si>
  <si>
    <t>с. Момин сбор</t>
  </si>
  <si>
    <t>с. Никюп</t>
  </si>
  <si>
    <t>с. Ново село</t>
  </si>
  <si>
    <t>с. Плаково</t>
  </si>
  <si>
    <t>с. Присово</t>
  </si>
  <si>
    <t>с. Пушево</t>
  </si>
  <si>
    <t>с. Пчелище</t>
  </si>
  <si>
    <t>с. Райковци</t>
  </si>
  <si>
    <t>с. Ресен</t>
  </si>
  <si>
    <t>с. Русаля</t>
  </si>
  <si>
    <t>с. Самоводене</t>
  </si>
  <si>
    <t>с. Церова кория</t>
  </si>
  <si>
    <t>с. Хотница</t>
  </si>
  <si>
    <t>с. Шемшево</t>
  </si>
  <si>
    <t>с. Шереметя</t>
  </si>
  <si>
    <t>с. Ялово</t>
  </si>
  <si>
    <t>Горна Оряховица</t>
  </si>
  <si>
    <t>гр. Горна Оряховица</t>
  </si>
  <si>
    <r>
      <t xml:space="preserve">гр. </t>
    </r>
    <r>
      <rPr>
        <sz val="10"/>
        <color indexed="8"/>
        <rFont val="Times New Roman"/>
        <family val="1"/>
      </rPr>
      <t>Долна</t>
    </r>
    <r>
      <rPr>
        <sz val="10"/>
        <rFont val="Times New Roman"/>
        <family val="1"/>
      </rPr>
      <t xml:space="preserve"> Оряховица</t>
    </r>
  </si>
  <si>
    <t>с. Върбица</t>
  </si>
  <si>
    <t>с. Горски горен Тръмбеш</t>
  </si>
  <si>
    <t>с. Горски долен Тръмбеш</t>
  </si>
  <si>
    <t>с. Драганово</t>
  </si>
  <si>
    <t>с. Крушето</t>
  </si>
  <si>
    <t>с. Паисий</t>
  </si>
  <si>
    <t>с. Писарево</t>
  </si>
  <si>
    <t>с. Правда</t>
  </si>
  <si>
    <t>с. Поликрайще</t>
  </si>
  <si>
    <t>с. Първомайци</t>
  </si>
  <si>
    <t>с. Стрелец</t>
  </si>
  <si>
    <t>с. Янтра</t>
  </si>
  <si>
    <t>Златарица</t>
  </si>
  <si>
    <t>гр. Златарица</t>
  </si>
  <si>
    <t>с. Горско Ново село</t>
  </si>
  <si>
    <t>с. Дединци</t>
  </si>
  <si>
    <t>с. Долно Шивачево</t>
  </si>
  <si>
    <t>с. Калайджии</t>
  </si>
  <si>
    <t>с. Разсоха</t>
  </si>
  <si>
    <t>с. Резач</t>
  </si>
  <si>
    <t>с. Родина</t>
  </si>
  <si>
    <t>с. Росно</t>
  </si>
  <si>
    <t>с. Сливовица</t>
  </si>
  <si>
    <t>с. Средно село</t>
  </si>
  <si>
    <t>Свищов</t>
  </si>
  <si>
    <t>гр. Свищов</t>
  </si>
  <si>
    <t>с. Алеково</t>
  </si>
  <si>
    <t>с. Александрово</t>
  </si>
  <si>
    <t>с. Българско Сливово</t>
  </si>
  <si>
    <t>с. Вардим</t>
  </si>
  <si>
    <t>с. Горна Студена</t>
  </si>
  <si>
    <t>с. Деляновци</t>
  </si>
  <si>
    <t>с. Драгомирово</t>
  </si>
  <si>
    <t>с. Козловец</t>
  </si>
  <si>
    <t>с. Морава</t>
  </si>
  <si>
    <t>с. Овча Могила</t>
  </si>
  <si>
    <t>с. Ореш</t>
  </si>
  <si>
    <t>с. Хаджидимитрово</t>
  </si>
  <si>
    <t>с. Царевец</t>
  </si>
  <si>
    <t>с. Червена</t>
  </si>
  <si>
    <t>Общ брой на вписани и регистрирани арендни
 договори за землището</t>
  </si>
  <si>
    <r>
      <rPr>
        <b/>
        <i/>
        <sz val="8"/>
        <rFont val="Times New Roman"/>
        <family val="1"/>
      </rPr>
      <t>Брой</t>
    </r>
    <r>
      <rPr>
        <sz val="8"/>
        <rFont val="Times New Roman"/>
        <family val="1"/>
      </rPr>
      <t xml:space="preserve"> договори с парично рентно плащане на база на които е определено средно годишно рентно плащане</t>
    </r>
  </si>
  <si>
    <r>
      <rPr>
        <b/>
        <i/>
        <sz val="8"/>
        <rFont val="Times New Roman"/>
        <family val="1"/>
      </rPr>
      <t>Площ</t>
    </r>
    <r>
      <rPr>
        <sz val="8"/>
        <rFont val="Times New Roman"/>
        <family val="1"/>
      </rPr>
      <t xml:space="preserve"> на договори с парично рентно плащане на база на които е определено средно годишно рентно плащане</t>
    </r>
  </si>
  <si>
    <r>
      <rPr>
        <b/>
        <i/>
        <sz val="8"/>
        <rFont val="Times New Roman"/>
        <family val="1"/>
      </rPr>
      <t>Цена</t>
    </r>
    <r>
      <rPr>
        <sz val="8"/>
        <rFont val="Times New Roman"/>
        <family val="1"/>
      </rPr>
      <t xml:space="preserve"> на договори с парично рентно плащане на база на които е определено средно годишно рентно плащане</t>
    </r>
  </si>
  <si>
    <t>Елена</t>
  </si>
  <si>
    <t>гр. Елена</t>
  </si>
  <si>
    <t>с. Беброво</t>
  </si>
  <si>
    <t>с. Блъсковци</t>
  </si>
  <si>
    <t>с. Бойковци</t>
  </si>
  <si>
    <t>с. Буйновци</t>
  </si>
  <si>
    <t>с. Дебели рът</t>
  </si>
  <si>
    <t>с. Дрента</t>
  </si>
  <si>
    <t>с. Илаков рът</t>
  </si>
  <si>
    <t>с. Каменари</t>
  </si>
  <si>
    <t>с. Константин</t>
  </si>
  <si>
    <t>с. Костел</t>
  </si>
  <si>
    <t>с. Майско</t>
  </si>
  <si>
    <t>с. Марян</t>
  </si>
  <si>
    <t>с. Мийковци</t>
  </si>
  <si>
    <t>с. Палици</t>
  </si>
  <si>
    <t>с. Руховци</t>
  </si>
  <si>
    <t>с. Средни колиби</t>
  </si>
  <si>
    <t>с. Тодювци</t>
  </si>
  <si>
    <t>с. Чакали</t>
  </si>
  <si>
    <t>с. Шилковци</t>
  </si>
  <si>
    <t>с. Яковци</t>
  </si>
  <si>
    <t>Лясковец</t>
  </si>
  <si>
    <t>гр. Лясковец</t>
  </si>
  <si>
    <t>с. Джулюница</t>
  </si>
  <si>
    <t>с. Добри дял</t>
  </si>
  <si>
    <t>с. Драгижево</t>
  </si>
  <si>
    <t>с. Козаревец</t>
  </si>
  <si>
    <t>с. Мерданя</t>
  </si>
  <si>
    <t>Стражица</t>
  </si>
  <si>
    <t>гр. Стражица</t>
  </si>
  <si>
    <t>с. Асеново</t>
  </si>
  <si>
    <t>с. Балканци</t>
  </si>
  <si>
    <t>с. Благоево</t>
  </si>
  <si>
    <t>с. Бряговица</t>
  </si>
  <si>
    <t>с. Виноград</t>
  </si>
  <si>
    <t>с. Владислав</t>
  </si>
  <si>
    <t>с. Водно</t>
  </si>
  <si>
    <t>с. Г.Сеновец</t>
  </si>
  <si>
    <t>с. Железарци</t>
  </si>
  <si>
    <t>с. Кавлак</t>
  </si>
  <si>
    <t>с. Камен</t>
  </si>
  <si>
    <t>с. Кесарево</t>
  </si>
  <si>
    <t>с. Лозен</t>
  </si>
  <si>
    <t>с. Любенци</t>
  </si>
  <si>
    <t>с. Мирово</t>
  </si>
  <si>
    <t>с. Николаево</t>
  </si>
  <si>
    <t>с. Н.Върбовка</t>
  </si>
  <si>
    <t>с. Ново Градище</t>
  </si>
  <si>
    <t>с. Сушица</t>
  </si>
  <si>
    <t>с. Теменуга</t>
  </si>
  <si>
    <t>с. Царски Извор</t>
  </si>
  <si>
    <r>
      <rPr>
        <b/>
        <i/>
        <sz val="8"/>
        <rFont val="Times New Roman"/>
        <family val="1"/>
      </rPr>
      <t>Брой</t>
    </r>
    <r>
      <rPr>
        <sz val="8"/>
        <rFont val="Times New Roman"/>
        <family val="1"/>
      </rPr>
      <t xml:space="preserve"> договори с парично рентно плащане на база, на които е определено средно годишно рентно плащане</t>
    </r>
  </si>
  <si>
    <r>
      <rPr>
        <b/>
        <i/>
        <sz val="8"/>
        <rFont val="Times New Roman"/>
        <family val="1"/>
      </rPr>
      <t>Площ</t>
    </r>
    <r>
      <rPr>
        <sz val="8"/>
        <rFont val="Times New Roman"/>
        <family val="1"/>
      </rPr>
      <t xml:space="preserve"> на договори с парично рентно плащане на база, на които е определено средно годишно рентно плащане</t>
    </r>
  </si>
  <si>
    <r>
      <rPr>
        <b/>
        <i/>
        <sz val="8"/>
        <rFont val="Times New Roman"/>
        <family val="1"/>
      </rPr>
      <t>Цена</t>
    </r>
    <r>
      <rPr>
        <sz val="8"/>
        <rFont val="Times New Roman"/>
        <family val="1"/>
      </rPr>
      <t xml:space="preserve"> на договори с парично рентно плащане на база, на които е определено средно годишно рентно плащане</t>
    </r>
  </si>
  <si>
    <t>Сухиндол</t>
  </si>
  <si>
    <t>гр. Сухиндол</t>
  </si>
  <si>
    <t>с. Бяла река</t>
  </si>
  <si>
    <t>с. Горско Калугерово</t>
  </si>
  <si>
    <t>с. Горско Косово</t>
  </si>
  <si>
    <t>с. Коевци</t>
  </si>
  <si>
    <t>с. Красно Градище</t>
  </si>
  <si>
    <t>Полски Тръмбеш</t>
  </si>
  <si>
    <t>гр. П.Тръмбеш</t>
  </si>
  <si>
    <t>с. Вързулица</t>
  </si>
  <si>
    <t>с. Иванча</t>
  </si>
  <si>
    <t>с. Каранци</t>
  </si>
  <si>
    <t>с. Климентово</t>
  </si>
  <si>
    <t>с. Куцина</t>
  </si>
  <si>
    <t>с. Масларево</t>
  </si>
  <si>
    <t>с. Обединение</t>
  </si>
  <si>
    <t>с. Орловец</t>
  </si>
  <si>
    <t>с. Павел</t>
  </si>
  <si>
    <t>с. П.Каравелово</t>
  </si>
  <si>
    <t>с. П.Сеновец</t>
  </si>
  <si>
    <t>с. Раданово</t>
  </si>
  <si>
    <t>с. Ст.Стамболово</t>
  </si>
  <si>
    <t>с. Страхилово</t>
  </si>
  <si>
    <t>Павликени</t>
  </si>
  <si>
    <t>гр. Павликени</t>
  </si>
  <si>
    <t>гр. Бяла Черква</t>
  </si>
  <si>
    <t>с. Батак</t>
  </si>
  <si>
    <t>с. Бутово</t>
  </si>
  <si>
    <t>с. Вишовград</t>
  </si>
  <si>
    <t>с. Върбовка</t>
  </si>
  <si>
    <t>с. Горна Липница</t>
  </si>
  <si>
    <t>с. Долна Липница</t>
  </si>
  <si>
    <t>с. Димча</t>
  </si>
  <si>
    <t>с. Дъскот</t>
  </si>
  <si>
    <t>с. Лесичери</t>
  </si>
  <si>
    <t>с. Михалци</t>
  </si>
  <si>
    <t>с. Мусина</t>
  </si>
  <si>
    <t>с. Недан</t>
  </si>
  <si>
    <t>с. Паскалевец</t>
  </si>
  <si>
    <t>с. Патреш</t>
  </si>
  <si>
    <t>с. Росица</t>
  </si>
  <si>
    <t>с. Сломер</t>
  </si>
  <si>
    <t>с. Стамболово</t>
  </si>
  <si>
    <t>СРГП за орна земя /ниви, изоставени ниви, посевна площ, …….</t>
  </si>
  <si>
    <t>с. Малки Чифлик</t>
  </si>
  <si>
    <t>с. Караисен</t>
  </si>
  <si>
    <t>Забележка: 1. Размерът на средното годишно рентно плащане е определен съгласно Методика одобрена от Министъра на земеделието и храните със Заповед №РД 04-6/08.07.2015 г.
2. Съгласно т.4.3 от методиката за определяне на средното годишно рентно плащане в случай, че за дадено землище не са налични вписани договори, то за него се определя средно годишно ринтно плащане, изчислено за съседно землище, с близки топографски /географски/ характеристики.
3. В землища, в които липсват имоти със съответния начин на трайно ползване не се налага определяне на средно годишно рентно плащане.</t>
  </si>
  <si>
    <t>В.Търново</t>
  </si>
  <si>
    <t>4. В община Елена няма сключен договор за имот с НТП "лозе". В Общината имоти с НТП "Лозе" има в землищата на гр. Елена, с. Беброво, с. Бойковци, с. Илаков рът, с. Тодювци и с. Яковци. Комисията реши за тези землища за СРГП за лозя да вземе определеното СГРП за трайни насаждения. За останалите землища комисията не определя СГРП  за НТП "Лозя", тъй като в КВС  за тези землища няма имоти с НТП лозови насаждения.</t>
  </si>
  <si>
    <t>5. В землищата на с. Джулюница, с. Добри дял, с. Драгижево и с. Мерданя, общ. Лясковец няма имоти с начин на трайно ползване "ливада" по картата на възстановената собственост, поради което не е необходимо определяне на средно годишно рентно плащане за отглеждане на ливади.</t>
  </si>
  <si>
    <t>С  П  Р  А  В  К  А
 за размерa на средното годишно рентно плащане за землищата от област Велико Търново 
за стопанската 2019/2020 година в левове на декар</t>
  </si>
  <si>
    <t>с. Ветринци</t>
  </si>
  <si>
    <t>с. Къпиново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</si>
</sst>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¥€-2]\ #,##0.00_);[Red]\([$¥€-2]\ #,##0.00\)"/>
    <numFmt numFmtId="177" formatCode="#,##0.000"/>
  </numFmts>
  <fonts count="53">
    <font>
      <sz val="10"/>
      <name val="Arial"/>
      <family val="0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Courier New"/>
      <family val="3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theme="1"/>
      <name val="Courier New"/>
      <family val="3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6" applyNumberFormat="0" applyAlignment="0" applyProtection="0"/>
    <xf numFmtId="0" fontId="41" fillId="29" borderId="2" applyNumberFormat="0" applyAlignment="0" applyProtection="0"/>
    <xf numFmtId="0" fontId="42" fillId="30" borderId="7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textRotation="90" wrapText="1"/>
    </xf>
    <xf numFmtId="172" fontId="3" fillId="33" borderId="11" xfId="0" applyNumberFormat="1" applyFont="1" applyFill="1" applyBorder="1" applyAlignment="1">
      <alignment horizontal="center" vertical="center" textRotation="90" wrapText="1"/>
    </xf>
    <xf numFmtId="2" fontId="3" fillId="33" borderId="11" xfId="0" applyNumberFormat="1" applyFont="1" applyFill="1" applyBorder="1" applyAlignment="1">
      <alignment horizontal="center" vertical="center" textRotation="90" wrapText="1"/>
    </xf>
    <xf numFmtId="0" fontId="1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72" fontId="1" fillId="33" borderId="11" xfId="0" applyNumberFormat="1" applyFont="1" applyFill="1" applyBorder="1" applyAlignment="1">
      <alignment horizontal="right" vertical="center"/>
    </xf>
    <xf numFmtId="2" fontId="1" fillId="33" borderId="11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72" fontId="1" fillId="33" borderId="11" xfId="0" applyNumberFormat="1" applyFont="1" applyFill="1" applyBorder="1" applyAlignment="1">
      <alignment horizontal="right" vertical="center" wrapText="1"/>
    </xf>
    <xf numFmtId="2" fontId="1" fillId="33" borderId="11" xfId="0" applyNumberFormat="1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/>
    </xf>
    <xf numFmtId="172" fontId="1" fillId="33" borderId="13" xfId="0" applyNumberFormat="1" applyFont="1" applyFill="1" applyBorder="1" applyAlignment="1">
      <alignment horizontal="right" vertical="center" wrapText="1"/>
    </xf>
    <xf numFmtId="2" fontId="1" fillId="33" borderId="13" xfId="0" applyNumberFormat="1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172" fontId="1" fillId="33" borderId="0" xfId="0" applyNumberFormat="1" applyFont="1" applyFill="1" applyAlignment="1">
      <alignment horizontal="right"/>
    </xf>
    <xf numFmtId="2" fontId="1" fillId="33" borderId="0" xfId="0" applyNumberFormat="1" applyFont="1" applyFill="1" applyAlignment="1">
      <alignment horizontal="right"/>
    </xf>
    <xf numFmtId="0" fontId="4" fillId="0" borderId="1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wrapText="1"/>
    </xf>
    <xf numFmtId="0" fontId="1" fillId="34" borderId="17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top" wrapText="1"/>
    </xf>
    <xf numFmtId="0" fontId="1" fillId="34" borderId="15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center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1" fillId="33" borderId="11" xfId="0" applyFont="1" applyFill="1" applyBorder="1" applyAlignment="1">
      <alignment horizont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33" borderId="11" xfId="0" applyFont="1" applyFill="1" applyBorder="1" applyAlignment="1">
      <alignment/>
    </xf>
    <xf numFmtId="172" fontId="1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172" fontId="1" fillId="33" borderId="13" xfId="0" applyNumberFormat="1" applyFont="1" applyFill="1" applyBorder="1" applyAlignment="1">
      <alignment horizontal="right" vertical="center"/>
    </xf>
    <xf numFmtId="2" fontId="1" fillId="33" borderId="13" xfId="0" applyNumberFormat="1" applyFont="1" applyFill="1" applyBorder="1" applyAlignment="1">
      <alignment horizontal="right" vertical="center"/>
    </xf>
    <xf numFmtId="2" fontId="5" fillId="33" borderId="11" xfId="0" applyNumberFormat="1" applyFont="1" applyFill="1" applyBorder="1" applyAlignment="1">
      <alignment vertical="center"/>
    </xf>
    <xf numFmtId="172" fontId="1" fillId="33" borderId="11" xfId="0" applyNumberFormat="1" applyFont="1" applyFill="1" applyBorder="1" applyAlignment="1">
      <alignment horizontal="right" wrapText="1"/>
    </xf>
    <xf numFmtId="2" fontId="1" fillId="33" borderId="11" xfId="0" applyNumberFormat="1" applyFont="1" applyFill="1" applyBorder="1" applyAlignment="1">
      <alignment horizontal="right" wrapText="1"/>
    </xf>
    <xf numFmtId="0" fontId="1" fillId="33" borderId="11" xfId="0" applyFont="1" applyFill="1" applyBorder="1" applyAlignment="1">
      <alignment horizontal="left" wrapText="1"/>
    </xf>
    <xf numFmtId="0" fontId="1" fillId="33" borderId="2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4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horizontal="left" wrapText="1"/>
    </xf>
    <xf numFmtId="0" fontId="1" fillId="33" borderId="22" xfId="0" applyFon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21" xfId="0" applyFont="1" applyFill="1" applyBorder="1" applyAlignment="1">
      <alignment/>
    </xf>
    <xf numFmtId="2" fontId="1" fillId="33" borderId="11" xfId="0" applyNumberFormat="1" applyFont="1" applyFill="1" applyBorder="1" applyAlignment="1">
      <alignment vertical="center"/>
    </xf>
    <xf numFmtId="2" fontId="1" fillId="33" borderId="23" xfId="0" applyNumberFormat="1" applyFont="1" applyFill="1" applyBorder="1" applyAlignment="1">
      <alignment horizontal="right" vertical="center"/>
    </xf>
    <xf numFmtId="172" fontId="1" fillId="33" borderId="15" xfId="0" applyNumberFormat="1" applyFont="1" applyFill="1" applyBorder="1" applyAlignment="1">
      <alignment horizontal="right" vertical="center"/>
    </xf>
    <xf numFmtId="2" fontId="1" fillId="33" borderId="24" xfId="0" applyNumberFormat="1" applyFont="1" applyFill="1" applyBorder="1" applyAlignment="1">
      <alignment horizontal="right" vertical="center"/>
    </xf>
    <xf numFmtId="2" fontId="1" fillId="33" borderId="10" xfId="0" applyNumberFormat="1" applyFont="1" applyFill="1" applyBorder="1" applyAlignment="1">
      <alignment/>
    </xf>
    <xf numFmtId="2" fontId="3" fillId="11" borderId="17" xfId="0" applyNumberFormat="1" applyFont="1" applyFill="1" applyBorder="1" applyAlignment="1">
      <alignment horizontal="center" vertical="center" wrapText="1"/>
    </xf>
    <xf numFmtId="1" fontId="3" fillId="11" borderId="17" xfId="0" applyNumberFormat="1" applyFont="1" applyFill="1" applyBorder="1" applyAlignment="1">
      <alignment horizontal="center" vertical="center" wrapText="1"/>
    </xf>
    <xf numFmtId="1" fontId="3" fillId="11" borderId="25" xfId="0" applyNumberFormat="1" applyFont="1" applyFill="1" applyBorder="1" applyAlignment="1">
      <alignment horizontal="center" vertical="center" wrapText="1"/>
    </xf>
    <xf numFmtId="2" fontId="3" fillId="11" borderId="17" xfId="0" applyNumberFormat="1" applyFont="1" applyFill="1" applyBorder="1" applyAlignment="1">
      <alignment horizontal="right" vertical="center" wrapText="1"/>
    </xf>
    <xf numFmtId="1" fontId="3" fillId="11" borderId="25" xfId="0" applyNumberFormat="1" applyFont="1" applyFill="1" applyBorder="1" applyAlignment="1">
      <alignment horizontal="right" vertical="center" wrapText="1"/>
    </xf>
    <xf numFmtId="1" fontId="3" fillId="11" borderId="17" xfId="0" applyNumberFormat="1" applyFont="1" applyFill="1" applyBorder="1" applyAlignment="1">
      <alignment horizontal="right" vertical="center" wrapText="1"/>
    </xf>
    <xf numFmtId="1" fontId="1" fillId="33" borderId="0" xfId="0" applyNumberFormat="1" applyFont="1" applyFill="1" applyAlignment="1">
      <alignment horizontal="right"/>
    </xf>
    <xf numFmtId="172" fontId="1" fillId="33" borderId="19" xfId="0" applyNumberFormat="1" applyFont="1" applyFill="1" applyBorder="1" applyAlignment="1">
      <alignment/>
    </xf>
    <xf numFmtId="2" fontId="1" fillId="33" borderId="19" xfId="0" applyNumberFormat="1" applyFont="1" applyFill="1" applyBorder="1" applyAlignment="1">
      <alignment/>
    </xf>
    <xf numFmtId="177" fontId="1" fillId="33" borderId="11" xfId="0" applyNumberFormat="1" applyFont="1" applyFill="1" applyBorder="1" applyAlignment="1">
      <alignment/>
    </xf>
    <xf numFmtId="172" fontId="1" fillId="33" borderId="11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2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3" fillId="33" borderId="17" xfId="0" applyNumberFormat="1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right" vertical="center" wrapText="1"/>
    </xf>
    <xf numFmtId="177" fontId="1" fillId="33" borderId="19" xfId="0" applyNumberFormat="1" applyFont="1" applyFill="1" applyBorder="1" applyAlignment="1">
      <alignment/>
    </xf>
    <xf numFmtId="172" fontId="1" fillId="33" borderId="13" xfId="0" applyNumberFormat="1" applyFont="1" applyFill="1" applyBorder="1" applyAlignment="1">
      <alignment/>
    </xf>
    <xf numFmtId="2" fontId="1" fillId="33" borderId="13" xfId="0" applyNumberFormat="1" applyFont="1" applyFill="1" applyBorder="1" applyAlignment="1">
      <alignment/>
    </xf>
    <xf numFmtId="177" fontId="1" fillId="33" borderId="13" xfId="0" applyNumberFormat="1" applyFont="1" applyFill="1" applyBorder="1" applyAlignment="1">
      <alignment/>
    </xf>
    <xf numFmtId="1" fontId="3" fillId="33" borderId="26" xfId="0" applyNumberFormat="1" applyFont="1" applyFill="1" applyBorder="1" applyAlignment="1">
      <alignment horizontal="center" vertical="center" wrapText="1"/>
    </xf>
    <xf numFmtId="1" fontId="1" fillId="11" borderId="15" xfId="0" applyNumberFormat="1" applyFont="1" applyFill="1" applyBorder="1" applyAlignment="1">
      <alignment/>
    </xf>
    <xf numFmtId="1" fontId="1" fillId="11" borderId="17" xfId="0" applyNumberFormat="1" applyFont="1" applyFill="1" applyBorder="1" applyAlignment="1">
      <alignment/>
    </xf>
    <xf numFmtId="1" fontId="1" fillId="11" borderId="18" xfId="0" applyNumberFormat="1" applyFont="1" applyFill="1" applyBorder="1" applyAlignment="1">
      <alignment/>
    </xf>
    <xf numFmtId="0" fontId="1" fillId="11" borderId="10" xfId="0" applyFont="1" applyFill="1" applyBorder="1" applyAlignment="1">
      <alignment/>
    </xf>
    <xf numFmtId="0" fontId="1" fillId="11" borderId="11" xfId="0" applyFont="1" applyFill="1" applyBorder="1" applyAlignment="1">
      <alignment/>
    </xf>
    <xf numFmtId="172" fontId="1" fillId="33" borderId="15" xfId="0" applyNumberFormat="1" applyFont="1" applyFill="1" applyBorder="1" applyAlignment="1">
      <alignment/>
    </xf>
    <xf numFmtId="1" fontId="1" fillId="11" borderId="27" xfId="0" applyNumberFormat="1" applyFont="1" applyFill="1" applyBorder="1" applyAlignment="1">
      <alignment/>
    </xf>
    <xf numFmtId="0" fontId="1" fillId="11" borderId="14" xfId="0" applyFont="1" applyFill="1" applyBorder="1" applyAlignment="1">
      <alignment/>
    </xf>
    <xf numFmtId="1" fontId="1" fillId="11" borderId="25" xfId="0" applyNumberFormat="1" applyFont="1" applyFill="1" applyBorder="1" applyAlignment="1">
      <alignment/>
    </xf>
    <xf numFmtId="2" fontId="1" fillId="33" borderId="28" xfId="0" applyNumberFormat="1" applyFont="1" applyFill="1" applyBorder="1" applyAlignment="1">
      <alignment/>
    </xf>
    <xf numFmtId="2" fontId="1" fillId="33" borderId="24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justify" vertical="center" wrapText="1"/>
    </xf>
    <xf numFmtId="2" fontId="3" fillId="17" borderId="17" xfId="0" applyNumberFormat="1" applyFont="1" applyFill="1" applyBorder="1" applyAlignment="1">
      <alignment horizontal="center" vertical="center" wrapText="1"/>
    </xf>
    <xf numFmtId="1" fontId="1" fillId="17" borderId="17" xfId="0" applyNumberFormat="1" applyFont="1" applyFill="1" applyBorder="1" applyAlignment="1">
      <alignment horizontal="center" vertical="center" wrapText="1"/>
    </xf>
    <xf numFmtId="1" fontId="3" fillId="17" borderId="17" xfId="0" applyNumberFormat="1" applyFont="1" applyFill="1" applyBorder="1" applyAlignment="1">
      <alignment horizontal="center" vertical="center" wrapText="1"/>
    </xf>
    <xf numFmtId="2" fontId="1" fillId="17" borderId="1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1" fillId="17" borderId="18" xfId="0" applyNumberFormat="1" applyFont="1" applyFill="1" applyBorder="1" applyAlignment="1">
      <alignment horizontal="center" vertical="center" wrapText="1"/>
    </xf>
    <xf numFmtId="1" fontId="1" fillId="17" borderId="26" xfId="0" applyNumberFormat="1" applyFont="1" applyFill="1" applyBorder="1" applyAlignment="1">
      <alignment horizontal="center" vertical="center" wrapText="1"/>
    </xf>
    <xf numFmtId="1" fontId="1" fillId="17" borderId="15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justify" vertical="center" wrapText="1"/>
    </xf>
    <xf numFmtId="1" fontId="1" fillId="17" borderId="11" xfId="0" applyNumberFormat="1" applyFont="1" applyFill="1" applyBorder="1" applyAlignment="1">
      <alignment horizontal="center" wrapText="1"/>
    </xf>
    <xf numFmtId="1" fontId="1" fillId="17" borderId="27" xfId="0" applyNumberFormat="1" applyFont="1" applyFill="1" applyBorder="1" applyAlignment="1">
      <alignment horizontal="center" vertical="center" wrapText="1"/>
    </xf>
    <xf numFmtId="1" fontId="1" fillId="17" borderId="13" xfId="0" applyNumberFormat="1" applyFont="1" applyFill="1" applyBorder="1" applyAlignment="1">
      <alignment horizontal="center" vertical="center" wrapText="1"/>
    </xf>
    <xf numFmtId="1" fontId="1" fillId="17" borderId="29" xfId="0" applyNumberFormat="1" applyFont="1" applyFill="1" applyBorder="1" applyAlignment="1">
      <alignment horizontal="center" wrapText="1"/>
    </xf>
    <xf numFmtId="1" fontId="1" fillId="17" borderId="25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33" borderId="17" xfId="0" applyFont="1" applyFill="1" applyBorder="1" applyAlignment="1">
      <alignment vertical="top" wrapText="1"/>
    </xf>
    <xf numFmtId="0" fontId="1" fillId="33" borderId="31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172" fontId="1" fillId="33" borderId="24" xfId="0" applyNumberFormat="1" applyFont="1" applyFill="1" applyBorder="1" applyAlignment="1">
      <alignment/>
    </xf>
    <xf numFmtId="0" fontId="5" fillId="33" borderId="17" xfId="0" applyFont="1" applyFill="1" applyBorder="1" applyAlignment="1">
      <alignment horizontal="justify" vertical="top" wrapText="1"/>
    </xf>
    <xf numFmtId="0" fontId="1" fillId="33" borderId="23" xfId="0" applyFont="1" applyFill="1" applyBorder="1" applyAlignment="1">
      <alignment/>
    </xf>
    <xf numFmtId="172" fontId="1" fillId="33" borderId="23" xfId="0" applyNumberFormat="1" applyFont="1" applyFill="1" applyBorder="1" applyAlignment="1">
      <alignment/>
    </xf>
    <xf numFmtId="0" fontId="51" fillId="0" borderId="0" xfId="0" applyFont="1" applyAlignment="1">
      <alignment/>
    </xf>
    <xf numFmtId="0" fontId="52" fillId="0" borderId="11" xfId="0" applyFont="1" applyBorder="1" applyAlignment="1">
      <alignment/>
    </xf>
    <xf numFmtId="172" fontId="52" fillId="0" borderId="11" xfId="0" applyNumberFormat="1" applyFont="1" applyBorder="1" applyAlignment="1">
      <alignment/>
    </xf>
    <xf numFmtId="2" fontId="1" fillId="33" borderId="14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5" fillId="33" borderId="18" xfId="0" applyFont="1" applyFill="1" applyBorder="1" applyAlignment="1">
      <alignment horizontal="justify" vertical="top" wrapText="1"/>
    </xf>
    <xf numFmtId="0" fontId="1" fillId="0" borderId="24" xfId="0" applyFont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172" fontId="1" fillId="0" borderId="24" xfId="0" applyNumberFormat="1" applyFont="1" applyFill="1" applyBorder="1" applyAlignment="1">
      <alignment horizontal="right" vertical="center" wrapText="1"/>
    </xf>
    <xf numFmtId="2" fontId="1" fillId="0" borderId="24" xfId="0" applyNumberFormat="1" applyFont="1" applyFill="1" applyBorder="1" applyAlignment="1">
      <alignment horizontal="right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172" fontId="1" fillId="33" borderId="24" xfId="0" applyNumberFormat="1" applyFont="1" applyFill="1" applyBorder="1" applyAlignment="1">
      <alignment horizontal="right" vertical="center" wrapText="1"/>
    </xf>
    <xf numFmtId="2" fontId="1" fillId="33" borderId="24" xfId="0" applyNumberFormat="1" applyFont="1" applyFill="1" applyBorder="1" applyAlignment="1">
      <alignment horizontal="right" vertical="center" wrapText="1"/>
    </xf>
    <xf numFmtId="172" fontId="1" fillId="0" borderId="11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172" fontId="1" fillId="0" borderId="13" xfId="0" applyNumberFormat="1" applyFont="1" applyFill="1" applyBorder="1" applyAlignment="1">
      <alignment horizontal="right" vertical="center" wrapText="1"/>
    </xf>
    <xf numFmtId="2" fontId="1" fillId="0" borderId="13" xfId="0" applyNumberFormat="1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1" fontId="1" fillId="17" borderId="17" xfId="0" applyNumberFormat="1" applyFont="1" applyFill="1" applyBorder="1" applyAlignment="1">
      <alignment horizontal="center" vertical="center"/>
    </xf>
    <xf numFmtId="1" fontId="1" fillId="17" borderId="11" xfId="0" applyNumberFormat="1" applyFont="1" applyFill="1" applyBorder="1" applyAlignment="1">
      <alignment horizontal="center" vertical="center" wrapText="1"/>
    </xf>
    <xf numFmtId="1" fontId="1" fillId="17" borderId="11" xfId="0" applyNumberFormat="1" applyFont="1" applyFill="1" applyBorder="1" applyAlignment="1">
      <alignment horizontal="center" vertical="center"/>
    </xf>
    <xf numFmtId="1" fontId="1" fillId="17" borderId="32" xfId="0" applyNumberFormat="1" applyFont="1" applyFill="1" applyBorder="1" applyAlignment="1">
      <alignment/>
    </xf>
    <xf numFmtId="1" fontId="1" fillId="17" borderId="17" xfId="0" applyNumberFormat="1" applyFont="1" applyFill="1" applyBorder="1" applyAlignment="1">
      <alignment/>
    </xf>
    <xf numFmtId="1" fontId="1" fillId="17" borderId="26" xfId="0" applyNumberFormat="1" applyFont="1" applyFill="1" applyBorder="1" applyAlignment="1">
      <alignment/>
    </xf>
    <xf numFmtId="0" fontId="1" fillId="17" borderId="32" xfId="0" applyFont="1" applyFill="1" applyBorder="1" applyAlignment="1">
      <alignment/>
    </xf>
    <xf numFmtId="0" fontId="1" fillId="17" borderId="17" xfId="0" applyFont="1" applyFill="1" applyBorder="1" applyAlignment="1">
      <alignment/>
    </xf>
    <xf numFmtId="0" fontId="1" fillId="17" borderId="18" xfId="0" applyFont="1" applyFill="1" applyBorder="1" applyAlignment="1">
      <alignment/>
    </xf>
    <xf numFmtId="1" fontId="1" fillId="17" borderId="32" xfId="0" applyNumberFormat="1" applyFont="1" applyFill="1" applyBorder="1" applyAlignment="1">
      <alignment horizontal="center" vertical="center" wrapText="1"/>
    </xf>
    <xf numFmtId="172" fontId="5" fillId="33" borderId="11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" fontId="1" fillId="17" borderId="17" xfId="0" applyNumberFormat="1" applyFont="1" applyFill="1" applyBorder="1" applyAlignment="1">
      <alignment horizontal="right" vertical="center" wrapText="1"/>
    </xf>
    <xf numFmtId="1" fontId="1" fillId="17" borderId="15" xfId="0" applyNumberFormat="1" applyFont="1" applyFill="1" applyBorder="1" applyAlignment="1">
      <alignment horizontal="right" vertical="center" wrapText="1"/>
    </xf>
    <xf numFmtId="1" fontId="1" fillId="17" borderId="17" xfId="0" applyNumberFormat="1" applyFont="1" applyFill="1" applyBorder="1" applyAlignment="1">
      <alignment horizontal="right" vertical="center"/>
    </xf>
    <xf numFmtId="1" fontId="1" fillId="17" borderId="11" xfId="0" applyNumberFormat="1" applyFont="1" applyFill="1" applyBorder="1" applyAlignment="1">
      <alignment horizontal="right" vertical="center"/>
    </xf>
    <xf numFmtId="1" fontId="1" fillId="17" borderId="17" xfId="0" applyNumberFormat="1" applyFont="1" applyFill="1" applyBorder="1" applyAlignment="1">
      <alignment horizontal="center" wrapText="1"/>
    </xf>
    <xf numFmtId="0" fontId="1" fillId="17" borderId="25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172" fontId="3" fillId="33" borderId="19" xfId="0" applyNumberFormat="1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2" fontId="3" fillId="33" borderId="24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 wrapText="1"/>
    </xf>
    <xf numFmtId="172" fontId="3" fillId="33" borderId="24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/>
    </xf>
    <xf numFmtId="172" fontId="7" fillId="33" borderId="0" xfId="0" applyNumberFormat="1" applyFont="1" applyFill="1" applyAlignment="1">
      <alignment horizontal="center"/>
    </xf>
    <xf numFmtId="0" fontId="2" fillId="33" borderId="34" xfId="0" applyFont="1" applyFill="1" applyBorder="1" applyAlignment="1">
      <alignment horizontal="center" vertical="center" textRotation="90" wrapText="1"/>
    </xf>
    <xf numFmtId="0" fontId="2" fillId="33" borderId="35" xfId="0" applyFont="1" applyFill="1" applyBorder="1" applyAlignment="1">
      <alignment horizontal="center" vertical="center" textRotation="90" wrapText="1"/>
    </xf>
    <xf numFmtId="172" fontId="5" fillId="33" borderId="0" xfId="0" applyNumberFormat="1" applyFont="1" applyFill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7"/>
  <sheetViews>
    <sheetView tabSelected="1" zoomScalePageLayoutView="0" workbookViewId="0" topLeftCell="A139">
      <selection activeCell="AB152" sqref="AB152"/>
    </sheetView>
  </sheetViews>
  <sheetFormatPr defaultColWidth="9.140625" defaultRowHeight="12.75"/>
  <cols>
    <col min="1" max="1" width="13.140625" style="29" customWidth="1"/>
    <col min="2" max="2" width="21.57421875" style="27" customWidth="1"/>
    <col min="3" max="3" width="7.57421875" style="27" customWidth="1"/>
    <col min="4" max="4" width="9.7109375" style="27" customWidth="1"/>
    <col min="5" max="5" width="10.57421875" style="30" customWidth="1"/>
    <col min="6" max="6" width="11.28125" style="31" customWidth="1"/>
    <col min="7" max="7" width="7.28125" style="31" customWidth="1"/>
    <col min="8" max="8" width="7.7109375" style="27" customWidth="1"/>
    <col min="9" max="9" width="9.57421875" style="27" customWidth="1"/>
    <col min="10" max="10" width="8.140625" style="30" customWidth="1"/>
    <col min="11" max="11" width="8.140625" style="31" customWidth="1"/>
    <col min="12" max="12" width="6.7109375" style="94" customWidth="1"/>
    <col min="13" max="13" width="7.421875" style="27" customWidth="1"/>
    <col min="14" max="14" width="9.57421875" style="27" customWidth="1"/>
    <col min="15" max="15" width="8.421875" style="30" customWidth="1"/>
    <col min="16" max="16" width="8.8515625" style="31" customWidth="1"/>
    <col min="17" max="17" width="6.8515625" style="94" customWidth="1"/>
    <col min="18" max="18" width="7.8515625" style="27" customWidth="1"/>
    <col min="19" max="19" width="9.421875" style="27" customWidth="1"/>
    <col min="20" max="20" width="8.57421875" style="30" customWidth="1"/>
    <col min="21" max="21" width="8.57421875" style="31" customWidth="1"/>
    <col min="22" max="22" width="7.140625" style="94" customWidth="1"/>
    <col min="23" max="23" width="7.7109375" style="27" customWidth="1"/>
    <col min="24" max="24" width="9.57421875" style="27" customWidth="1"/>
    <col min="25" max="25" width="9.421875" style="30" customWidth="1"/>
    <col min="26" max="26" width="9.57421875" style="31" customWidth="1"/>
    <col min="27" max="27" width="7.00390625" style="94" customWidth="1"/>
    <col min="28" max="28" width="24.421875" style="27" customWidth="1"/>
    <col min="29" max="16384" width="9.140625" style="27" customWidth="1"/>
  </cols>
  <sheetData>
    <row r="1" spans="1:27" s="1" customFormat="1" ht="65.25" customHeight="1" thickBot="1">
      <c r="A1" s="231" t="s">
        <v>193</v>
      </c>
      <c r="B1" s="232"/>
      <c r="C1" s="232"/>
      <c r="D1" s="232"/>
      <c r="E1" s="233"/>
      <c r="F1" s="232"/>
      <c r="G1" s="232"/>
      <c r="H1" s="232"/>
      <c r="I1" s="232"/>
      <c r="J1" s="233"/>
      <c r="K1" s="232"/>
      <c r="L1" s="232"/>
      <c r="M1" s="232"/>
      <c r="N1" s="232"/>
      <c r="O1" s="233"/>
      <c r="P1" s="232"/>
      <c r="Q1" s="232"/>
      <c r="R1" s="232"/>
      <c r="S1" s="232"/>
      <c r="T1" s="233"/>
      <c r="U1" s="232"/>
      <c r="V1" s="232"/>
      <c r="W1" s="232"/>
      <c r="X1" s="232"/>
      <c r="Y1" s="233"/>
      <c r="Z1" s="232"/>
      <c r="AA1" s="232"/>
    </row>
    <row r="2" spans="1:27" s="2" customFormat="1" ht="24.75" customHeight="1">
      <c r="A2" s="217" t="s">
        <v>0</v>
      </c>
      <c r="B2" s="218" t="s">
        <v>1</v>
      </c>
      <c r="C2" s="207" t="s">
        <v>186</v>
      </c>
      <c r="D2" s="208"/>
      <c r="E2" s="208"/>
      <c r="F2" s="209"/>
      <c r="G2" s="208"/>
      <c r="H2" s="210" t="s">
        <v>2</v>
      </c>
      <c r="I2" s="211"/>
      <c r="J2" s="212"/>
      <c r="K2" s="211"/>
      <c r="L2" s="213"/>
      <c r="M2" s="210" t="s">
        <v>3</v>
      </c>
      <c r="N2" s="211"/>
      <c r="O2" s="212"/>
      <c r="P2" s="211"/>
      <c r="Q2" s="213"/>
      <c r="R2" s="210" t="s">
        <v>4</v>
      </c>
      <c r="S2" s="211"/>
      <c r="T2" s="212"/>
      <c r="U2" s="211"/>
      <c r="V2" s="213"/>
      <c r="W2" s="210" t="s">
        <v>5</v>
      </c>
      <c r="X2" s="211"/>
      <c r="Y2" s="212"/>
      <c r="Z2" s="211"/>
      <c r="AA2" s="213"/>
    </row>
    <row r="3" spans="1:27" s="2" customFormat="1" ht="121.5" customHeight="1">
      <c r="A3" s="217"/>
      <c r="B3" s="218"/>
      <c r="C3" s="3" t="s">
        <v>84</v>
      </c>
      <c r="D3" s="4" t="s">
        <v>85</v>
      </c>
      <c r="E3" s="5" t="s">
        <v>86</v>
      </c>
      <c r="F3" s="6" t="s">
        <v>87</v>
      </c>
      <c r="G3" s="88" t="s">
        <v>6</v>
      </c>
      <c r="H3" s="26" t="s">
        <v>84</v>
      </c>
      <c r="I3" s="4" t="s">
        <v>85</v>
      </c>
      <c r="J3" s="5" t="s">
        <v>86</v>
      </c>
      <c r="K3" s="6" t="s">
        <v>87</v>
      </c>
      <c r="L3" s="90" t="s">
        <v>6</v>
      </c>
      <c r="M3" s="26" t="s">
        <v>84</v>
      </c>
      <c r="N3" s="4" t="s">
        <v>85</v>
      </c>
      <c r="O3" s="5" t="s">
        <v>86</v>
      </c>
      <c r="P3" s="6" t="s">
        <v>87</v>
      </c>
      <c r="Q3" s="89" t="s">
        <v>6</v>
      </c>
      <c r="R3" s="26" t="s">
        <v>84</v>
      </c>
      <c r="S3" s="4" t="s">
        <v>85</v>
      </c>
      <c r="T3" s="5" t="s">
        <v>86</v>
      </c>
      <c r="U3" s="6" t="s">
        <v>87</v>
      </c>
      <c r="V3" s="89" t="s">
        <v>6</v>
      </c>
      <c r="W3" s="26" t="s">
        <v>84</v>
      </c>
      <c r="X3" s="4" t="s">
        <v>85</v>
      </c>
      <c r="Y3" s="5" t="s">
        <v>86</v>
      </c>
      <c r="Z3" s="6" t="s">
        <v>87</v>
      </c>
      <c r="AA3" s="108" t="s">
        <v>6</v>
      </c>
    </row>
    <row r="4" spans="1:27" s="2" customFormat="1" ht="12" customHeight="1" thickBot="1">
      <c r="A4" s="49"/>
      <c r="B4" s="50"/>
      <c r="C4" s="26"/>
      <c r="D4" s="4"/>
      <c r="E4" s="5"/>
      <c r="F4" s="6"/>
      <c r="G4" s="91"/>
      <c r="H4" s="26"/>
      <c r="I4" s="4"/>
      <c r="J4" s="5"/>
      <c r="K4" s="6"/>
      <c r="L4" s="92"/>
      <c r="M4" s="26"/>
      <c r="N4" s="4"/>
      <c r="O4" s="5"/>
      <c r="P4" s="6"/>
      <c r="Q4" s="93"/>
      <c r="R4" s="26"/>
      <c r="S4" s="4"/>
      <c r="T4" s="5"/>
      <c r="U4" s="6"/>
      <c r="V4" s="93"/>
      <c r="W4" s="26"/>
      <c r="X4" s="4"/>
      <c r="Y4" s="5"/>
      <c r="Z4" s="6"/>
      <c r="AA4" s="109"/>
    </row>
    <row r="5" spans="1:28" s="7" customFormat="1" ht="13.5" customHeight="1">
      <c r="A5" s="34" t="s">
        <v>190</v>
      </c>
      <c r="B5" s="33" t="s">
        <v>7</v>
      </c>
      <c r="C5" s="71">
        <v>77</v>
      </c>
      <c r="D5" s="63">
        <v>77</v>
      </c>
      <c r="E5" s="95">
        <v>300.381</v>
      </c>
      <c r="F5" s="96">
        <v>9056.97</v>
      </c>
      <c r="G5" s="115">
        <f>F5/E5</f>
        <v>30.15160745852767</v>
      </c>
      <c r="H5" s="71"/>
      <c r="I5" s="63"/>
      <c r="J5" s="95"/>
      <c r="K5" s="124"/>
      <c r="L5" s="118">
        <v>9</v>
      </c>
      <c r="M5" s="71"/>
      <c r="N5" s="63"/>
      <c r="O5" s="95"/>
      <c r="P5" s="96"/>
      <c r="Q5" s="119">
        <v>10</v>
      </c>
      <c r="R5" s="71"/>
      <c r="S5" s="63"/>
      <c r="T5" s="110"/>
      <c r="U5" s="96"/>
      <c r="V5" s="119">
        <v>10</v>
      </c>
      <c r="W5" s="71"/>
      <c r="X5" s="79"/>
      <c r="Y5" s="63"/>
      <c r="Z5" s="96"/>
      <c r="AA5" s="118">
        <v>9</v>
      </c>
      <c r="AB5" s="33" t="s">
        <v>7</v>
      </c>
    </row>
    <row r="6" spans="1:28" s="7" customFormat="1" ht="13.5" customHeight="1">
      <c r="A6" s="34" t="s">
        <v>190</v>
      </c>
      <c r="B6" s="33" t="s">
        <v>8</v>
      </c>
      <c r="C6" s="72">
        <v>2</v>
      </c>
      <c r="D6" s="60">
        <v>2</v>
      </c>
      <c r="E6" s="61">
        <v>13.653</v>
      </c>
      <c r="F6" s="62">
        <v>127.73</v>
      </c>
      <c r="G6" s="115">
        <f aca="true" t="shared" si="0" ref="G6:G41">F6/E6</f>
        <v>9.3554530139896</v>
      </c>
      <c r="H6" s="72">
        <v>1</v>
      </c>
      <c r="I6" s="60">
        <v>1</v>
      </c>
      <c r="J6" s="120">
        <v>1.407</v>
      </c>
      <c r="K6" s="62">
        <v>12.66</v>
      </c>
      <c r="L6" s="121">
        <f>K6/J6</f>
        <v>8.997867803837954</v>
      </c>
      <c r="M6" s="72">
        <v>2</v>
      </c>
      <c r="N6" s="60">
        <v>2</v>
      </c>
      <c r="O6" s="61">
        <v>6.25</v>
      </c>
      <c r="P6" s="62">
        <v>61.1</v>
      </c>
      <c r="Q6" s="115">
        <v>9.78</v>
      </c>
      <c r="R6" s="72"/>
      <c r="S6" s="60"/>
      <c r="T6" s="97"/>
      <c r="U6" s="62"/>
      <c r="V6" s="119">
        <v>10</v>
      </c>
      <c r="W6" s="72">
        <v>1</v>
      </c>
      <c r="X6" s="77">
        <v>1</v>
      </c>
      <c r="Y6" s="61">
        <v>13.196</v>
      </c>
      <c r="Z6" s="62">
        <v>118.76</v>
      </c>
      <c r="AA6" s="116">
        <f aca="true" t="shared" si="1" ref="AA6:AA16">Z6/Y6</f>
        <v>8.999696877841771</v>
      </c>
      <c r="AB6" s="33" t="s">
        <v>8</v>
      </c>
    </row>
    <row r="7" spans="1:28" s="7" customFormat="1" ht="13.5" customHeight="1">
      <c r="A7" s="34" t="s">
        <v>190</v>
      </c>
      <c r="B7" s="33" t="s">
        <v>9</v>
      </c>
      <c r="C7" s="72">
        <v>89</v>
      </c>
      <c r="D7" s="60">
        <v>89</v>
      </c>
      <c r="E7" s="61">
        <v>4244.758</v>
      </c>
      <c r="F7" s="62">
        <v>133351.89</v>
      </c>
      <c r="G7" s="115">
        <f t="shared" si="0"/>
        <v>31.415663743374775</v>
      </c>
      <c r="H7" s="72"/>
      <c r="I7" s="60"/>
      <c r="J7" s="120"/>
      <c r="K7" s="62"/>
      <c r="L7" s="122">
        <v>7</v>
      </c>
      <c r="M7" s="72">
        <v>3</v>
      </c>
      <c r="N7" s="60">
        <v>3</v>
      </c>
      <c r="O7" s="61">
        <v>13.194</v>
      </c>
      <c r="P7" s="62">
        <v>85.79</v>
      </c>
      <c r="Q7" s="115">
        <f>P7/O7</f>
        <v>6.502197968773685</v>
      </c>
      <c r="R7" s="72">
        <v>9</v>
      </c>
      <c r="S7" s="60">
        <v>9</v>
      </c>
      <c r="T7" s="97">
        <v>50.261</v>
      </c>
      <c r="U7" s="62">
        <v>734.06</v>
      </c>
      <c r="V7" s="115">
        <f>U7/T7</f>
        <v>14.604962097849224</v>
      </c>
      <c r="W7" s="72">
        <v>7</v>
      </c>
      <c r="X7" s="77">
        <v>7</v>
      </c>
      <c r="Y7" s="61">
        <v>1162.578</v>
      </c>
      <c r="Z7" s="62">
        <v>11465.93</v>
      </c>
      <c r="AA7" s="116">
        <f t="shared" si="1"/>
        <v>9.862503849204098</v>
      </c>
      <c r="AB7" s="33" t="s">
        <v>9</v>
      </c>
    </row>
    <row r="8" spans="1:28" s="7" customFormat="1" ht="13.5" customHeight="1">
      <c r="A8" s="34" t="s">
        <v>190</v>
      </c>
      <c r="B8" s="33" t="s">
        <v>10</v>
      </c>
      <c r="C8" s="72">
        <v>388</v>
      </c>
      <c r="D8" s="60">
        <v>388</v>
      </c>
      <c r="E8" s="61">
        <v>3866.587</v>
      </c>
      <c r="F8" s="62">
        <v>107045.25</v>
      </c>
      <c r="G8" s="115">
        <f t="shared" si="0"/>
        <v>27.684686779322437</v>
      </c>
      <c r="H8" s="72"/>
      <c r="I8" s="60"/>
      <c r="J8" s="120"/>
      <c r="K8" s="62"/>
      <c r="L8" s="122">
        <v>9</v>
      </c>
      <c r="M8" s="72">
        <v>2</v>
      </c>
      <c r="N8" s="60">
        <v>2</v>
      </c>
      <c r="O8" s="61">
        <v>4.51</v>
      </c>
      <c r="P8" s="62">
        <v>112.75</v>
      </c>
      <c r="Q8" s="115">
        <f aca="true" t="shared" si="2" ref="Q8:Q13">P8/O8</f>
        <v>25</v>
      </c>
      <c r="R8" s="72">
        <v>5</v>
      </c>
      <c r="S8" s="60">
        <v>5</v>
      </c>
      <c r="T8" s="97">
        <v>42.216</v>
      </c>
      <c r="U8" s="62">
        <v>901.68</v>
      </c>
      <c r="V8" s="115">
        <f>U8/T8</f>
        <v>21.358726549175667</v>
      </c>
      <c r="W8" s="72">
        <v>1</v>
      </c>
      <c r="X8" s="77">
        <v>1</v>
      </c>
      <c r="Y8" s="61">
        <v>126.954</v>
      </c>
      <c r="Z8" s="62">
        <v>571.29</v>
      </c>
      <c r="AA8" s="116">
        <f t="shared" si="1"/>
        <v>4.4999763693936385</v>
      </c>
      <c r="AB8" s="33" t="s">
        <v>10</v>
      </c>
    </row>
    <row r="9" spans="1:28" s="7" customFormat="1" ht="13.5" customHeight="1">
      <c r="A9" s="34" t="s">
        <v>190</v>
      </c>
      <c r="B9" s="33" t="s">
        <v>11</v>
      </c>
      <c r="C9" s="72">
        <v>189</v>
      </c>
      <c r="D9" s="60">
        <v>189</v>
      </c>
      <c r="E9" s="61">
        <v>3148.822</v>
      </c>
      <c r="F9" s="62">
        <v>35762.08</v>
      </c>
      <c r="G9" s="115">
        <f t="shared" si="0"/>
        <v>11.357288535204594</v>
      </c>
      <c r="H9" s="72">
        <v>43</v>
      </c>
      <c r="I9" s="60">
        <v>43</v>
      </c>
      <c r="J9" s="120">
        <v>54.706</v>
      </c>
      <c r="K9" s="62">
        <v>546.71</v>
      </c>
      <c r="L9" s="121">
        <f>K9/J9</f>
        <v>9.993602164296421</v>
      </c>
      <c r="M9" s="72">
        <v>38</v>
      </c>
      <c r="N9" s="60">
        <v>38</v>
      </c>
      <c r="O9" s="61">
        <v>161.685</v>
      </c>
      <c r="P9" s="62">
        <v>1821.22</v>
      </c>
      <c r="Q9" s="115">
        <f t="shared" si="2"/>
        <v>11.264000989578502</v>
      </c>
      <c r="R9" s="72">
        <v>4</v>
      </c>
      <c r="S9" s="60">
        <v>4</v>
      </c>
      <c r="T9" s="97">
        <v>4.557</v>
      </c>
      <c r="U9" s="62">
        <v>45.05</v>
      </c>
      <c r="V9" s="115">
        <f>U9/T9</f>
        <v>9.88588983980689</v>
      </c>
      <c r="W9" s="80">
        <v>4</v>
      </c>
      <c r="X9" s="81">
        <v>4</v>
      </c>
      <c r="Y9" s="98">
        <v>124.108</v>
      </c>
      <c r="Z9" s="83">
        <v>946.02</v>
      </c>
      <c r="AA9" s="116">
        <f t="shared" si="1"/>
        <v>7.622554549263544</v>
      </c>
      <c r="AB9" s="33" t="s">
        <v>11</v>
      </c>
    </row>
    <row r="10" spans="1:28" s="7" customFormat="1" ht="13.5" customHeight="1">
      <c r="A10" s="34" t="s">
        <v>190</v>
      </c>
      <c r="B10" s="33" t="s">
        <v>12</v>
      </c>
      <c r="C10" s="72">
        <v>67</v>
      </c>
      <c r="D10" s="60">
        <v>61</v>
      </c>
      <c r="E10" s="61">
        <v>1954.69</v>
      </c>
      <c r="F10" s="62">
        <v>53260.28</v>
      </c>
      <c r="G10" s="115">
        <f t="shared" si="0"/>
        <v>27.247430538857824</v>
      </c>
      <c r="H10" s="72">
        <v>4</v>
      </c>
      <c r="I10" s="60">
        <v>4</v>
      </c>
      <c r="J10" s="120">
        <v>4.704</v>
      </c>
      <c r="K10" s="62">
        <v>98.38</v>
      </c>
      <c r="L10" s="121">
        <f>K10/J10</f>
        <v>20.914115646258505</v>
      </c>
      <c r="M10" s="72">
        <v>6</v>
      </c>
      <c r="N10" s="60">
        <v>6</v>
      </c>
      <c r="O10" s="61">
        <v>104.819</v>
      </c>
      <c r="P10" s="62">
        <v>2098.19</v>
      </c>
      <c r="Q10" s="115">
        <f t="shared" si="2"/>
        <v>20.017267861742624</v>
      </c>
      <c r="R10" s="72">
        <v>6</v>
      </c>
      <c r="S10" s="60">
        <v>6</v>
      </c>
      <c r="T10" s="97">
        <v>13.817</v>
      </c>
      <c r="U10" s="62">
        <v>250.5</v>
      </c>
      <c r="V10" s="115">
        <f>U10/T10</f>
        <v>18.12984005210972</v>
      </c>
      <c r="W10" s="72">
        <v>1</v>
      </c>
      <c r="X10" s="77">
        <v>1</v>
      </c>
      <c r="Y10" s="61">
        <v>316.502</v>
      </c>
      <c r="Z10" s="62">
        <v>2753.57</v>
      </c>
      <c r="AA10" s="116">
        <f t="shared" si="1"/>
        <v>8.700008214798011</v>
      </c>
      <c r="AB10" s="33" t="s">
        <v>12</v>
      </c>
    </row>
    <row r="11" spans="1:28" s="7" customFormat="1" ht="13.5" customHeight="1">
      <c r="A11" s="34" t="s">
        <v>190</v>
      </c>
      <c r="B11" s="33" t="s">
        <v>194</v>
      </c>
      <c r="C11" s="72">
        <v>132</v>
      </c>
      <c r="D11" s="60">
        <v>131</v>
      </c>
      <c r="E11" s="61">
        <v>3645.265</v>
      </c>
      <c r="F11" s="62">
        <v>115734.89</v>
      </c>
      <c r="G11" s="115">
        <f t="shared" si="0"/>
        <v>31.74937624562275</v>
      </c>
      <c r="H11" s="72"/>
      <c r="I11" s="60"/>
      <c r="J11" s="120"/>
      <c r="K11" s="62"/>
      <c r="L11" s="122">
        <v>10</v>
      </c>
      <c r="M11" s="72">
        <v>5</v>
      </c>
      <c r="N11" s="60">
        <v>5</v>
      </c>
      <c r="O11" s="61">
        <v>28.039</v>
      </c>
      <c r="P11" s="62">
        <v>1032.29</v>
      </c>
      <c r="Q11" s="115">
        <f t="shared" si="2"/>
        <v>36.816220264631404</v>
      </c>
      <c r="R11" s="72"/>
      <c r="S11" s="60"/>
      <c r="T11" s="97"/>
      <c r="U11" s="62"/>
      <c r="V11" s="119">
        <v>30</v>
      </c>
      <c r="W11" s="72">
        <v>6</v>
      </c>
      <c r="X11" s="77">
        <v>6</v>
      </c>
      <c r="Y11" s="61">
        <v>199.477</v>
      </c>
      <c r="Z11" s="62">
        <v>2624.48</v>
      </c>
      <c r="AA11" s="116">
        <f t="shared" si="1"/>
        <v>13.15680504519318</v>
      </c>
      <c r="AB11" s="33" t="s">
        <v>194</v>
      </c>
    </row>
    <row r="12" spans="1:28" s="7" customFormat="1" ht="13.5" customHeight="1">
      <c r="A12" s="34" t="s">
        <v>190</v>
      </c>
      <c r="B12" s="33" t="s">
        <v>13</v>
      </c>
      <c r="C12" s="72">
        <v>252</v>
      </c>
      <c r="D12" s="60">
        <v>252</v>
      </c>
      <c r="E12" s="61">
        <v>6054.811</v>
      </c>
      <c r="F12" s="62">
        <v>267487.68</v>
      </c>
      <c r="G12" s="115">
        <f t="shared" si="0"/>
        <v>44.17770926293158</v>
      </c>
      <c r="H12" s="72">
        <v>103</v>
      </c>
      <c r="I12" s="60">
        <v>103</v>
      </c>
      <c r="J12" s="120">
        <v>207.185</v>
      </c>
      <c r="K12" s="62">
        <v>3503.08</v>
      </c>
      <c r="L12" s="121">
        <f>K12/J12</f>
        <v>16.907980790115115</v>
      </c>
      <c r="M12" s="72">
        <v>137</v>
      </c>
      <c r="N12" s="60">
        <v>137</v>
      </c>
      <c r="O12" s="61">
        <v>332.516</v>
      </c>
      <c r="P12" s="62">
        <v>14243.94</v>
      </c>
      <c r="Q12" s="115">
        <f t="shared" si="2"/>
        <v>42.8368559708405</v>
      </c>
      <c r="R12" s="72"/>
      <c r="S12" s="60"/>
      <c r="T12" s="97"/>
      <c r="U12" s="62"/>
      <c r="V12" s="119">
        <v>8</v>
      </c>
      <c r="W12" s="72">
        <v>7</v>
      </c>
      <c r="X12" s="77">
        <v>7</v>
      </c>
      <c r="Y12" s="61">
        <v>878.966</v>
      </c>
      <c r="Z12" s="62">
        <v>11091.66</v>
      </c>
      <c r="AA12" s="116">
        <f t="shared" si="1"/>
        <v>12.618986399929007</v>
      </c>
      <c r="AB12" s="33" t="s">
        <v>13</v>
      </c>
    </row>
    <row r="13" spans="1:28" s="7" customFormat="1" ht="13.5" customHeight="1">
      <c r="A13" s="34" t="s">
        <v>190</v>
      </c>
      <c r="B13" s="33" t="s">
        <v>14</v>
      </c>
      <c r="C13" s="72">
        <v>13</v>
      </c>
      <c r="D13" s="60">
        <v>13</v>
      </c>
      <c r="E13" s="61">
        <v>420.854</v>
      </c>
      <c r="F13" s="62">
        <v>2775.35</v>
      </c>
      <c r="G13" s="115">
        <f t="shared" si="0"/>
        <v>6.5945672370940995</v>
      </c>
      <c r="H13" s="72"/>
      <c r="I13" s="60"/>
      <c r="J13" s="120"/>
      <c r="K13" s="62"/>
      <c r="L13" s="122">
        <v>10</v>
      </c>
      <c r="M13" s="72">
        <v>11</v>
      </c>
      <c r="N13" s="60">
        <v>11</v>
      </c>
      <c r="O13" s="61">
        <v>42.194</v>
      </c>
      <c r="P13" s="62">
        <v>749.18</v>
      </c>
      <c r="Q13" s="115">
        <f t="shared" si="2"/>
        <v>17.755605062331135</v>
      </c>
      <c r="R13" s="72">
        <v>6</v>
      </c>
      <c r="S13" s="60">
        <v>6</v>
      </c>
      <c r="T13" s="97">
        <v>101.13</v>
      </c>
      <c r="U13" s="62">
        <v>1049.82</v>
      </c>
      <c r="V13" s="115">
        <f>U13/T13</f>
        <v>10.380895876594483</v>
      </c>
      <c r="W13" s="72">
        <v>7</v>
      </c>
      <c r="X13" s="77">
        <v>7</v>
      </c>
      <c r="Y13" s="61">
        <v>52.419</v>
      </c>
      <c r="Z13" s="62">
        <v>411.09</v>
      </c>
      <c r="AA13" s="116">
        <f t="shared" si="1"/>
        <v>7.842385394608825</v>
      </c>
      <c r="AB13" s="33" t="s">
        <v>14</v>
      </c>
    </row>
    <row r="14" spans="1:28" s="7" customFormat="1" ht="13.5" customHeight="1">
      <c r="A14" s="34" t="s">
        <v>190</v>
      </c>
      <c r="B14" s="33" t="s">
        <v>15</v>
      </c>
      <c r="C14" s="72">
        <v>8</v>
      </c>
      <c r="D14" s="60">
        <v>7</v>
      </c>
      <c r="E14" s="61">
        <v>53.117</v>
      </c>
      <c r="F14" s="62">
        <v>401.27</v>
      </c>
      <c r="G14" s="115">
        <f>F14/E14</f>
        <v>7.554455259144906</v>
      </c>
      <c r="H14" s="72"/>
      <c r="I14" s="60"/>
      <c r="J14" s="120"/>
      <c r="K14" s="62"/>
      <c r="L14" s="122">
        <v>10</v>
      </c>
      <c r="M14" s="72"/>
      <c r="N14" s="60"/>
      <c r="O14" s="61"/>
      <c r="P14" s="62"/>
      <c r="Q14" s="119">
        <v>18</v>
      </c>
      <c r="R14" s="72">
        <v>9</v>
      </c>
      <c r="S14" s="60">
        <v>9</v>
      </c>
      <c r="T14" s="97">
        <v>105.986</v>
      </c>
      <c r="U14" s="62">
        <v>821.84</v>
      </c>
      <c r="V14" s="115">
        <f>U14/T14</f>
        <v>7.754231690978053</v>
      </c>
      <c r="W14" s="72">
        <v>1</v>
      </c>
      <c r="X14" s="77">
        <v>1</v>
      </c>
      <c r="Y14" s="61">
        <v>8.981</v>
      </c>
      <c r="Z14" s="62">
        <v>71.85</v>
      </c>
      <c r="AA14" s="116">
        <f t="shared" si="1"/>
        <v>8.000222692350517</v>
      </c>
      <c r="AB14" s="33" t="s">
        <v>15</v>
      </c>
    </row>
    <row r="15" spans="1:28" s="7" customFormat="1" ht="13.5" customHeight="1">
      <c r="A15" s="34" t="s">
        <v>190</v>
      </c>
      <c r="B15" s="33" t="s">
        <v>16</v>
      </c>
      <c r="C15" s="72">
        <v>6</v>
      </c>
      <c r="D15" s="60">
        <v>6</v>
      </c>
      <c r="E15" s="61">
        <v>28.476</v>
      </c>
      <c r="F15" s="62">
        <v>698.8</v>
      </c>
      <c r="G15" s="115">
        <f t="shared" si="0"/>
        <v>24.539963478016574</v>
      </c>
      <c r="H15" s="72"/>
      <c r="I15" s="60"/>
      <c r="J15" s="120"/>
      <c r="K15" s="62"/>
      <c r="L15" s="123">
        <v>10</v>
      </c>
      <c r="M15" s="72">
        <v>1</v>
      </c>
      <c r="N15" s="60">
        <v>1</v>
      </c>
      <c r="O15" s="61">
        <v>11.337</v>
      </c>
      <c r="P15" s="62">
        <v>226.74</v>
      </c>
      <c r="Q15" s="115">
        <f aca="true" t="shared" si="3" ref="Q15:Q22">P15/O15</f>
        <v>20</v>
      </c>
      <c r="R15" s="72">
        <v>3</v>
      </c>
      <c r="S15" s="60">
        <v>3</v>
      </c>
      <c r="T15" s="97">
        <v>14.036</v>
      </c>
      <c r="U15" s="62">
        <v>147.23</v>
      </c>
      <c r="V15" s="115">
        <f>U15/T15</f>
        <v>10.48945568538045</v>
      </c>
      <c r="W15" s="72">
        <v>3</v>
      </c>
      <c r="X15" s="77">
        <v>3</v>
      </c>
      <c r="Y15" s="61">
        <v>26.871</v>
      </c>
      <c r="Z15" s="62">
        <v>282.03</v>
      </c>
      <c r="AA15" s="116">
        <f t="shared" si="1"/>
        <v>10.495701685832309</v>
      </c>
      <c r="AB15" s="33" t="s">
        <v>16</v>
      </c>
    </row>
    <row r="16" spans="1:28" s="7" customFormat="1" ht="13.5" customHeight="1">
      <c r="A16" s="34" t="s">
        <v>190</v>
      </c>
      <c r="B16" s="33" t="s">
        <v>17</v>
      </c>
      <c r="C16" s="72">
        <v>2</v>
      </c>
      <c r="D16" s="60">
        <v>2</v>
      </c>
      <c r="E16" s="61">
        <v>14.052</v>
      </c>
      <c r="F16" s="62">
        <v>193.11</v>
      </c>
      <c r="G16" s="115">
        <f t="shared" si="0"/>
        <v>13.742527754056363</v>
      </c>
      <c r="H16" s="72"/>
      <c r="I16" s="60"/>
      <c r="J16" s="120"/>
      <c r="K16" s="62"/>
      <c r="L16" s="123">
        <v>10</v>
      </c>
      <c r="M16" s="72">
        <v>3</v>
      </c>
      <c r="N16" s="60">
        <v>3</v>
      </c>
      <c r="O16" s="61">
        <v>8.913</v>
      </c>
      <c r="P16" s="62">
        <v>145.47</v>
      </c>
      <c r="Q16" s="115">
        <f t="shared" si="3"/>
        <v>16.32110400538539</v>
      </c>
      <c r="R16" s="72">
        <v>1</v>
      </c>
      <c r="S16" s="60">
        <v>1</v>
      </c>
      <c r="T16" s="97">
        <v>5.445</v>
      </c>
      <c r="U16" s="62">
        <v>54.45</v>
      </c>
      <c r="V16" s="115">
        <f>U16/T16</f>
        <v>10</v>
      </c>
      <c r="W16" s="72">
        <v>1</v>
      </c>
      <c r="X16" s="77">
        <v>1</v>
      </c>
      <c r="Y16" s="61">
        <v>2.201</v>
      </c>
      <c r="Z16" s="62">
        <v>19.81</v>
      </c>
      <c r="AA16" s="116">
        <f t="shared" si="1"/>
        <v>9.000454338936846</v>
      </c>
      <c r="AB16" s="33" t="s">
        <v>17</v>
      </c>
    </row>
    <row r="17" spans="1:28" s="7" customFormat="1" ht="13.5" customHeight="1">
      <c r="A17" s="34" t="s">
        <v>190</v>
      </c>
      <c r="B17" s="33" t="s">
        <v>18</v>
      </c>
      <c r="C17" s="72">
        <v>86</v>
      </c>
      <c r="D17" s="60">
        <v>86</v>
      </c>
      <c r="E17" s="61">
        <v>1543.306</v>
      </c>
      <c r="F17" s="62">
        <v>47718.5</v>
      </c>
      <c r="G17" s="115">
        <f t="shared" si="0"/>
        <v>30.919662076088603</v>
      </c>
      <c r="H17" s="72"/>
      <c r="I17" s="60"/>
      <c r="J17" s="61"/>
      <c r="K17" s="125"/>
      <c r="L17" s="116">
        <v>10</v>
      </c>
      <c r="M17" s="72">
        <v>1</v>
      </c>
      <c r="N17" s="60">
        <v>1</v>
      </c>
      <c r="O17" s="61">
        <v>16.903</v>
      </c>
      <c r="P17" s="62">
        <v>169.03</v>
      </c>
      <c r="Q17" s="115">
        <f t="shared" si="3"/>
        <v>10</v>
      </c>
      <c r="R17" s="72"/>
      <c r="S17" s="60"/>
      <c r="T17" s="97"/>
      <c r="U17" s="62"/>
      <c r="V17" s="116">
        <v>10</v>
      </c>
      <c r="W17" s="72"/>
      <c r="X17" s="77"/>
      <c r="Y17" s="61"/>
      <c r="Z17" s="62"/>
      <c r="AA17" s="116">
        <v>9</v>
      </c>
      <c r="AB17" s="33" t="s">
        <v>18</v>
      </c>
    </row>
    <row r="18" spans="1:28" s="7" customFormat="1" ht="13.5" customHeight="1">
      <c r="A18" s="34" t="s">
        <v>190</v>
      </c>
      <c r="B18" s="33" t="s">
        <v>19</v>
      </c>
      <c r="C18" s="72">
        <v>40</v>
      </c>
      <c r="D18" s="60">
        <v>38</v>
      </c>
      <c r="E18" s="61">
        <v>671.246</v>
      </c>
      <c r="F18" s="62">
        <v>17610.41</v>
      </c>
      <c r="G18" s="115">
        <f t="shared" si="0"/>
        <v>26.235404009856296</v>
      </c>
      <c r="H18" s="72"/>
      <c r="I18" s="60"/>
      <c r="J18" s="61"/>
      <c r="K18" s="62"/>
      <c r="L18" s="116">
        <v>16</v>
      </c>
      <c r="M18" s="72">
        <v>10</v>
      </c>
      <c r="N18" s="60">
        <v>7</v>
      </c>
      <c r="O18" s="61">
        <v>102.113</v>
      </c>
      <c r="P18" s="62">
        <v>2081.53</v>
      </c>
      <c r="Q18" s="115">
        <f t="shared" si="3"/>
        <v>20.384573952386084</v>
      </c>
      <c r="R18" s="72"/>
      <c r="S18" s="60"/>
      <c r="T18" s="97"/>
      <c r="U18" s="62"/>
      <c r="V18" s="116">
        <v>14</v>
      </c>
      <c r="W18" s="72">
        <v>1</v>
      </c>
      <c r="X18" s="77">
        <v>1</v>
      </c>
      <c r="Y18" s="61">
        <v>7.327</v>
      </c>
      <c r="Z18" s="62">
        <v>29.31</v>
      </c>
      <c r="AA18" s="116">
        <f aca="true" t="shared" si="4" ref="AA18:AA28">Z18/Y18</f>
        <v>4.000272963013511</v>
      </c>
      <c r="AB18" s="33" t="s">
        <v>19</v>
      </c>
    </row>
    <row r="19" spans="1:28" s="7" customFormat="1" ht="13.5" customHeight="1">
      <c r="A19" s="34" t="s">
        <v>190</v>
      </c>
      <c r="B19" s="33" t="s">
        <v>20</v>
      </c>
      <c r="C19" s="72">
        <v>499</v>
      </c>
      <c r="D19" s="60">
        <v>470</v>
      </c>
      <c r="E19" s="61">
        <v>8623.647</v>
      </c>
      <c r="F19" s="62">
        <v>200294.51</v>
      </c>
      <c r="G19" s="115">
        <f t="shared" si="0"/>
        <v>23.226195367226882</v>
      </c>
      <c r="H19" s="72">
        <v>88</v>
      </c>
      <c r="I19" s="60">
        <v>88</v>
      </c>
      <c r="J19" s="61">
        <v>244.751</v>
      </c>
      <c r="K19" s="62">
        <v>1660.87</v>
      </c>
      <c r="L19" s="115">
        <f>K19/J19</f>
        <v>6.785957973613999</v>
      </c>
      <c r="M19" s="72">
        <v>7</v>
      </c>
      <c r="N19" s="60">
        <v>7</v>
      </c>
      <c r="O19" s="61">
        <v>15.595</v>
      </c>
      <c r="P19" s="62">
        <v>702.56</v>
      </c>
      <c r="Q19" s="115">
        <f t="shared" si="3"/>
        <v>45.05033664636101</v>
      </c>
      <c r="R19" s="72"/>
      <c r="S19" s="60"/>
      <c r="T19" s="97"/>
      <c r="U19" s="62"/>
      <c r="V19" s="116">
        <v>8</v>
      </c>
      <c r="W19" s="72">
        <v>4</v>
      </c>
      <c r="X19" s="77">
        <v>4</v>
      </c>
      <c r="Y19" s="61">
        <v>1506.88</v>
      </c>
      <c r="Z19" s="62">
        <v>12906.1</v>
      </c>
      <c r="AA19" s="116">
        <f t="shared" si="4"/>
        <v>8.564782862603526</v>
      </c>
      <c r="AB19" s="33" t="s">
        <v>20</v>
      </c>
    </row>
    <row r="20" spans="1:28" s="7" customFormat="1" ht="13.5" customHeight="1">
      <c r="A20" s="34" t="s">
        <v>190</v>
      </c>
      <c r="B20" s="33" t="s">
        <v>21</v>
      </c>
      <c r="C20" s="72">
        <v>35</v>
      </c>
      <c r="D20" s="60">
        <v>34</v>
      </c>
      <c r="E20" s="61">
        <v>1473.871</v>
      </c>
      <c r="F20" s="62">
        <v>46170.67</v>
      </c>
      <c r="G20" s="115">
        <f t="shared" si="0"/>
        <v>31.32612691341372</v>
      </c>
      <c r="H20" s="72">
        <v>2</v>
      </c>
      <c r="I20" s="60">
        <v>2</v>
      </c>
      <c r="J20" s="61">
        <v>2.049</v>
      </c>
      <c r="K20" s="62">
        <v>53.72</v>
      </c>
      <c r="L20" s="115">
        <f>K20/J20</f>
        <v>26.217667154709616</v>
      </c>
      <c r="M20" s="72">
        <v>3</v>
      </c>
      <c r="N20" s="60">
        <v>3</v>
      </c>
      <c r="O20" s="61">
        <v>33.192</v>
      </c>
      <c r="P20" s="62">
        <v>529.59</v>
      </c>
      <c r="Q20" s="115">
        <f t="shared" si="3"/>
        <v>15.95535068691251</v>
      </c>
      <c r="R20" s="72">
        <v>7</v>
      </c>
      <c r="S20" s="60">
        <v>7</v>
      </c>
      <c r="T20" s="97">
        <v>26.122</v>
      </c>
      <c r="U20" s="62">
        <v>184.93</v>
      </c>
      <c r="V20" s="115">
        <f>U20/T20</f>
        <v>7.079473240946329</v>
      </c>
      <c r="W20" s="72">
        <v>2</v>
      </c>
      <c r="X20" s="77">
        <v>2</v>
      </c>
      <c r="Y20" s="61">
        <v>160.025</v>
      </c>
      <c r="Z20" s="62">
        <v>1345.87</v>
      </c>
      <c r="AA20" s="116">
        <f t="shared" si="4"/>
        <v>8.410373379159505</v>
      </c>
      <c r="AB20" s="33" t="s">
        <v>21</v>
      </c>
    </row>
    <row r="21" spans="1:28" s="7" customFormat="1" ht="13.5" customHeight="1">
      <c r="A21" s="34" t="s">
        <v>190</v>
      </c>
      <c r="B21" s="33" t="s">
        <v>22</v>
      </c>
      <c r="C21" s="72">
        <v>308</v>
      </c>
      <c r="D21" s="60">
        <v>304</v>
      </c>
      <c r="E21" s="61">
        <v>5672.401</v>
      </c>
      <c r="F21" s="62">
        <v>154025.72</v>
      </c>
      <c r="G21" s="115">
        <f t="shared" si="0"/>
        <v>27.153531635016638</v>
      </c>
      <c r="H21" s="72"/>
      <c r="I21" s="60"/>
      <c r="J21" s="61"/>
      <c r="K21" s="62"/>
      <c r="L21" s="118">
        <v>16</v>
      </c>
      <c r="M21" s="72">
        <v>3</v>
      </c>
      <c r="N21" s="60">
        <v>2</v>
      </c>
      <c r="O21" s="61">
        <v>19.401</v>
      </c>
      <c r="P21" s="62">
        <v>295.02</v>
      </c>
      <c r="Q21" s="115">
        <f t="shared" si="3"/>
        <v>15.206432658110407</v>
      </c>
      <c r="R21" s="72">
        <v>4</v>
      </c>
      <c r="S21" s="60">
        <v>4</v>
      </c>
      <c r="T21" s="97">
        <v>26.802</v>
      </c>
      <c r="U21" s="62">
        <v>379.04</v>
      </c>
      <c r="V21" s="115">
        <f>U21/T21</f>
        <v>14.142228191925977</v>
      </c>
      <c r="W21" s="72">
        <v>4</v>
      </c>
      <c r="X21" s="77">
        <v>4</v>
      </c>
      <c r="Y21" s="61">
        <v>549.62</v>
      </c>
      <c r="Z21" s="62">
        <v>4164.65</v>
      </c>
      <c r="AA21" s="116">
        <f t="shared" si="4"/>
        <v>7.577326152614533</v>
      </c>
      <c r="AB21" s="33" t="s">
        <v>22</v>
      </c>
    </row>
    <row r="22" spans="1:28" s="7" customFormat="1" ht="13.5" customHeight="1">
      <c r="A22" s="34" t="s">
        <v>190</v>
      </c>
      <c r="B22" s="33" t="s">
        <v>195</v>
      </c>
      <c r="C22" s="72">
        <v>139</v>
      </c>
      <c r="D22" s="60">
        <v>135</v>
      </c>
      <c r="E22" s="61">
        <v>2916.344</v>
      </c>
      <c r="F22" s="62">
        <v>86575.38</v>
      </c>
      <c r="G22" s="115">
        <f t="shared" si="0"/>
        <v>29.68627157838719</v>
      </c>
      <c r="H22" s="72">
        <v>1</v>
      </c>
      <c r="I22" s="60">
        <v>1</v>
      </c>
      <c r="J22" s="61">
        <v>1.307</v>
      </c>
      <c r="K22" s="62">
        <v>13.02</v>
      </c>
      <c r="L22" s="115">
        <f>K22/J22</f>
        <v>9.961744452945677</v>
      </c>
      <c r="M22" s="72">
        <v>9</v>
      </c>
      <c r="N22" s="60">
        <v>7</v>
      </c>
      <c r="O22" s="61">
        <v>12.744</v>
      </c>
      <c r="P22" s="62">
        <v>123.44</v>
      </c>
      <c r="Q22" s="115">
        <f t="shared" si="3"/>
        <v>9.686126804770872</v>
      </c>
      <c r="R22" s="72"/>
      <c r="S22" s="60"/>
      <c r="T22" s="97"/>
      <c r="U22" s="62"/>
      <c r="V22" s="116">
        <v>18</v>
      </c>
      <c r="W22" s="72">
        <v>13</v>
      </c>
      <c r="X22" s="77">
        <v>12</v>
      </c>
      <c r="Y22" s="61">
        <v>398.542</v>
      </c>
      <c r="Z22" s="62">
        <v>3349.8</v>
      </c>
      <c r="AA22" s="116">
        <f t="shared" si="4"/>
        <v>8.405136723356636</v>
      </c>
      <c r="AB22" s="33" t="s">
        <v>195</v>
      </c>
    </row>
    <row r="23" spans="1:28" s="7" customFormat="1" ht="13.5" customHeight="1">
      <c r="A23" s="34" t="s">
        <v>190</v>
      </c>
      <c r="B23" s="33" t="s">
        <v>23</v>
      </c>
      <c r="C23" s="72">
        <v>326</v>
      </c>
      <c r="D23" s="60">
        <v>322</v>
      </c>
      <c r="E23" s="61">
        <v>6491.714</v>
      </c>
      <c r="F23" s="62">
        <v>188804.54</v>
      </c>
      <c r="G23" s="115">
        <f t="shared" si="0"/>
        <v>29.08392760371144</v>
      </c>
      <c r="H23" s="72"/>
      <c r="I23" s="60"/>
      <c r="J23" s="61"/>
      <c r="K23" s="62"/>
      <c r="L23" s="116">
        <v>16</v>
      </c>
      <c r="M23" s="72"/>
      <c r="N23" s="60"/>
      <c r="O23" s="61"/>
      <c r="P23" s="62"/>
      <c r="Q23" s="115">
        <v>20</v>
      </c>
      <c r="R23" s="72">
        <v>32</v>
      </c>
      <c r="S23" s="60">
        <v>30</v>
      </c>
      <c r="T23" s="97">
        <v>373.836</v>
      </c>
      <c r="U23" s="62">
        <v>10138.36</v>
      </c>
      <c r="V23" s="115">
        <f>U23/T23</f>
        <v>27.11980654618603</v>
      </c>
      <c r="W23" s="72">
        <v>1</v>
      </c>
      <c r="X23" s="77">
        <v>1</v>
      </c>
      <c r="Y23" s="61">
        <v>421.287</v>
      </c>
      <c r="Z23" s="62">
        <v>3033.27</v>
      </c>
      <c r="AA23" s="116">
        <f t="shared" si="4"/>
        <v>7.200008545243504</v>
      </c>
      <c r="AB23" s="33" t="s">
        <v>23</v>
      </c>
    </row>
    <row r="24" spans="1:28" s="7" customFormat="1" ht="13.5" customHeight="1">
      <c r="A24" s="34" t="s">
        <v>190</v>
      </c>
      <c r="B24" s="33" t="s">
        <v>187</v>
      </c>
      <c r="C24" s="72">
        <v>2</v>
      </c>
      <c r="D24" s="60">
        <v>2</v>
      </c>
      <c r="E24" s="61">
        <v>25.079</v>
      </c>
      <c r="F24" s="62">
        <v>387.23</v>
      </c>
      <c r="G24" s="115">
        <f t="shared" si="0"/>
        <v>15.440408309741217</v>
      </c>
      <c r="H24" s="72"/>
      <c r="I24" s="60"/>
      <c r="J24" s="61"/>
      <c r="K24" s="62"/>
      <c r="L24" s="116">
        <v>9</v>
      </c>
      <c r="M24" s="72"/>
      <c r="N24" s="60"/>
      <c r="O24" s="61"/>
      <c r="P24" s="62"/>
      <c r="Q24" s="115">
        <v>10</v>
      </c>
      <c r="R24" s="72"/>
      <c r="S24" s="60"/>
      <c r="T24" s="97"/>
      <c r="U24" s="62"/>
      <c r="V24" s="116">
        <v>10</v>
      </c>
      <c r="W24" s="72">
        <v>1</v>
      </c>
      <c r="X24" s="77">
        <v>1</v>
      </c>
      <c r="Y24" s="61">
        <v>8.615</v>
      </c>
      <c r="Z24" s="62">
        <v>77.54</v>
      </c>
      <c r="AA24" s="116">
        <f t="shared" si="4"/>
        <v>9.000580383052815</v>
      </c>
      <c r="AB24" s="33" t="s">
        <v>187</v>
      </c>
    </row>
    <row r="25" spans="1:28" s="7" customFormat="1" ht="13.5" customHeight="1">
      <c r="A25" s="34" t="s">
        <v>190</v>
      </c>
      <c r="B25" s="33" t="s">
        <v>24</v>
      </c>
      <c r="C25" s="72">
        <v>175</v>
      </c>
      <c r="D25" s="60">
        <v>93</v>
      </c>
      <c r="E25" s="61">
        <v>1827.716</v>
      </c>
      <c r="F25" s="62">
        <v>39037.69</v>
      </c>
      <c r="G25" s="115">
        <f t="shared" si="0"/>
        <v>21.35872859897271</v>
      </c>
      <c r="H25" s="72"/>
      <c r="I25" s="60"/>
      <c r="J25" s="61"/>
      <c r="K25" s="62"/>
      <c r="L25" s="116">
        <v>16</v>
      </c>
      <c r="M25" s="72">
        <v>11</v>
      </c>
      <c r="N25" s="60">
        <v>10</v>
      </c>
      <c r="O25" s="61">
        <v>75.261</v>
      </c>
      <c r="P25" s="62">
        <v>993.36</v>
      </c>
      <c r="Q25" s="115">
        <f>P25/O25</f>
        <v>13.198867939570297</v>
      </c>
      <c r="R25" s="72"/>
      <c r="S25" s="60"/>
      <c r="T25" s="97"/>
      <c r="U25" s="62"/>
      <c r="V25" s="116">
        <v>18</v>
      </c>
      <c r="W25" s="72">
        <v>7</v>
      </c>
      <c r="X25" s="77">
        <v>5</v>
      </c>
      <c r="Y25" s="61">
        <v>113.72</v>
      </c>
      <c r="Z25" s="62">
        <v>949.48</v>
      </c>
      <c r="AA25" s="116">
        <f t="shared" si="4"/>
        <v>8.349278930707</v>
      </c>
      <c r="AB25" s="33" t="s">
        <v>24</v>
      </c>
    </row>
    <row r="26" spans="1:28" s="7" customFormat="1" ht="13.5" customHeight="1">
      <c r="A26" s="34" t="s">
        <v>190</v>
      </c>
      <c r="B26" s="33" t="s">
        <v>25</v>
      </c>
      <c r="C26" s="72">
        <v>202</v>
      </c>
      <c r="D26" s="60">
        <v>141</v>
      </c>
      <c r="E26" s="61">
        <v>4145.339</v>
      </c>
      <c r="F26" s="62">
        <v>79396.5</v>
      </c>
      <c r="G26" s="115">
        <f t="shared" si="0"/>
        <v>19.15319832708495</v>
      </c>
      <c r="H26" s="72"/>
      <c r="I26" s="60"/>
      <c r="J26" s="61"/>
      <c r="K26" s="62"/>
      <c r="L26" s="116">
        <v>7</v>
      </c>
      <c r="M26" s="72">
        <v>1</v>
      </c>
      <c r="N26" s="60">
        <v>1</v>
      </c>
      <c r="O26" s="61">
        <v>1.876</v>
      </c>
      <c r="P26" s="62">
        <v>37.52</v>
      </c>
      <c r="Q26" s="115">
        <f>P26/O26</f>
        <v>20.000000000000004</v>
      </c>
      <c r="R26" s="72">
        <v>6</v>
      </c>
      <c r="S26" s="60">
        <v>5</v>
      </c>
      <c r="T26" s="97">
        <v>98.182</v>
      </c>
      <c r="U26" s="62">
        <v>942.14</v>
      </c>
      <c r="V26" s="115">
        <f>U26/T26</f>
        <v>9.595852600272963</v>
      </c>
      <c r="W26" s="72">
        <v>2</v>
      </c>
      <c r="X26" s="77">
        <v>2</v>
      </c>
      <c r="Y26" s="61">
        <v>299.064</v>
      </c>
      <c r="Z26" s="62">
        <v>3721.47</v>
      </c>
      <c r="AA26" s="116">
        <f t="shared" si="4"/>
        <v>12.443724420190994</v>
      </c>
      <c r="AB26" s="33" t="s">
        <v>25</v>
      </c>
    </row>
    <row r="27" spans="1:28" s="7" customFormat="1" ht="13.5" customHeight="1">
      <c r="A27" s="34" t="s">
        <v>190</v>
      </c>
      <c r="B27" s="33" t="s">
        <v>26</v>
      </c>
      <c r="C27" s="72">
        <v>357</v>
      </c>
      <c r="D27" s="60">
        <v>338</v>
      </c>
      <c r="E27" s="61">
        <v>7486.648</v>
      </c>
      <c r="F27" s="62">
        <v>379596.83</v>
      </c>
      <c r="G27" s="115">
        <f t="shared" si="0"/>
        <v>50.703175840509665</v>
      </c>
      <c r="H27" s="72"/>
      <c r="I27" s="60"/>
      <c r="J27" s="61"/>
      <c r="K27" s="62"/>
      <c r="L27" s="116">
        <v>25</v>
      </c>
      <c r="M27" s="72">
        <v>3</v>
      </c>
      <c r="N27" s="60">
        <v>2</v>
      </c>
      <c r="O27" s="61">
        <v>2.002</v>
      </c>
      <c r="P27" s="62">
        <v>100.1</v>
      </c>
      <c r="Q27" s="115">
        <f>P27/O27</f>
        <v>50</v>
      </c>
      <c r="R27" s="72"/>
      <c r="S27" s="60"/>
      <c r="T27" s="97"/>
      <c r="U27" s="62"/>
      <c r="V27" s="116">
        <v>44</v>
      </c>
      <c r="W27" s="72">
        <v>5</v>
      </c>
      <c r="X27" s="77">
        <v>5</v>
      </c>
      <c r="Y27" s="61">
        <v>1084.164</v>
      </c>
      <c r="Z27" s="62">
        <v>18139.33</v>
      </c>
      <c r="AA27" s="116">
        <f t="shared" si="4"/>
        <v>16.73116797827635</v>
      </c>
      <c r="AB27" s="33" t="s">
        <v>26</v>
      </c>
    </row>
    <row r="28" spans="1:28" s="7" customFormat="1" ht="13.5" customHeight="1">
      <c r="A28" s="34" t="s">
        <v>190</v>
      </c>
      <c r="B28" s="33" t="s">
        <v>27</v>
      </c>
      <c r="C28" s="72">
        <v>483</v>
      </c>
      <c r="D28" s="60">
        <v>481</v>
      </c>
      <c r="E28" s="61">
        <v>9007.112</v>
      </c>
      <c r="F28" s="62">
        <v>222416.84</v>
      </c>
      <c r="G28" s="115">
        <f t="shared" si="0"/>
        <v>24.693468894358148</v>
      </c>
      <c r="H28" s="72">
        <v>4</v>
      </c>
      <c r="I28" s="60">
        <v>4</v>
      </c>
      <c r="J28" s="61">
        <v>19.951</v>
      </c>
      <c r="K28" s="62">
        <v>80.63</v>
      </c>
      <c r="L28" s="115">
        <f>K28/J28</f>
        <v>4.041401433512104</v>
      </c>
      <c r="M28" s="72"/>
      <c r="N28" s="60"/>
      <c r="O28" s="61"/>
      <c r="P28" s="62"/>
      <c r="Q28" s="115">
        <v>7</v>
      </c>
      <c r="R28" s="60">
        <v>70</v>
      </c>
      <c r="S28" s="60">
        <v>70</v>
      </c>
      <c r="T28" s="97">
        <v>530.263</v>
      </c>
      <c r="U28" s="62">
        <v>4664.64</v>
      </c>
      <c r="V28" s="115">
        <f>U28/T28</f>
        <v>8.796842321640394</v>
      </c>
      <c r="W28" s="72">
        <v>6</v>
      </c>
      <c r="X28" s="77">
        <v>6</v>
      </c>
      <c r="Y28" s="61">
        <v>3852.004</v>
      </c>
      <c r="Z28" s="62">
        <v>27898.5</v>
      </c>
      <c r="AA28" s="116">
        <f t="shared" si="4"/>
        <v>7.242593725240161</v>
      </c>
      <c r="AB28" s="33" t="s">
        <v>27</v>
      </c>
    </row>
    <row r="29" spans="1:28" s="7" customFormat="1" ht="13.5" customHeight="1">
      <c r="A29" s="34" t="s">
        <v>190</v>
      </c>
      <c r="B29" s="33" t="s">
        <v>28</v>
      </c>
      <c r="C29" s="72">
        <v>95</v>
      </c>
      <c r="D29" s="60">
        <v>93</v>
      </c>
      <c r="E29" s="61">
        <v>3569.754</v>
      </c>
      <c r="F29" s="62">
        <v>56699.15</v>
      </c>
      <c r="G29" s="115">
        <f t="shared" si="0"/>
        <v>15.88320931918558</v>
      </c>
      <c r="H29" s="72"/>
      <c r="I29" s="60"/>
      <c r="J29" s="61"/>
      <c r="K29" s="62"/>
      <c r="L29" s="116">
        <v>16</v>
      </c>
      <c r="M29" s="72"/>
      <c r="N29" s="60"/>
      <c r="O29" s="61"/>
      <c r="P29" s="62"/>
      <c r="Q29" s="115">
        <v>20</v>
      </c>
      <c r="R29" s="72">
        <v>2</v>
      </c>
      <c r="S29" s="60">
        <v>2</v>
      </c>
      <c r="T29" s="97">
        <v>23.9</v>
      </c>
      <c r="U29" s="62">
        <v>239</v>
      </c>
      <c r="V29" s="115">
        <f>U29/T29</f>
        <v>10</v>
      </c>
      <c r="W29" s="72"/>
      <c r="X29" s="77"/>
      <c r="Y29" s="61"/>
      <c r="Z29" s="62"/>
      <c r="AA29" s="116">
        <v>9</v>
      </c>
      <c r="AB29" s="33" t="s">
        <v>28</v>
      </c>
    </row>
    <row r="30" spans="1:28" s="7" customFormat="1" ht="13.5" customHeight="1">
      <c r="A30" s="34" t="s">
        <v>190</v>
      </c>
      <c r="B30" s="33" t="s">
        <v>29</v>
      </c>
      <c r="C30" s="72">
        <v>188</v>
      </c>
      <c r="D30" s="60">
        <v>180</v>
      </c>
      <c r="E30" s="61">
        <v>4406.792</v>
      </c>
      <c r="F30" s="62">
        <v>87817.87</v>
      </c>
      <c r="G30" s="115">
        <f t="shared" si="0"/>
        <v>19.927845471263446</v>
      </c>
      <c r="H30" s="72"/>
      <c r="I30" s="60"/>
      <c r="J30" s="61"/>
      <c r="K30" s="62"/>
      <c r="L30" s="116">
        <v>16</v>
      </c>
      <c r="M30" s="72">
        <v>21</v>
      </c>
      <c r="N30" s="60">
        <v>19</v>
      </c>
      <c r="O30" s="61">
        <v>143.102</v>
      </c>
      <c r="P30" s="62">
        <v>3008.19</v>
      </c>
      <c r="Q30" s="115">
        <f>P30/O30</f>
        <v>21.021299492669563</v>
      </c>
      <c r="R30" s="72"/>
      <c r="S30" s="60"/>
      <c r="T30" s="97"/>
      <c r="U30" s="62"/>
      <c r="V30" s="116">
        <v>14</v>
      </c>
      <c r="W30" s="72">
        <v>9</v>
      </c>
      <c r="X30" s="77">
        <v>9</v>
      </c>
      <c r="Y30" s="61">
        <v>79.907</v>
      </c>
      <c r="Z30" s="62">
        <v>1033.08</v>
      </c>
      <c r="AA30" s="116">
        <f>Z30/Y30</f>
        <v>12.928529415445455</v>
      </c>
      <c r="AB30" s="33" t="s">
        <v>29</v>
      </c>
    </row>
    <row r="31" spans="1:28" s="7" customFormat="1" ht="13.5" customHeight="1">
      <c r="A31" s="34" t="s">
        <v>190</v>
      </c>
      <c r="B31" s="33" t="s">
        <v>30</v>
      </c>
      <c r="C31" s="72">
        <v>166</v>
      </c>
      <c r="D31" s="60">
        <v>154</v>
      </c>
      <c r="E31" s="61">
        <v>4260.432</v>
      </c>
      <c r="F31" s="62">
        <v>139535.99</v>
      </c>
      <c r="G31" s="115">
        <f t="shared" si="0"/>
        <v>32.75160594043045</v>
      </c>
      <c r="H31" s="72"/>
      <c r="I31" s="60"/>
      <c r="J31" s="61"/>
      <c r="K31" s="62"/>
      <c r="L31" s="116">
        <v>16</v>
      </c>
      <c r="M31" s="72"/>
      <c r="N31" s="60"/>
      <c r="O31" s="61"/>
      <c r="P31" s="62"/>
      <c r="Q31" s="115">
        <v>37</v>
      </c>
      <c r="R31" s="72">
        <v>1</v>
      </c>
      <c r="S31" s="60">
        <v>1</v>
      </c>
      <c r="T31" s="97">
        <v>12.838</v>
      </c>
      <c r="U31" s="62">
        <v>385.14</v>
      </c>
      <c r="V31" s="115">
        <f>U31/T31</f>
        <v>30</v>
      </c>
      <c r="W31" s="72">
        <v>1</v>
      </c>
      <c r="X31" s="77">
        <v>1</v>
      </c>
      <c r="Y31" s="61">
        <v>673.977</v>
      </c>
      <c r="Z31" s="62">
        <v>4818.94</v>
      </c>
      <c r="AA31" s="116">
        <f>Z31/Y31</f>
        <v>7.150006602599198</v>
      </c>
      <c r="AB31" s="33" t="s">
        <v>30</v>
      </c>
    </row>
    <row r="32" spans="1:28" s="7" customFormat="1" ht="13.5" customHeight="1">
      <c r="A32" s="34" t="s">
        <v>190</v>
      </c>
      <c r="B32" s="33" t="s">
        <v>31</v>
      </c>
      <c r="C32" s="72">
        <v>134</v>
      </c>
      <c r="D32" s="60">
        <v>127</v>
      </c>
      <c r="E32" s="61">
        <v>4053.595</v>
      </c>
      <c r="F32" s="62">
        <v>117155.56</v>
      </c>
      <c r="G32" s="115">
        <f t="shared" si="0"/>
        <v>28.90164409616649</v>
      </c>
      <c r="H32" s="72">
        <v>4</v>
      </c>
      <c r="I32" s="60">
        <v>3</v>
      </c>
      <c r="J32" s="61">
        <v>18.197</v>
      </c>
      <c r="K32" s="62">
        <v>678.67</v>
      </c>
      <c r="L32" s="115">
        <f>K32/J32</f>
        <v>37.29570808375007</v>
      </c>
      <c r="M32" s="72">
        <v>3</v>
      </c>
      <c r="N32" s="60">
        <v>3</v>
      </c>
      <c r="O32" s="61">
        <v>12.44</v>
      </c>
      <c r="P32" s="62">
        <v>251.87</v>
      </c>
      <c r="Q32" s="115">
        <f>P32/O32</f>
        <v>20.2467845659164</v>
      </c>
      <c r="R32" s="72"/>
      <c r="S32" s="60"/>
      <c r="T32" s="97"/>
      <c r="U32" s="62"/>
      <c r="V32" s="116">
        <v>18</v>
      </c>
      <c r="W32" s="72">
        <v>1</v>
      </c>
      <c r="X32" s="77">
        <v>1</v>
      </c>
      <c r="Y32" s="61">
        <v>45.057</v>
      </c>
      <c r="Z32" s="62">
        <v>315.4</v>
      </c>
      <c r="AA32" s="116">
        <f>Z32/Y32</f>
        <v>7.0000221941096825</v>
      </c>
      <c r="AB32" s="33" t="s">
        <v>31</v>
      </c>
    </row>
    <row r="33" spans="1:28" s="7" customFormat="1" ht="13.5" customHeight="1">
      <c r="A33" s="34" t="s">
        <v>190</v>
      </c>
      <c r="B33" s="33" t="s">
        <v>32</v>
      </c>
      <c r="C33" s="72">
        <v>4</v>
      </c>
      <c r="D33" s="60">
        <v>4</v>
      </c>
      <c r="E33" s="61">
        <v>84.022</v>
      </c>
      <c r="F33" s="62">
        <v>616.48</v>
      </c>
      <c r="G33" s="115">
        <f t="shared" si="0"/>
        <v>7.33712599081193</v>
      </c>
      <c r="H33" s="72"/>
      <c r="I33" s="60"/>
      <c r="J33" s="61"/>
      <c r="K33" s="62"/>
      <c r="L33" s="116">
        <v>9</v>
      </c>
      <c r="M33" s="72"/>
      <c r="N33" s="60"/>
      <c r="O33" s="61"/>
      <c r="P33" s="62"/>
      <c r="Q33" s="115">
        <v>18</v>
      </c>
      <c r="R33" s="72"/>
      <c r="S33" s="60"/>
      <c r="T33" s="97"/>
      <c r="U33" s="62"/>
      <c r="V33" s="116">
        <v>10</v>
      </c>
      <c r="W33" s="72"/>
      <c r="X33" s="77"/>
      <c r="Y33" s="61"/>
      <c r="Z33" s="62"/>
      <c r="AA33" s="116">
        <v>8</v>
      </c>
      <c r="AB33" s="33" t="s">
        <v>32</v>
      </c>
    </row>
    <row r="34" spans="1:28" s="7" customFormat="1" ht="13.5" customHeight="1">
      <c r="A34" s="34" t="s">
        <v>190</v>
      </c>
      <c r="B34" s="33" t="s">
        <v>33</v>
      </c>
      <c r="C34" s="72">
        <v>947</v>
      </c>
      <c r="D34" s="60">
        <v>940</v>
      </c>
      <c r="E34" s="61">
        <v>20997.206</v>
      </c>
      <c r="F34" s="62">
        <v>989475.15</v>
      </c>
      <c r="G34" s="115">
        <f t="shared" si="0"/>
        <v>47.12413403954793</v>
      </c>
      <c r="H34" s="72">
        <v>43</v>
      </c>
      <c r="I34" s="60">
        <v>43</v>
      </c>
      <c r="J34" s="61">
        <v>100.766</v>
      </c>
      <c r="K34" s="62">
        <v>2539.2</v>
      </c>
      <c r="L34" s="115">
        <f>K34/J34</f>
        <v>25.19897584502709</v>
      </c>
      <c r="M34" s="72">
        <v>70</v>
      </c>
      <c r="N34" s="60">
        <v>69</v>
      </c>
      <c r="O34" s="61">
        <v>150.446</v>
      </c>
      <c r="P34" s="62">
        <v>4432.34</v>
      </c>
      <c r="Q34" s="115">
        <f>P34/O34</f>
        <v>29.461334964040255</v>
      </c>
      <c r="R34" s="72">
        <v>8</v>
      </c>
      <c r="S34" s="60">
        <v>8</v>
      </c>
      <c r="T34" s="97">
        <v>41.014</v>
      </c>
      <c r="U34" s="62">
        <v>1790.25</v>
      </c>
      <c r="V34" s="115">
        <f>U34/T34</f>
        <v>43.6497293607061</v>
      </c>
      <c r="W34" s="72">
        <v>12</v>
      </c>
      <c r="X34" s="77">
        <v>11</v>
      </c>
      <c r="Y34" s="61">
        <v>282.456</v>
      </c>
      <c r="Z34" s="62">
        <v>4099.52</v>
      </c>
      <c r="AA34" s="116">
        <f>Z34/Y34</f>
        <v>14.51383578327244</v>
      </c>
      <c r="AB34" s="33" t="s">
        <v>33</v>
      </c>
    </row>
    <row r="35" spans="1:28" s="7" customFormat="1" ht="13.5" customHeight="1">
      <c r="A35" s="34" t="s">
        <v>190</v>
      </c>
      <c r="B35" s="33" t="s">
        <v>34</v>
      </c>
      <c r="C35" s="72">
        <v>147</v>
      </c>
      <c r="D35" s="60">
        <v>145</v>
      </c>
      <c r="E35" s="61">
        <v>4468.327</v>
      </c>
      <c r="F35" s="62">
        <v>191104.42</v>
      </c>
      <c r="G35" s="115">
        <f t="shared" si="0"/>
        <v>42.76867382355857</v>
      </c>
      <c r="H35" s="72"/>
      <c r="I35" s="60"/>
      <c r="J35" s="61"/>
      <c r="K35" s="62"/>
      <c r="L35" s="118">
        <v>17</v>
      </c>
      <c r="M35" s="72"/>
      <c r="N35" s="60"/>
      <c r="O35" s="61"/>
      <c r="P35" s="62"/>
      <c r="Q35" s="115">
        <v>5</v>
      </c>
      <c r="R35" s="72">
        <v>1</v>
      </c>
      <c r="S35" s="60">
        <v>1</v>
      </c>
      <c r="T35" s="97">
        <v>24.175</v>
      </c>
      <c r="U35" s="62">
        <v>199.69</v>
      </c>
      <c r="V35" s="115">
        <f>U35/T35</f>
        <v>8.26018614270941</v>
      </c>
      <c r="W35" s="72">
        <v>1</v>
      </c>
      <c r="X35" s="77">
        <v>1</v>
      </c>
      <c r="Y35" s="61">
        <v>319.402</v>
      </c>
      <c r="Z35" s="62">
        <v>2638.26</v>
      </c>
      <c r="AA35" s="116">
        <f>Z35/Y35</f>
        <v>8.259998371957597</v>
      </c>
      <c r="AB35" s="33" t="s">
        <v>34</v>
      </c>
    </row>
    <row r="36" spans="1:28" s="7" customFormat="1" ht="13.5" customHeight="1">
      <c r="A36" s="34" t="s">
        <v>190</v>
      </c>
      <c r="B36" s="33" t="s">
        <v>35</v>
      </c>
      <c r="C36" s="72">
        <v>793</v>
      </c>
      <c r="D36" s="60">
        <v>781</v>
      </c>
      <c r="E36" s="61">
        <v>15576.147</v>
      </c>
      <c r="F36" s="62">
        <v>509098.11</v>
      </c>
      <c r="G36" s="115">
        <f>F36/E36</f>
        <v>32.684470042559305</v>
      </c>
      <c r="H36" s="72"/>
      <c r="I36" s="60"/>
      <c r="J36" s="61"/>
      <c r="K36" s="62"/>
      <c r="L36" s="118">
        <v>17</v>
      </c>
      <c r="M36" s="72">
        <v>1</v>
      </c>
      <c r="N36" s="60">
        <v>1</v>
      </c>
      <c r="O36" s="61">
        <v>13.355</v>
      </c>
      <c r="P36" s="62">
        <v>66.78</v>
      </c>
      <c r="Q36" s="115">
        <f>P36/O36</f>
        <v>5.000374391613628</v>
      </c>
      <c r="R36" s="72">
        <v>12</v>
      </c>
      <c r="S36" s="60">
        <v>11</v>
      </c>
      <c r="T36" s="97">
        <v>35.019</v>
      </c>
      <c r="U36" s="62">
        <v>1046.34</v>
      </c>
      <c r="V36" s="115">
        <f>U36/T36</f>
        <v>29.879208429709585</v>
      </c>
      <c r="W36" s="72">
        <v>11</v>
      </c>
      <c r="X36" s="77">
        <v>8</v>
      </c>
      <c r="Y36" s="61">
        <v>91.554</v>
      </c>
      <c r="Z36" s="62">
        <v>1437.14</v>
      </c>
      <c r="AA36" s="116">
        <f>Z36/Y36</f>
        <v>15.697184175459293</v>
      </c>
      <c r="AB36" s="33" t="s">
        <v>35</v>
      </c>
    </row>
    <row r="37" spans="1:28" s="7" customFormat="1" ht="13.5" customHeight="1">
      <c r="A37" s="34" t="s">
        <v>190</v>
      </c>
      <c r="B37" s="33" t="s">
        <v>37</v>
      </c>
      <c r="C37" s="72">
        <v>217</v>
      </c>
      <c r="D37" s="60">
        <v>200</v>
      </c>
      <c r="E37" s="61">
        <v>6131.146</v>
      </c>
      <c r="F37" s="62">
        <v>220754.57</v>
      </c>
      <c r="G37" s="115">
        <f t="shared" si="0"/>
        <v>36.00543356821058</v>
      </c>
      <c r="H37" s="72"/>
      <c r="I37" s="60"/>
      <c r="J37" s="61"/>
      <c r="K37" s="62"/>
      <c r="L37" s="118">
        <v>17</v>
      </c>
      <c r="M37" s="72"/>
      <c r="N37" s="60"/>
      <c r="O37" s="61"/>
      <c r="P37" s="62"/>
      <c r="Q37" s="115">
        <v>5</v>
      </c>
      <c r="R37" s="72"/>
      <c r="S37" s="60"/>
      <c r="T37" s="97"/>
      <c r="U37" s="62"/>
      <c r="V37" s="116">
        <v>8</v>
      </c>
      <c r="W37" s="72">
        <v>1</v>
      </c>
      <c r="X37" s="77">
        <v>1</v>
      </c>
      <c r="Y37" s="61">
        <v>6.002</v>
      </c>
      <c r="Z37" s="62">
        <v>180.06</v>
      </c>
      <c r="AA37" s="116">
        <f>Z37/Y37</f>
        <v>30</v>
      </c>
      <c r="AB37" s="33" t="s">
        <v>37</v>
      </c>
    </row>
    <row r="38" spans="1:28" s="7" customFormat="1" ht="13.5" customHeight="1">
      <c r="A38" s="34" t="s">
        <v>190</v>
      </c>
      <c r="B38" s="33" t="s">
        <v>36</v>
      </c>
      <c r="C38" s="99">
        <v>271</v>
      </c>
      <c r="D38" s="100">
        <v>267</v>
      </c>
      <c r="E38" s="101">
        <v>5975.361</v>
      </c>
      <c r="F38" s="102">
        <v>166891.05</v>
      </c>
      <c r="G38" s="115">
        <f t="shared" si="0"/>
        <v>27.929869007077563</v>
      </c>
      <c r="H38" s="72">
        <v>15</v>
      </c>
      <c r="I38" s="60">
        <v>15</v>
      </c>
      <c r="J38" s="61">
        <v>165.327</v>
      </c>
      <c r="K38" s="62">
        <v>2645.25</v>
      </c>
      <c r="L38" s="115">
        <f>K38/J38</f>
        <v>16.000108875138363</v>
      </c>
      <c r="M38" s="72">
        <v>3</v>
      </c>
      <c r="N38" s="60">
        <v>3</v>
      </c>
      <c r="O38" s="61">
        <v>6.967</v>
      </c>
      <c r="P38" s="62">
        <v>111.48</v>
      </c>
      <c r="Q38" s="115">
        <f>P38/O38</f>
        <v>16.001148270417684</v>
      </c>
      <c r="R38" s="72">
        <v>5</v>
      </c>
      <c r="S38" s="60">
        <v>5</v>
      </c>
      <c r="T38" s="97">
        <v>29.618</v>
      </c>
      <c r="U38" s="62">
        <v>523.19</v>
      </c>
      <c r="V38" s="115">
        <f>U38/T38</f>
        <v>17.664595853872648</v>
      </c>
      <c r="W38" s="72">
        <v>4</v>
      </c>
      <c r="X38" s="77">
        <v>4</v>
      </c>
      <c r="Y38" s="61">
        <v>491.87</v>
      </c>
      <c r="Z38" s="62">
        <v>3576.47</v>
      </c>
      <c r="AA38" s="116">
        <f>Z38/Y38</f>
        <v>7.271169211376989</v>
      </c>
      <c r="AB38" s="33" t="s">
        <v>36</v>
      </c>
    </row>
    <row r="39" spans="1:28" s="7" customFormat="1" ht="13.5" customHeight="1">
      <c r="A39" s="34" t="s">
        <v>190</v>
      </c>
      <c r="B39" s="33" t="s">
        <v>38</v>
      </c>
      <c r="C39" s="99">
        <v>107</v>
      </c>
      <c r="D39" s="100">
        <v>106</v>
      </c>
      <c r="E39" s="101">
        <v>1017.604</v>
      </c>
      <c r="F39" s="102">
        <v>29629</v>
      </c>
      <c r="G39" s="115">
        <f t="shared" si="0"/>
        <v>29.116434290745712</v>
      </c>
      <c r="H39" s="72"/>
      <c r="I39" s="60"/>
      <c r="J39" s="61"/>
      <c r="K39" s="62"/>
      <c r="L39" s="116">
        <v>10</v>
      </c>
      <c r="M39" s="72">
        <v>1</v>
      </c>
      <c r="N39" s="60">
        <v>1</v>
      </c>
      <c r="O39" s="61">
        <v>20.556</v>
      </c>
      <c r="P39" s="62">
        <v>411.12</v>
      </c>
      <c r="Q39" s="115">
        <f>P39/O39</f>
        <v>20</v>
      </c>
      <c r="R39" s="72"/>
      <c r="S39" s="60"/>
      <c r="T39" s="97"/>
      <c r="U39" s="62"/>
      <c r="V39" s="116">
        <v>27</v>
      </c>
      <c r="W39" s="72"/>
      <c r="X39" s="77"/>
      <c r="Y39" s="61"/>
      <c r="Z39" s="62"/>
      <c r="AA39" s="116">
        <v>7</v>
      </c>
      <c r="AB39" s="33" t="s">
        <v>38</v>
      </c>
    </row>
    <row r="40" spans="1:28" s="7" customFormat="1" ht="13.5" customHeight="1">
      <c r="A40" s="34" t="s">
        <v>190</v>
      </c>
      <c r="B40" s="33" t="s">
        <v>39</v>
      </c>
      <c r="C40" s="99">
        <v>10</v>
      </c>
      <c r="D40" s="100">
        <v>10</v>
      </c>
      <c r="E40" s="101">
        <v>93.664</v>
      </c>
      <c r="F40" s="102">
        <v>1980.68</v>
      </c>
      <c r="G40" s="115">
        <f t="shared" si="0"/>
        <v>21.146651861974718</v>
      </c>
      <c r="H40" s="72"/>
      <c r="I40" s="60"/>
      <c r="J40" s="61"/>
      <c r="K40" s="62"/>
      <c r="L40" s="116">
        <v>9</v>
      </c>
      <c r="M40" s="72"/>
      <c r="N40" s="60"/>
      <c r="O40" s="61"/>
      <c r="P40" s="62"/>
      <c r="Q40" s="115">
        <v>10</v>
      </c>
      <c r="R40" s="72"/>
      <c r="S40" s="60"/>
      <c r="T40" s="97"/>
      <c r="U40" s="62"/>
      <c r="V40" s="116">
        <v>10</v>
      </c>
      <c r="W40" s="72"/>
      <c r="X40" s="77"/>
      <c r="Y40" s="61"/>
      <c r="Z40" s="62"/>
      <c r="AA40" s="116">
        <v>9</v>
      </c>
      <c r="AB40" s="33" t="s">
        <v>39</v>
      </c>
    </row>
    <row r="41" spans="1:28" s="7" customFormat="1" ht="13.5" customHeight="1" thickBot="1">
      <c r="A41" s="34" t="s">
        <v>190</v>
      </c>
      <c r="B41" s="38" t="s">
        <v>40</v>
      </c>
      <c r="C41" s="103">
        <v>8</v>
      </c>
      <c r="D41" s="104">
        <v>8</v>
      </c>
      <c r="E41" s="105">
        <v>282.077</v>
      </c>
      <c r="F41" s="106">
        <v>3277.8</v>
      </c>
      <c r="G41" s="115">
        <f t="shared" si="0"/>
        <v>11.620231355268244</v>
      </c>
      <c r="H41" s="73"/>
      <c r="I41" s="64"/>
      <c r="J41" s="111"/>
      <c r="K41" s="112"/>
      <c r="L41" s="117">
        <v>10</v>
      </c>
      <c r="M41" s="73">
        <v>5</v>
      </c>
      <c r="N41" s="64">
        <v>3</v>
      </c>
      <c r="O41" s="111">
        <v>35.551</v>
      </c>
      <c r="P41" s="112">
        <v>421.28</v>
      </c>
      <c r="Q41" s="115">
        <f>P41/O41</f>
        <v>11.850018283592584</v>
      </c>
      <c r="R41" s="73">
        <v>1</v>
      </c>
      <c r="S41" s="64">
        <v>1</v>
      </c>
      <c r="T41" s="113">
        <v>7.6</v>
      </c>
      <c r="U41" s="112">
        <v>76</v>
      </c>
      <c r="V41" s="115">
        <f>U41/T41</f>
        <v>10</v>
      </c>
      <c r="W41" s="73"/>
      <c r="X41" s="82"/>
      <c r="Y41" s="111"/>
      <c r="Z41" s="112"/>
      <c r="AA41" s="117">
        <v>9</v>
      </c>
      <c r="AB41" s="38" t="s">
        <v>40</v>
      </c>
    </row>
    <row r="42" spans="1:27" s="2" customFormat="1" ht="24.75" customHeight="1">
      <c r="A42" s="217" t="s">
        <v>0</v>
      </c>
      <c r="B42" s="218" t="s">
        <v>1</v>
      </c>
      <c r="C42" s="210" t="s">
        <v>186</v>
      </c>
      <c r="D42" s="211"/>
      <c r="E42" s="211"/>
      <c r="F42" s="224"/>
      <c r="G42" s="213"/>
      <c r="H42" s="225" t="s">
        <v>2</v>
      </c>
      <c r="I42" s="211"/>
      <c r="J42" s="212"/>
      <c r="K42" s="211"/>
      <c r="L42" s="213"/>
      <c r="M42" s="210" t="s">
        <v>3</v>
      </c>
      <c r="N42" s="211"/>
      <c r="O42" s="212"/>
      <c r="P42" s="211"/>
      <c r="Q42" s="213"/>
      <c r="R42" s="210" t="s">
        <v>4</v>
      </c>
      <c r="S42" s="211"/>
      <c r="T42" s="212"/>
      <c r="U42" s="211"/>
      <c r="V42" s="213"/>
      <c r="W42" s="210" t="s">
        <v>5</v>
      </c>
      <c r="X42" s="211"/>
      <c r="Y42" s="212"/>
      <c r="Z42" s="211"/>
      <c r="AA42" s="213"/>
    </row>
    <row r="43" spans="1:27" s="2" customFormat="1" ht="121.5" customHeight="1">
      <c r="A43" s="217"/>
      <c r="B43" s="218"/>
      <c r="C43" s="3" t="s">
        <v>84</v>
      </c>
      <c r="D43" s="4" t="s">
        <v>85</v>
      </c>
      <c r="E43" s="5" t="s">
        <v>86</v>
      </c>
      <c r="F43" s="6" t="s">
        <v>87</v>
      </c>
      <c r="G43" s="131" t="s">
        <v>6</v>
      </c>
      <c r="H43" s="26" t="s">
        <v>84</v>
      </c>
      <c r="I43" s="4" t="s">
        <v>85</v>
      </c>
      <c r="J43" s="5" t="s">
        <v>86</v>
      </c>
      <c r="K43" s="6" t="s">
        <v>87</v>
      </c>
      <c r="L43" s="133" t="s">
        <v>6</v>
      </c>
      <c r="M43" s="3" t="s">
        <v>84</v>
      </c>
      <c r="N43" s="4" t="s">
        <v>85</v>
      </c>
      <c r="O43" s="5" t="s">
        <v>86</v>
      </c>
      <c r="P43" s="6" t="s">
        <v>87</v>
      </c>
      <c r="Q43" s="133" t="s">
        <v>6</v>
      </c>
      <c r="R43" s="3" t="s">
        <v>84</v>
      </c>
      <c r="S43" s="4" t="s">
        <v>85</v>
      </c>
      <c r="T43" s="5" t="s">
        <v>86</v>
      </c>
      <c r="U43" s="6" t="s">
        <v>87</v>
      </c>
      <c r="V43" s="133" t="s">
        <v>6</v>
      </c>
      <c r="W43" s="3" t="s">
        <v>84</v>
      </c>
      <c r="X43" s="4" t="s">
        <v>85</v>
      </c>
      <c r="Y43" s="5" t="s">
        <v>86</v>
      </c>
      <c r="Z43" s="6" t="s">
        <v>87</v>
      </c>
      <c r="AA43" s="133" t="s">
        <v>6</v>
      </c>
    </row>
    <row r="44" spans="1:256" s="2" customFormat="1" ht="15" customHeight="1">
      <c r="A44" s="32" t="s">
        <v>41</v>
      </c>
      <c r="B44" s="51" t="s">
        <v>42</v>
      </c>
      <c r="C44" s="8">
        <v>5</v>
      </c>
      <c r="D44" s="9">
        <v>5</v>
      </c>
      <c r="E44" s="10">
        <v>361.438</v>
      </c>
      <c r="F44" s="11">
        <v>15557.42</v>
      </c>
      <c r="G44" s="132">
        <f>F44/E44</f>
        <v>43.04312219523127</v>
      </c>
      <c r="H44" s="12"/>
      <c r="I44" s="13"/>
      <c r="J44" s="10"/>
      <c r="K44" s="11"/>
      <c r="L44" s="134">
        <v>36</v>
      </c>
      <c r="M44" s="12">
        <v>3</v>
      </c>
      <c r="N44" s="13">
        <v>3</v>
      </c>
      <c r="O44" s="10">
        <v>16.129</v>
      </c>
      <c r="P44" s="11">
        <v>1127.7</v>
      </c>
      <c r="Q44" s="132">
        <f>P44/O44</f>
        <v>69.91753983507967</v>
      </c>
      <c r="R44" s="12"/>
      <c r="S44" s="13"/>
      <c r="T44" s="10"/>
      <c r="U44" s="11"/>
      <c r="V44" s="134">
        <v>45</v>
      </c>
      <c r="W44" s="12"/>
      <c r="X44" s="13"/>
      <c r="Y44" s="10"/>
      <c r="Z44" s="11"/>
      <c r="AA44" s="139">
        <v>13</v>
      </c>
      <c r="AB44" s="76" t="s">
        <v>42</v>
      </c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 s="2" customFormat="1" ht="14.25" customHeight="1">
      <c r="A45" s="32" t="s">
        <v>41</v>
      </c>
      <c r="B45" s="52" t="s">
        <v>43</v>
      </c>
      <c r="C45" s="12">
        <v>37</v>
      </c>
      <c r="D45" s="13">
        <v>37</v>
      </c>
      <c r="E45" s="10">
        <v>828.366</v>
      </c>
      <c r="F45" s="11">
        <v>28699.77</v>
      </c>
      <c r="G45" s="132">
        <f aca="true" t="shared" si="5" ref="G45:G57">F45/E45</f>
        <v>34.64624332722492</v>
      </c>
      <c r="H45" s="12">
        <v>1</v>
      </c>
      <c r="I45" s="13">
        <v>1</v>
      </c>
      <c r="J45" s="10">
        <v>17.091</v>
      </c>
      <c r="K45" s="11">
        <v>615.28</v>
      </c>
      <c r="L45" s="132">
        <f>K45/J45</f>
        <v>36.00023404130829</v>
      </c>
      <c r="M45" s="12">
        <v>1</v>
      </c>
      <c r="N45" s="13">
        <v>1</v>
      </c>
      <c r="O45" s="10">
        <v>1</v>
      </c>
      <c r="P45" s="11">
        <v>45</v>
      </c>
      <c r="Q45" s="132">
        <f>P45/O45</f>
        <v>45</v>
      </c>
      <c r="R45" s="12">
        <v>1</v>
      </c>
      <c r="S45" s="13">
        <v>1</v>
      </c>
      <c r="T45" s="10">
        <v>5</v>
      </c>
      <c r="U45" s="11">
        <v>225</v>
      </c>
      <c r="V45" s="132">
        <f>U45/T45</f>
        <v>45</v>
      </c>
      <c r="W45" s="12">
        <v>1</v>
      </c>
      <c r="X45" s="13">
        <v>1</v>
      </c>
      <c r="Y45" s="10">
        <v>240.204</v>
      </c>
      <c r="Z45" s="11">
        <v>3026.57</v>
      </c>
      <c r="AA45" s="139">
        <f>Z45/Y45</f>
        <v>12.599998334748797</v>
      </c>
      <c r="AB45" s="76" t="s">
        <v>43</v>
      </c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8" s="7" customFormat="1" ht="14.25" customHeight="1">
      <c r="A46" s="32" t="s">
        <v>41</v>
      </c>
      <c r="B46" s="52" t="s">
        <v>44</v>
      </c>
      <c r="C46" s="12">
        <v>160</v>
      </c>
      <c r="D46" s="13">
        <v>160</v>
      </c>
      <c r="E46" s="10">
        <v>6432.988</v>
      </c>
      <c r="F46" s="11">
        <v>254835.7</v>
      </c>
      <c r="G46" s="132">
        <f t="shared" si="5"/>
        <v>39.61389326390785</v>
      </c>
      <c r="H46" s="12"/>
      <c r="I46" s="13"/>
      <c r="J46" s="10"/>
      <c r="K46" s="11"/>
      <c r="L46" s="132">
        <v>45</v>
      </c>
      <c r="M46" s="12">
        <v>1</v>
      </c>
      <c r="N46" s="13">
        <v>1</v>
      </c>
      <c r="O46" s="10">
        <v>4.71</v>
      </c>
      <c r="P46" s="11">
        <v>211.95</v>
      </c>
      <c r="Q46" s="132">
        <f>P46/O46</f>
        <v>45</v>
      </c>
      <c r="R46" s="12"/>
      <c r="S46" s="13"/>
      <c r="T46" s="10"/>
      <c r="U46" s="11"/>
      <c r="V46" s="132">
        <v>30</v>
      </c>
      <c r="W46" s="12"/>
      <c r="X46" s="13"/>
      <c r="Y46" s="10"/>
      <c r="Z46" s="11"/>
      <c r="AA46" s="139">
        <v>9</v>
      </c>
      <c r="AB46" s="76" t="s">
        <v>44</v>
      </c>
    </row>
    <row r="47" spans="1:28" s="7" customFormat="1" ht="14.25" customHeight="1">
      <c r="A47" s="32" t="s">
        <v>41</v>
      </c>
      <c r="B47" s="52" t="s">
        <v>45</v>
      </c>
      <c r="C47" s="12">
        <v>28</v>
      </c>
      <c r="D47" s="13">
        <v>28</v>
      </c>
      <c r="E47" s="10">
        <v>984.773</v>
      </c>
      <c r="F47" s="11">
        <v>27263.93</v>
      </c>
      <c r="G47" s="132">
        <f t="shared" si="5"/>
        <v>27.685497063790336</v>
      </c>
      <c r="H47" s="12"/>
      <c r="I47" s="13"/>
      <c r="J47" s="10"/>
      <c r="K47" s="11"/>
      <c r="L47" s="132">
        <v>45</v>
      </c>
      <c r="M47" s="12">
        <v>1</v>
      </c>
      <c r="N47" s="13">
        <v>1</v>
      </c>
      <c r="O47" s="10">
        <v>4.5</v>
      </c>
      <c r="P47" s="11">
        <v>171</v>
      </c>
      <c r="Q47" s="132">
        <f>P47/O47</f>
        <v>38</v>
      </c>
      <c r="R47" s="12"/>
      <c r="S47" s="13"/>
      <c r="T47" s="10"/>
      <c r="U47" s="11"/>
      <c r="V47" s="132">
        <v>10</v>
      </c>
      <c r="W47" s="12">
        <v>1</v>
      </c>
      <c r="X47" s="13">
        <v>1</v>
      </c>
      <c r="Y47" s="10">
        <v>71.657</v>
      </c>
      <c r="Z47" s="11">
        <v>429.94</v>
      </c>
      <c r="AA47" s="139">
        <f>Z47/Y47</f>
        <v>5.999972089258551</v>
      </c>
      <c r="AB47" s="76" t="s">
        <v>45</v>
      </c>
    </row>
    <row r="48" spans="1:28" s="7" customFormat="1" ht="14.25" customHeight="1">
      <c r="A48" s="32" t="s">
        <v>41</v>
      </c>
      <c r="B48" s="52" t="s">
        <v>46</v>
      </c>
      <c r="C48" s="12">
        <v>9</v>
      </c>
      <c r="D48" s="13">
        <v>9</v>
      </c>
      <c r="E48" s="10">
        <v>347.908</v>
      </c>
      <c r="F48" s="11">
        <v>8996.71</v>
      </c>
      <c r="G48" s="132">
        <f t="shared" si="5"/>
        <v>25.85945134920726</v>
      </c>
      <c r="H48" s="12">
        <v>13</v>
      </c>
      <c r="I48" s="13">
        <v>13</v>
      </c>
      <c r="J48" s="10">
        <v>62.492</v>
      </c>
      <c r="K48" s="11">
        <v>2833.73</v>
      </c>
      <c r="L48" s="132">
        <f>K48/J48</f>
        <v>45.34548422198041</v>
      </c>
      <c r="M48" s="12"/>
      <c r="N48" s="13"/>
      <c r="O48" s="10"/>
      <c r="P48" s="11"/>
      <c r="Q48" s="132">
        <v>38</v>
      </c>
      <c r="R48" s="12"/>
      <c r="S48" s="13"/>
      <c r="T48" s="10"/>
      <c r="U48" s="11"/>
      <c r="V48" s="132">
        <v>10</v>
      </c>
      <c r="W48" s="12"/>
      <c r="X48" s="13"/>
      <c r="Y48" s="10"/>
      <c r="Z48" s="11"/>
      <c r="AA48" s="139">
        <v>10</v>
      </c>
      <c r="AB48" s="76" t="s">
        <v>46</v>
      </c>
    </row>
    <row r="49" spans="1:28" s="7" customFormat="1" ht="14.25" customHeight="1">
      <c r="A49" s="32" t="s">
        <v>41</v>
      </c>
      <c r="B49" s="52" t="s">
        <v>47</v>
      </c>
      <c r="C49" s="12">
        <v>38</v>
      </c>
      <c r="D49" s="13">
        <v>38</v>
      </c>
      <c r="E49" s="10">
        <v>1694.138</v>
      </c>
      <c r="F49" s="11">
        <v>30808.4</v>
      </c>
      <c r="G49" s="132">
        <f t="shared" si="5"/>
        <v>18.18529541277039</v>
      </c>
      <c r="H49" s="12"/>
      <c r="I49" s="13"/>
      <c r="J49" s="10"/>
      <c r="K49" s="11"/>
      <c r="L49" s="132">
        <v>60</v>
      </c>
      <c r="M49" s="12">
        <v>8</v>
      </c>
      <c r="N49" s="13">
        <v>8</v>
      </c>
      <c r="O49" s="10">
        <v>120.112</v>
      </c>
      <c r="P49" s="11">
        <v>3829.69</v>
      </c>
      <c r="Q49" s="132">
        <f>P49/O49</f>
        <v>31.884324630345013</v>
      </c>
      <c r="R49" s="12">
        <v>4</v>
      </c>
      <c r="S49" s="13">
        <v>4</v>
      </c>
      <c r="T49" s="10">
        <v>57.843</v>
      </c>
      <c r="U49" s="11">
        <v>567.48</v>
      </c>
      <c r="V49" s="132">
        <f>U49/T49</f>
        <v>9.810694466054665</v>
      </c>
      <c r="W49" s="12">
        <v>10</v>
      </c>
      <c r="X49" s="13">
        <v>10</v>
      </c>
      <c r="Y49" s="10">
        <v>60.427</v>
      </c>
      <c r="Z49" s="11">
        <v>589.76</v>
      </c>
      <c r="AA49" s="139">
        <f>Z49/Y49</f>
        <v>9.759875552319327</v>
      </c>
      <c r="AB49" s="76" t="s">
        <v>47</v>
      </c>
    </row>
    <row r="50" spans="1:28" s="7" customFormat="1" ht="14.25" customHeight="1">
      <c r="A50" s="32" t="s">
        <v>41</v>
      </c>
      <c r="B50" s="52" t="s">
        <v>48</v>
      </c>
      <c r="C50" s="8">
        <v>28</v>
      </c>
      <c r="D50" s="9">
        <v>28</v>
      </c>
      <c r="E50" s="10">
        <v>636.447</v>
      </c>
      <c r="F50" s="11">
        <v>38528.42</v>
      </c>
      <c r="G50" s="132">
        <f t="shared" si="5"/>
        <v>60.536729688410816</v>
      </c>
      <c r="H50" s="12"/>
      <c r="I50" s="13"/>
      <c r="J50" s="10"/>
      <c r="K50" s="11"/>
      <c r="L50" s="132">
        <v>36</v>
      </c>
      <c r="M50" s="12">
        <v>2</v>
      </c>
      <c r="N50" s="13">
        <v>2</v>
      </c>
      <c r="O50" s="10">
        <v>25</v>
      </c>
      <c r="P50" s="11">
        <v>900</v>
      </c>
      <c r="Q50" s="132">
        <f>P50/O50</f>
        <v>36</v>
      </c>
      <c r="R50" s="12">
        <v>6</v>
      </c>
      <c r="S50" s="13">
        <v>6</v>
      </c>
      <c r="T50" s="10">
        <v>27.968</v>
      </c>
      <c r="U50" s="11">
        <v>1687.89</v>
      </c>
      <c r="V50" s="132">
        <f>U50/T50</f>
        <v>60.350758009153324</v>
      </c>
      <c r="W50" s="12"/>
      <c r="X50" s="13"/>
      <c r="Y50" s="10"/>
      <c r="Z50" s="11"/>
      <c r="AA50" s="139">
        <v>10</v>
      </c>
      <c r="AB50" s="76" t="s">
        <v>48</v>
      </c>
    </row>
    <row r="51" spans="1:28" s="7" customFormat="1" ht="14.25" customHeight="1">
      <c r="A51" s="32" t="s">
        <v>41</v>
      </c>
      <c r="B51" s="52" t="s">
        <v>49</v>
      </c>
      <c r="C51" s="12">
        <v>34</v>
      </c>
      <c r="D51" s="13">
        <v>34</v>
      </c>
      <c r="E51" s="10">
        <v>2704.047</v>
      </c>
      <c r="F51" s="11">
        <v>55877.93</v>
      </c>
      <c r="G51" s="132">
        <f t="shared" si="5"/>
        <v>20.66455575661222</v>
      </c>
      <c r="H51" s="12"/>
      <c r="I51" s="13"/>
      <c r="J51" s="10"/>
      <c r="K51" s="11"/>
      <c r="L51" s="132">
        <v>60</v>
      </c>
      <c r="M51" s="12"/>
      <c r="N51" s="13"/>
      <c r="O51" s="10"/>
      <c r="P51" s="11"/>
      <c r="Q51" s="132">
        <v>18</v>
      </c>
      <c r="R51" s="12">
        <v>3</v>
      </c>
      <c r="S51" s="13">
        <v>3</v>
      </c>
      <c r="T51" s="10">
        <v>39.999</v>
      </c>
      <c r="U51" s="11">
        <v>715.07</v>
      </c>
      <c r="V51" s="132">
        <f>U51/T51</f>
        <v>17.877196929923247</v>
      </c>
      <c r="W51" s="12">
        <v>2</v>
      </c>
      <c r="X51" s="13">
        <v>2</v>
      </c>
      <c r="Y51" s="10">
        <v>110.426</v>
      </c>
      <c r="Z51" s="11">
        <v>662.56</v>
      </c>
      <c r="AA51" s="139">
        <f>Z51/Y51</f>
        <v>6.000036223353195</v>
      </c>
      <c r="AB51" s="76" t="s">
        <v>49</v>
      </c>
    </row>
    <row r="52" spans="1:28" s="7" customFormat="1" ht="14.25" customHeight="1">
      <c r="A52" s="32" t="s">
        <v>41</v>
      </c>
      <c r="B52" s="52" t="s">
        <v>50</v>
      </c>
      <c r="C52" s="12">
        <v>101</v>
      </c>
      <c r="D52" s="13">
        <v>101</v>
      </c>
      <c r="E52" s="10">
        <v>2541.643</v>
      </c>
      <c r="F52" s="11">
        <v>101038.41</v>
      </c>
      <c r="G52" s="132">
        <f t="shared" si="5"/>
        <v>39.7531872100055</v>
      </c>
      <c r="H52" s="12"/>
      <c r="I52" s="13"/>
      <c r="J52" s="10"/>
      <c r="K52" s="11"/>
      <c r="L52" s="132">
        <v>36</v>
      </c>
      <c r="M52" s="12"/>
      <c r="N52" s="13"/>
      <c r="O52" s="10"/>
      <c r="P52" s="11"/>
      <c r="Q52" s="132">
        <v>45</v>
      </c>
      <c r="R52" s="12">
        <v>2</v>
      </c>
      <c r="S52" s="13">
        <v>2</v>
      </c>
      <c r="T52" s="10">
        <v>127.112</v>
      </c>
      <c r="U52" s="11">
        <v>3834.26</v>
      </c>
      <c r="V52" s="132">
        <f>U52/T52</f>
        <v>30.164421927119395</v>
      </c>
      <c r="W52" s="12">
        <v>1</v>
      </c>
      <c r="X52" s="13">
        <v>1</v>
      </c>
      <c r="Y52" s="10">
        <v>870.668</v>
      </c>
      <c r="Z52" s="11">
        <v>8140.75</v>
      </c>
      <c r="AA52" s="139">
        <f>Z52/Y52</f>
        <v>9.350004823882353</v>
      </c>
      <c r="AB52" s="76" t="s">
        <v>50</v>
      </c>
    </row>
    <row r="53" spans="1:28" s="7" customFormat="1" ht="14.25" customHeight="1">
      <c r="A53" s="32" t="s">
        <v>41</v>
      </c>
      <c r="B53" s="52" t="s">
        <v>52</v>
      </c>
      <c r="C53" s="12">
        <v>49</v>
      </c>
      <c r="D53" s="13">
        <v>49</v>
      </c>
      <c r="E53" s="10">
        <v>1652.666</v>
      </c>
      <c r="F53" s="11">
        <v>93029.31</v>
      </c>
      <c r="G53" s="132">
        <f t="shared" si="5"/>
        <v>56.29044828174598</v>
      </c>
      <c r="H53" s="12"/>
      <c r="I53" s="13"/>
      <c r="J53" s="10"/>
      <c r="K53" s="11"/>
      <c r="L53" s="132">
        <v>36</v>
      </c>
      <c r="M53" s="12">
        <v>3</v>
      </c>
      <c r="N53" s="13">
        <v>3</v>
      </c>
      <c r="O53" s="10">
        <v>93.122</v>
      </c>
      <c r="P53" s="11">
        <v>2737.11</v>
      </c>
      <c r="Q53" s="132">
        <f>P53/O53</f>
        <v>29.392732114860078</v>
      </c>
      <c r="R53" s="12">
        <v>2</v>
      </c>
      <c r="S53" s="13">
        <v>2</v>
      </c>
      <c r="T53" s="10">
        <v>3.439</v>
      </c>
      <c r="U53" s="11">
        <v>171.95</v>
      </c>
      <c r="V53" s="132">
        <f>U53/T53</f>
        <v>49.99999999999999</v>
      </c>
      <c r="W53" s="12">
        <v>1</v>
      </c>
      <c r="X53" s="13">
        <v>1</v>
      </c>
      <c r="Y53" s="10">
        <v>767.944</v>
      </c>
      <c r="Z53" s="11">
        <v>7502.81</v>
      </c>
      <c r="AA53" s="139">
        <f>Z53/Y53</f>
        <v>9.769996249726544</v>
      </c>
      <c r="AB53" s="76" t="s">
        <v>52</v>
      </c>
    </row>
    <row r="54" spans="1:28" s="7" customFormat="1" ht="14.25" customHeight="1">
      <c r="A54" s="32" t="s">
        <v>41</v>
      </c>
      <c r="B54" s="52" t="s">
        <v>51</v>
      </c>
      <c r="C54" s="12">
        <v>4</v>
      </c>
      <c r="D54" s="13">
        <v>4</v>
      </c>
      <c r="E54" s="10">
        <v>84.797</v>
      </c>
      <c r="F54" s="11">
        <v>2149.17</v>
      </c>
      <c r="G54" s="132">
        <f t="shared" si="5"/>
        <v>25.344882484050146</v>
      </c>
      <c r="H54" s="12"/>
      <c r="I54" s="13"/>
      <c r="J54" s="10"/>
      <c r="K54" s="11"/>
      <c r="L54" s="132">
        <v>36</v>
      </c>
      <c r="M54" s="12"/>
      <c r="N54" s="13"/>
      <c r="O54" s="10"/>
      <c r="P54" s="11"/>
      <c r="Q54" s="132">
        <v>45</v>
      </c>
      <c r="R54" s="12"/>
      <c r="S54" s="13"/>
      <c r="T54" s="10"/>
      <c r="U54" s="11"/>
      <c r="V54" s="132">
        <v>45</v>
      </c>
      <c r="W54" s="8"/>
      <c r="X54" s="9"/>
      <c r="Y54" s="10"/>
      <c r="Z54" s="11"/>
      <c r="AA54" s="139">
        <v>13</v>
      </c>
      <c r="AB54" s="76" t="s">
        <v>51</v>
      </c>
    </row>
    <row r="55" spans="1:28" s="7" customFormat="1" ht="14.25" customHeight="1">
      <c r="A55" s="32" t="s">
        <v>41</v>
      </c>
      <c r="B55" s="52" t="s">
        <v>53</v>
      </c>
      <c r="C55" s="12">
        <v>576</v>
      </c>
      <c r="D55" s="13">
        <v>576</v>
      </c>
      <c r="E55" s="10">
        <v>6440.032</v>
      </c>
      <c r="F55" s="11">
        <v>297031.36</v>
      </c>
      <c r="G55" s="132">
        <f t="shared" si="5"/>
        <v>46.12265280669413</v>
      </c>
      <c r="H55" s="12"/>
      <c r="I55" s="13"/>
      <c r="J55" s="10"/>
      <c r="K55" s="11"/>
      <c r="L55" s="132">
        <v>36</v>
      </c>
      <c r="M55" s="12">
        <v>1</v>
      </c>
      <c r="N55" s="13">
        <v>1</v>
      </c>
      <c r="O55" s="10">
        <v>4.891</v>
      </c>
      <c r="P55" s="11">
        <v>146.73</v>
      </c>
      <c r="Q55" s="132">
        <f>P55/O55</f>
        <v>29.999999999999996</v>
      </c>
      <c r="R55" s="12"/>
      <c r="S55" s="13"/>
      <c r="T55" s="10"/>
      <c r="U55" s="11"/>
      <c r="V55" s="132">
        <v>45</v>
      </c>
      <c r="W55" s="12">
        <v>1</v>
      </c>
      <c r="X55" s="13">
        <v>1</v>
      </c>
      <c r="Y55" s="10">
        <v>94.913</v>
      </c>
      <c r="Z55" s="11">
        <v>895.03</v>
      </c>
      <c r="AA55" s="139">
        <f>Z55/Y55</f>
        <v>9.430004319745452</v>
      </c>
      <c r="AB55" s="76" t="s">
        <v>53</v>
      </c>
    </row>
    <row r="56" spans="1:28" s="7" customFormat="1" ht="14.25" customHeight="1">
      <c r="A56" s="32" t="s">
        <v>41</v>
      </c>
      <c r="B56" s="52" t="s">
        <v>54</v>
      </c>
      <c r="C56" s="12">
        <v>20</v>
      </c>
      <c r="D56" s="13">
        <v>20</v>
      </c>
      <c r="E56" s="10">
        <v>1912.158</v>
      </c>
      <c r="F56" s="11">
        <v>114068.68</v>
      </c>
      <c r="G56" s="132">
        <f t="shared" si="5"/>
        <v>59.6544218626285</v>
      </c>
      <c r="H56" s="12">
        <v>2</v>
      </c>
      <c r="I56" s="13">
        <v>2</v>
      </c>
      <c r="J56" s="10">
        <v>10.644</v>
      </c>
      <c r="K56" s="11">
        <v>638.64</v>
      </c>
      <c r="L56" s="132">
        <f>K56/J56</f>
        <v>60</v>
      </c>
      <c r="M56" s="12">
        <v>6</v>
      </c>
      <c r="N56" s="13">
        <v>6</v>
      </c>
      <c r="O56" s="10">
        <v>571.047</v>
      </c>
      <c r="P56" s="11">
        <v>10280.86</v>
      </c>
      <c r="Q56" s="132">
        <f>P56/O56</f>
        <v>18.003526855057466</v>
      </c>
      <c r="R56" s="12">
        <v>2</v>
      </c>
      <c r="S56" s="13">
        <v>2</v>
      </c>
      <c r="T56" s="10">
        <v>2.4</v>
      </c>
      <c r="U56" s="11">
        <v>122</v>
      </c>
      <c r="V56" s="132">
        <f>U56/T56</f>
        <v>50.833333333333336</v>
      </c>
      <c r="W56" s="12"/>
      <c r="X56" s="13"/>
      <c r="Y56" s="10"/>
      <c r="Z56" s="11"/>
      <c r="AA56" s="139">
        <v>6</v>
      </c>
      <c r="AB56" s="76" t="s">
        <v>54</v>
      </c>
    </row>
    <row r="57" spans="1:28" s="7" customFormat="1" ht="18.75" customHeight="1" thickBot="1">
      <c r="A57" s="32" t="s">
        <v>41</v>
      </c>
      <c r="B57" s="130" t="s">
        <v>55</v>
      </c>
      <c r="C57" s="12">
        <v>22</v>
      </c>
      <c r="D57" s="13">
        <v>22</v>
      </c>
      <c r="E57" s="10">
        <v>658.197</v>
      </c>
      <c r="F57" s="11">
        <v>27094</v>
      </c>
      <c r="G57" s="132">
        <f t="shared" si="5"/>
        <v>41.163967626713585</v>
      </c>
      <c r="H57" s="12"/>
      <c r="I57" s="13"/>
      <c r="J57" s="10"/>
      <c r="K57" s="11"/>
      <c r="L57" s="132">
        <v>36</v>
      </c>
      <c r="M57" s="12"/>
      <c r="N57" s="13"/>
      <c r="O57" s="10"/>
      <c r="P57" s="11"/>
      <c r="Q57" s="132">
        <v>36</v>
      </c>
      <c r="R57" s="12">
        <v>1</v>
      </c>
      <c r="S57" s="13">
        <v>1</v>
      </c>
      <c r="T57" s="10">
        <v>72.522</v>
      </c>
      <c r="U57" s="11">
        <v>2030.62</v>
      </c>
      <c r="V57" s="132">
        <f>U57/T57</f>
        <v>28.000055155676893</v>
      </c>
      <c r="W57" s="12">
        <v>1</v>
      </c>
      <c r="X57" s="13">
        <v>1</v>
      </c>
      <c r="Y57" s="10">
        <v>875.627</v>
      </c>
      <c r="Z57" s="11">
        <v>8370.99</v>
      </c>
      <c r="AA57" s="139">
        <f>Z57/Y57</f>
        <v>9.559995294800183</v>
      </c>
      <c r="AB57" s="140" t="s">
        <v>55</v>
      </c>
    </row>
    <row r="58" spans="1:27" s="2" customFormat="1" ht="24.75" customHeight="1">
      <c r="A58" s="234" t="s">
        <v>0</v>
      </c>
      <c r="B58" s="220" t="s">
        <v>1</v>
      </c>
      <c r="C58" s="207" t="s">
        <v>186</v>
      </c>
      <c r="D58" s="208"/>
      <c r="E58" s="208"/>
      <c r="F58" s="209"/>
      <c r="G58" s="208"/>
      <c r="H58" s="210" t="s">
        <v>2</v>
      </c>
      <c r="I58" s="211"/>
      <c r="J58" s="212"/>
      <c r="K58" s="211"/>
      <c r="L58" s="213"/>
      <c r="M58" s="210" t="s">
        <v>3</v>
      </c>
      <c r="N58" s="211"/>
      <c r="O58" s="212"/>
      <c r="P58" s="211"/>
      <c r="Q58" s="213"/>
      <c r="R58" s="210" t="s">
        <v>4</v>
      </c>
      <c r="S58" s="211"/>
      <c r="T58" s="212"/>
      <c r="U58" s="211"/>
      <c r="V58" s="213"/>
      <c r="W58" s="210" t="s">
        <v>5</v>
      </c>
      <c r="X58" s="211"/>
      <c r="Y58" s="212"/>
      <c r="Z58" s="211"/>
      <c r="AA58" s="213"/>
    </row>
    <row r="59" spans="1:27" s="2" customFormat="1" ht="121.5" customHeight="1">
      <c r="A59" s="235"/>
      <c r="B59" s="221"/>
      <c r="C59" s="3" t="s">
        <v>84</v>
      </c>
      <c r="D59" s="4" t="s">
        <v>85</v>
      </c>
      <c r="E59" s="5" t="s">
        <v>86</v>
      </c>
      <c r="F59" s="6" t="s">
        <v>87</v>
      </c>
      <c r="G59" s="107" t="s">
        <v>6</v>
      </c>
      <c r="H59" s="3" t="s">
        <v>84</v>
      </c>
      <c r="I59" s="4" t="s">
        <v>85</v>
      </c>
      <c r="J59" s="5" t="s">
        <v>86</v>
      </c>
      <c r="K59" s="6" t="s">
        <v>87</v>
      </c>
      <c r="L59" s="108" t="s">
        <v>6</v>
      </c>
      <c r="M59" s="3" t="s">
        <v>84</v>
      </c>
      <c r="N59" s="4" t="s">
        <v>85</v>
      </c>
      <c r="O59" s="5" t="s">
        <v>86</v>
      </c>
      <c r="P59" s="6" t="s">
        <v>87</v>
      </c>
      <c r="Q59" s="108" t="s">
        <v>6</v>
      </c>
      <c r="R59" s="3" t="s">
        <v>84</v>
      </c>
      <c r="S59" s="4" t="s">
        <v>85</v>
      </c>
      <c r="T59" s="5" t="s">
        <v>86</v>
      </c>
      <c r="U59" s="6" t="s">
        <v>87</v>
      </c>
      <c r="V59" s="108" t="s">
        <v>6</v>
      </c>
      <c r="W59" s="3" t="s">
        <v>84</v>
      </c>
      <c r="X59" s="4" t="s">
        <v>85</v>
      </c>
      <c r="Y59" s="5" t="s">
        <v>86</v>
      </c>
      <c r="Z59" s="6" t="s">
        <v>87</v>
      </c>
      <c r="AA59" s="108" t="s">
        <v>6</v>
      </c>
    </row>
    <row r="60" spans="1:28" s="15" customFormat="1" ht="14.25" customHeight="1">
      <c r="A60" s="34" t="s">
        <v>88</v>
      </c>
      <c r="B60" s="53" t="s">
        <v>89</v>
      </c>
      <c r="C60" s="129">
        <v>38</v>
      </c>
      <c r="D60" s="126">
        <v>38</v>
      </c>
      <c r="E60" s="10">
        <v>598.108</v>
      </c>
      <c r="F60" s="11">
        <v>9439.02</v>
      </c>
      <c r="G60" s="132">
        <f>F60/E60</f>
        <v>15.781464217164794</v>
      </c>
      <c r="H60" s="12"/>
      <c r="I60" s="13"/>
      <c r="J60" s="10"/>
      <c r="K60" s="11"/>
      <c r="L60" s="142">
        <v>10</v>
      </c>
      <c r="M60" s="12">
        <v>11</v>
      </c>
      <c r="N60" s="13">
        <v>11</v>
      </c>
      <c r="O60" s="10">
        <v>100.24</v>
      </c>
      <c r="P60" s="11">
        <v>986.24</v>
      </c>
      <c r="Q60" s="132">
        <f>P60/O60</f>
        <v>9.83878691141261</v>
      </c>
      <c r="R60" s="12"/>
      <c r="S60" s="13"/>
      <c r="T60" s="10"/>
      <c r="U60" s="11"/>
      <c r="V60" s="141">
        <v>15</v>
      </c>
      <c r="W60" s="12">
        <v>31</v>
      </c>
      <c r="X60" s="13">
        <v>31</v>
      </c>
      <c r="Y60" s="10">
        <v>150.614</v>
      </c>
      <c r="Z60" s="11">
        <v>1843.21</v>
      </c>
      <c r="AA60" s="132">
        <f>Z60/Y60</f>
        <v>12.237972565631349</v>
      </c>
      <c r="AB60" s="53" t="s">
        <v>89</v>
      </c>
    </row>
    <row r="61" spans="1:28" s="15" customFormat="1" ht="14.25" customHeight="1">
      <c r="A61" s="34" t="s">
        <v>88</v>
      </c>
      <c r="B61" s="53" t="s">
        <v>90</v>
      </c>
      <c r="C61" s="129">
        <v>24</v>
      </c>
      <c r="D61" s="126">
        <v>24</v>
      </c>
      <c r="E61" s="10">
        <v>602.246</v>
      </c>
      <c r="F61" s="11">
        <v>8236.01</v>
      </c>
      <c r="G61" s="132">
        <f aca="true" t="shared" si="6" ref="G61:G80">F61/E61</f>
        <v>13.675491410486746</v>
      </c>
      <c r="H61" s="12"/>
      <c r="I61" s="13"/>
      <c r="J61" s="10"/>
      <c r="K61" s="11"/>
      <c r="L61" s="139">
        <v>20</v>
      </c>
      <c r="M61" s="12">
        <v>3</v>
      </c>
      <c r="N61" s="13">
        <v>3</v>
      </c>
      <c r="O61" s="10">
        <v>18.113</v>
      </c>
      <c r="P61" s="11">
        <v>359.27</v>
      </c>
      <c r="Q61" s="132">
        <f aca="true" t="shared" si="7" ref="Q61:Q72">P61/O61</f>
        <v>19.834925191851156</v>
      </c>
      <c r="R61" s="12">
        <v>2</v>
      </c>
      <c r="S61" s="13">
        <v>2</v>
      </c>
      <c r="T61" s="10">
        <v>140.206</v>
      </c>
      <c r="U61" s="11">
        <v>1801.93</v>
      </c>
      <c r="V61" s="132">
        <f>U61/T61</f>
        <v>12.852017745317605</v>
      </c>
      <c r="W61" s="12">
        <v>5</v>
      </c>
      <c r="X61" s="13">
        <v>5</v>
      </c>
      <c r="Y61" s="10">
        <v>42.383</v>
      </c>
      <c r="Z61" s="11">
        <v>494.63</v>
      </c>
      <c r="AA61" s="132">
        <f>Z61/Y61</f>
        <v>11.670481089115919</v>
      </c>
      <c r="AB61" s="53" t="s">
        <v>90</v>
      </c>
    </row>
    <row r="62" spans="1:28" s="15" customFormat="1" ht="14.25" customHeight="1">
      <c r="A62" s="34" t="s">
        <v>88</v>
      </c>
      <c r="B62" s="53" t="s">
        <v>91</v>
      </c>
      <c r="C62" s="128">
        <v>10</v>
      </c>
      <c r="D62" s="127">
        <v>10</v>
      </c>
      <c r="E62" s="10">
        <v>128.713</v>
      </c>
      <c r="F62" s="11">
        <v>1002.02</v>
      </c>
      <c r="G62" s="132">
        <f t="shared" si="6"/>
        <v>7.784916830467785</v>
      </c>
      <c r="H62" s="12"/>
      <c r="I62" s="13"/>
      <c r="J62" s="10"/>
      <c r="K62" s="11"/>
      <c r="L62" s="132"/>
      <c r="M62" s="12">
        <v>3</v>
      </c>
      <c r="N62" s="12">
        <v>3</v>
      </c>
      <c r="O62" s="10">
        <v>16.166</v>
      </c>
      <c r="P62" s="11">
        <v>137.04</v>
      </c>
      <c r="Q62" s="132">
        <f t="shared" si="7"/>
        <v>8.477050600024743</v>
      </c>
      <c r="R62" s="12"/>
      <c r="S62" s="13"/>
      <c r="T62" s="10"/>
      <c r="U62" s="11"/>
      <c r="V62" s="141">
        <v>15</v>
      </c>
      <c r="W62" s="12"/>
      <c r="X62" s="13"/>
      <c r="Y62" s="10"/>
      <c r="Z62" s="11"/>
      <c r="AA62" s="145">
        <v>10</v>
      </c>
      <c r="AB62" s="53" t="s">
        <v>91</v>
      </c>
    </row>
    <row r="63" spans="1:28" s="15" customFormat="1" ht="14.25" customHeight="1">
      <c r="A63" s="34" t="s">
        <v>88</v>
      </c>
      <c r="B63" s="53" t="s">
        <v>92</v>
      </c>
      <c r="C63" s="128">
        <v>82</v>
      </c>
      <c r="D63" s="127">
        <v>82</v>
      </c>
      <c r="E63" s="10">
        <v>2796.941</v>
      </c>
      <c r="F63" s="11">
        <v>25300.16</v>
      </c>
      <c r="G63" s="132">
        <f t="shared" si="6"/>
        <v>9.045653805353778</v>
      </c>
      <c r="H63" s="12"/>
      <c r="I63" s="13"/>
      <c r="J63" s="10"/>
      <c r="K63" s="11"/>
      <c r="L63" s="139">
        <v>4</v>
      </c>
      <c r="M63" s="12">
        <v>7</v>
      </c>
      <c r="N63" s="13">
        <v>7</v>
      </c>
      <c r="O63" s="10">
        <v>75.712</v>
      </c>
      <c r="P63" s="11">
        <v>296.28</v>
      </c>
      <c r="Q63" s="132">
        <f t="shared" si="7"/>
        <v>3.9132502113271337</v>
      </c>
      <c r="R63" s="12">
        <v>7</v>
      </c>
      <c r="S63" s="13">
        <v>7</v>
      </c>
      <c r="T63" s="10">
        <v>127.65</v>
      </c>
      <c r="U63" s="11">
        <v>1567.58</v>
      </c>
      <c r="V63" s="132">
        <f>U63/T63</f>
        <v>12.28029768899334</v>
      </c>
      <c r="W63" s="12">
        <v>16</v>
      </c>
      <c r="X63" s="13">
        <v>16</v>
      </c>
      <c r="Y63" s="10">
        <v>207.24</v>
      </c>
      <c r="Z63" s="11">
        <v>2076.22</v>
      </c>
      <c r="AA63" s="132">
        <f>Z63/Y63</f>
        <v>10.018432734993244</v>
      </c>
      <c r="AB63" s="53" t="s">
        <v>92</v>
      </c>
    </row>
    <row r="64" spans="1:28" s="15" customFormat="1" ht="14.25" customHeight="1">
      <c r="A64" s="34" t="s">
        <v>88</v>
      </c>
      <c r="B64" s="53" t="s">
        <v>93</v>
      </c>
      <c r="C64" s="128">
        <v>21</v>
      </c>
      <c r="D64" s="127">
        <v>21</v>
      </c>
      <c r="E64" s="10">
        <v>667.261</v>
      </c>
      <c r="F64" s="11">
        <v>3813.26</v>
      </c>
      <c r="G64" s="132">
        <f t="shared" si="6"/>
        <v>5.714795260025688</v>
      </c>
      <c r="H64" s="12"/>
      <c r="I64" s="13"/>
      <c r="J64" s="10"/>
      <c r="K64" s="11"/>
      <c r="L64" s="134"/>
      <c r="M64" s="27"/>
      <c r="N64" s="62"/>
      <c r="O64" s="60"/>
      <c r="P64" s="60"/>
      <c r="Q64" s="141">
        <v>13</v>
      </c>
      <c r="R64" s="12">
        <v>1</v>
      </c>
      <c r="S64" s="13">
        <v>1</v>
      </c>
      <c r="T64" s="10">
        <v>7.997</v>
      </c>
      <c r="U64" s="11">
        <v>39.99</v>
      </c>
      <c r="V64" s="132">
        <f>U64/T64</f>
        <v>5.000625234462924</v>
      </c>
      <c r="W64" s="12"/>
      <c r="X64" s="13"/>
      <c r="Y64" s="10"/>
      <c r="Z64" s="11"/>
      <c r="AA64" s="145">
        <v>10</v>
      </c>
      <c r="AB64" s="53" t="s">
        <v>93</v>
      </c>
    </row>
    <row r="65" spans="1:28" s="15" customFormat="1" ht="14.25" customHeight="1">
      <c r="A65" s="34" t="s">
        <v>88</v>
      </c>
      <c r="B65" s="53" t="s">
        <v>94</v>
      </c>
      <c r="C65" s="128">
        <v>1</v>
      </c>
      <c r="D65" s="127">
        <v>1</v>
      </c>
      <c r="E65" s="10">
        <v>26.833</v>
      </c>
      <c r="F65" s="11">
        <v>308.58</v>
      </c>
      <c r="G65" s="132">
        <f t="shared" si="6"/>
        <v>11.500018633771848</v>
      </c>
      <c r="H65" s="12"/>
      <c r="I65" s="13"/>
      <c r="J65" s="10"/>
      <c r="K65" s="11"/>
      <c r="L65" s="132"/>
      <c r="M65" s="12">
        <v>1</v>
      </c>
      <c r="N65" s="13">
        <v>1</v>
      </c>
      <c r="O65" s="10">
        <v>7</v>
      </c>
      <c r="P65" s="11">
        <v>80.5</v>
      </c>
      <c r="Q65" s="132">
        <f t="shared" si="7"/>
        <v>11.5</v>
      </c>
      <c r="R65" s="12"/>
      <c r="S65" s="13"/>
      <c r="T65" s="10"/>
      <c r="U65" s="11"/>
      <c r="V65" s="141">
        <v>13</v>
      </c>
      <c r="W65" s="12"/>
      <c r="X65" s="13"/>
      <c r="Y65" s="10"/>
      <c r="Z65" s="11"/>
      <c r="AA65" s="145">
        <v>12</v>
      </c>
      <c r="AB65" s="53" t="s">
        <v>94</v>
      </c>
    </row>
    <row r="66" spans="1:28" s="15" customFormat="1" ht="14.25" customHeight="1">
      <c r="A66" s="34" t="s">
        <v>88</v>
      </c>
      <c r="B66" s="53" t="s">
        <v>95</v>
      </c>
      <c r="C66" s="128">
        <v>4</v>
      </c>
      <c r="D66" s="127">
        <v>4</v>
      </c>
      <c r="E66" s="10">
        <v>66.278</v>
      </c>
      <c r="F66" s="11">
        <v>379.94</v>
      </c>
      <c r="G66" s="132">
        <f t="shared" si="6"/>
        <v>5.7325205950692535</v>
      </c>
      <c r="H66" s="12"/>
      <c r="I66" s="13"/>
      <c r="J66" s="10"/>
      <c r="K66" s="11"/>
      <c r="L66" s="134"/>
      <c r="M66" s="12"/>
      <c r="N66" s="13"/>
      <c r="O66" s="10"/>
      <c r="P66" s="11"/>
      <c r="Q66" s="141">
        <v>13</v>
      </c>
      <c r="R66" s="12"/>
      <c r="S66" s="13"/>
      <c r="T66" s="10"/>
      <c r="U66" s="11"/>
      <c r="V66" s="141">
        <v>15</v>
      </c>
      <c r="W66" s="12">
        <v>10</v>
      </c>
      <c r="X66" s="13">
        <v>10</v>
      </c>
      <c r="Y66" s="10">
        <v>204.888</v>
      </c>
      <c r="Z66" s="11">
        <v>1560.55</v>
      </c>
      <c r="AA66" s="132">
        <f aca="true" t="shared" si="8" ref="AA66:AA72">Z66/Y66</f>
        <v>7.616600288938346</v>
      </c>
      <c r="AB66" s="53" t="s">
        <v>95</v>
      </c>
    </row>
    <row r="67" spans="1:28" s="15" customFormat="1" ht="14.25" customHeight="1">
      <c r="A67" s="34" t="s">
        <v>88</v>
      </c>
      <c r="B67" s="53" t="s">
        <v>96</v>
      </c>
      <c r="C67" s="128">
        <v>9</v>
      </c>
      <c r="D67" s="127">
        <v>9</v>
      </c>
      <c r="E67" s="10">
        <v>159.342</v>
      </c>
      <c r="F67" s="11">
        <v>1515.38</v>
      </c>
      <c r="G67" s="132">
        <f t="shared" si="6"/>
        <v>9.510235844912202</v>
      </c>
      <c r="H67" s="12"/>
      <c r="I67" s="13"/>
      <c r="J67" s="10"/>
      <c r="K67" s="11"/>
      <c r="L67" s="139">
        <v>4</v>
      </c>
      <c r="M67" s="12">
        <v>2</v>
      </c>
      <c r="N67" s="13">
        <v>2</v>
      </c>
      <c r="O67" s="10">
        <v>14.396</v>
      </c>
      <c r="P67" s="11">
        <v>61.49</v>
      </c>
      <c r="Q67" s="132">
        <f t="shared" si="7"/>
        <v>4.271325368157822</v>
      </c>
      <c r="R67" s="12"/>
      <c r="S67" s="13"/>
      <c r="T67" s="10"/>
      <c r="U67" s="11"/>
      <c r="V67" s="141">
        <v>15</v>
      </c>
      <c r="W67" s="12">
        <v>2</v>
      </c>
      <c r="X67" s="13">
        <v>2</v>
      </c>
      <c r="Y67" s="10">
        <v>22.51</v>
      </c>
      <c r="Z67" s="11">
        <v>214.96</v>
      </c>
      <c r="AA67" s="132">
        <f t="shared" si="8"/>
        <v>9.5495335406486</v>
      </c>
      <c r="AB67" s="53" t="s">
        <v>96</v>
      </c>
    </row>
    <row r="68" spans="1:28" s="15" customFormat="1" ht="14.25" customHeight="1">
      <c r="A68" s="34" t="s">
        <v>88</v>
      </c>
      <c r="B68" s="53" t="s">
        <v>97</v>
      </c>
      <c r="C68" s="128">
        <v>31</v>
      </c>
      <c r="D68" s="127">
        <v>31</v>
      </c>
      <c r="E68" s="10">
        <v>591.244</v>
      </c>
      <c r="F68" s="11">
        <v>6319.03</v>
      </c>
      <c r="G68" s="132">
        <f>F68/E68</f>
        <v>10.687685625562372</v>
      </c>
      <c r="H68" s="12"/>
      <c r="I68" s="13"/>
      <c r="J68" s="10"/>
      <c r="K68" s="11"/>
      <c r="L68" s="132"/>
      <c r="M68" s="12">
        <v>4</v>
      </c>
      <c r="N68" s="13">
        <v>4</v>
      </c>
      <c r="O68" s="10">
        <v>22.482</v>
      </c>
      <c r="P68" s="11">
        <v>199.82</v>
      </c>
      <c r="Q68" s="132">
        <f t="shared" si="7"/>
        <v>8.887999288319545</v>
      </c>
      <c r="R68" s="12">
        <v>5</v>
      </c>
      <c r="S68" s="13">
        <v>5</v>
      </c>
      <c r="T68" s="10">
        <v>31.186</v>
      </c>
      <c r="U68" s="11">
        <v>212.15</v>
      </c>
      <c r="V68" s="132">
        <f>U68/T68</f>
        <v>6.802731995126019</v>
      </c>
      <c r="W68" s="12">
        <v>10</v>
      </c>
      <c r="X68" s="13">
        <v>10</v>
      </c>
      <c r="Y68" s="10">
        <v>896.802</v>
      </c>
      <c r="Z68" s="11">
        <v>7131.07</v>
      </c>
      <c r="AA68" s="132">
        <f t="shared" si="8"/>
        <v>7.951666031074863</v>
      </c>
      <c r="AB68" s="53" t="s">
        <v>97</v>
      </c>
    </row>
    <row r="69" spans="1:28" s="15" customFormat="1" ht="14.25" customHeight="1">
      <c r="A69" s="34" t="s">
        <v>88</v>
      </c>
      <c r="B69" s="53" t="s">
        <v>98</v>
      </c>
      <c r="C69" s="128">
        <v>35</v>
      </c>
      <c r="D69" s="127">
        <v>35</v>
      </c>
      <c r="E69" s="10">
        <v>2280.335</v>
      </c>
      <c r="F69" s="11">
        <v>50112</v>
      </c>
      <c r="G69" s="132">
        <f t="shared" si="6"/>
        <v>21.975718479960182</v>
      </c>
      <c r="H69" s="12"/>
      <c r="I69" s="13"/>
      <c r="J69" s="10"/>
      <c r="K69" s="11"/>
      <c r="L69" s="134"/>
      <c r="M69" s="12"/>
      <c r="N69" s="13"/>
      <c r="O69" s="10"/>
      <c r="P69" s="11"/>
      <c r="Q69" s="141">
        <v>14</v>
      </c>
      <c r="R69" s="12">
        <v>1</v>
      </c>
      <c r="S69" s="13">
        <v>1</v>
      </c>
      <c r="T69" s="10">
        <v>1.5</v>
      </c>
      <c r="U69" s="11">
        <v>45</v>
      </c>
      <c r="V69" s="132">
        <f>U69/T69</f>
        <v>30</v>
      </c>
      <c r="W69" s="12">
        <v>2</v>
      </c>
      <c r="X69" s="13">
        <v>2</v>
      </c>
      <c r="Y69" s="10">
        <v>22.027</v>
      </c>
      <c r="Z69" s="11">
        <v>222.87</v>
      </c>
      <c r="AA69" s="132">
        <f t="shared" si="8"/>
        <v>10.11803695464657</v>
      </c>
      <c r="AB69" s="53" t="s">
        <v>98</v>
      </c>
    </row>
    <row r="70" spans="1:28" s="15" customFormat="1" ht="14.25" customHeight="1">
      <c r="A70" s="34" t="s">
        <v>88</v>
      </c>
      <c r="B70" s="53" t="s">
        <v>99</v>
      </c>
      <c r="C70" s="128">
        <v>16</v>
      </c>
      <c r="D70" s="127">
        <v>15</v>
      </c>
      <c r="E70" s="10">
        <v>122.443</v>
      </c>
      <c r="F70" s="11">
        <v>1110.42</v>
      </c>
      <c r="G70" s="132">
        <f t="shared" si="6"/>
        <v>9.068872863291492</v>
      </c>
      <c r="H70" s="12"/>
      <c r="I70" s="13"/>
      <c r="J70" s="10"/>
      <c r="K70" s="11"/>
      <c r="L70" s="132"/>
      <c r="M70" s="12">
        <v>9</v>
      </c>
      <c r="N70" s="13">
        <v>9</v>
      </c>
      <c r="O70" s="10">
        <v>108.211</v>
      </c>
      <c r="P70" s="11">
        <v>191.76</v>
      </c>
      <c r="Q70" s="132">
        <f t="shared" si="7"/>
        <v>1.77209341009694</v>
      </c>
      <c r="R70" s="12">
        <v>2</v>
      </c>
      <c r="S70" s="13">
        <v>2</v>
      </c>
      <c r="T70" s="10">
        <v>3.752</v>
      </c>
      <c r="U70" s="11">
        <v>22.88</v>
      </c>
      <c r="V70" s="132">
        <f>U70/T70</f>
        <v>6.098081023454158</v>
      </c>
      <c r="W70" s="12">
        <v>1</v>
      </c>
      <c r="X70" s="13">
        <v>1</v>
      </c>
      <c r="Y70" s="10">
        <v>3</v>
      </c>
      <c r="Z70" s="11">
        <v>34.5</v>
      </c>
      <c r="AA70" s="132">
        <f t="shared" si="8"/>
        <v>11.5</v>
      </c>
      <c r="AB70" s="53" t="s">
        <v>99</v>
      </c>
    </row>
    <row r="71" spans="1:28" s="15" customFormat="1" ht="14.25" customHeight="1">
      <c r="A71" s="34" t="s">
        <v>88</v>
      </c>
      <c r="B71" s="53" t="s">
        <v>100</v>
      </c>
      <c r="C71" s="128">
        <v>55</v>
      </c>
      <c r="D71" s="127">
        <v>55</v>
      </c>
      <c r="E71" s="10">
        <v>4407.748</v>
      </c>
      <c r="F71" s="11">
        <v>33722.44</v>
      </c>
      <c r="G71" s="132">
        <f t="shared" si="6"/>
        <v>7.650718688999463</v>
      </c>
      <c r="H71" s="12"/>
      <c r="I71" s="13"/>
      <c r="J71" s="10"/>
      <c r="K71" s="11"/>
      <c r="L71" s="132"/>
      <c r="M71" s="12">
        <v>4</v>
      </c>
      <c r="N71" s="13">
        <v>4</v>
      </c>
      <c r="O71" s="10">
        <v>105.928</v>
      </c>
      <c r="P71" s="11">
        <v>1437.09</v>
      </c>
      <c r="Q71" s="132">
        <f t="shared" si="7"/>
        <v>13.566667925383278</v>
      </c>
      <c r="R71" s="12">
        <v>20</v>
      </c>
      <c r="S71" s="13">
        <v>20</v>
      </c>
      <c r="T71" s="10">
        <v>581.224</v>
      </c>
      <c r="U71" s="11">
        <v>7392.43</v>
      </c>
      <c r="V71" s="132">
        <f>U71/T71</f>
        <v>12.718728063534884</v>
      </c>
      <c r="W71" s="12">
        <v>22</v>
      </c>
      <c r="X71" s="13">
        <v>22</v>
      </c>
      <c r="Y71" s="10">
        <v>681.457</v>
      </c>
      <c r="Z71" s="11">
        <v>10172.17</v>
      </c>
      <c r="AA71" s="132">
        <f t="shared" si="8"/>
        <v>14.927090043832553</v>
      </c>
      <c r="AB71" s="53" t="s">
        <v>100</v>
      </c>
    </row>
    <row r="72" spans="1:28" s="15" customFormat="1" ht="14.25" customHeight="1">
      <c r="A72" s="34" t="s">
        <v>88</v>
      </c>
      <c r="B72" s="53" t="s">
        <v>101</v>
      </c>
      <c r="C72" s="128">
        <v>15</v>
      </c>
      <c r="D72" s="127">
        <v>15</v>
      </c>
      <c r="E72" s="10">
        <v>178.38</v>
      </c>
      <c r="F72" s="11">
        <v>2078.66</v>
      </c>
      <c r="G72" s="132">
        <f t="shared" si="6"/>
        <v>11.652988003139365</v>
      </c>
      <c r="H72" s="12"/>
      <c r="I72" s="13"/>
      <c r="J72" s="10"/>
      <c r="K72" s="11"/>
      <c r="L72" s="132"/>
      <c r="M72" s="12">
        <v>2</v>
      </c>
      <c r="N72" s="13">
        <v>2</v>
      </c>
      <c r="O72" s="10">
        <v>16.004</v>
      </c>
      <c r="P72" s="11">
        <v>188.05</v>
      </c>
      <c r="Q72" s="132">
        <f t="shared" si="7"/>
        <v>11.750187453136716</v>
      </c>
      <c r="R72" s="12">
        <v>1</v>
      </c>
      <c r="S72" s="13">
        <v>1</v>
      </c>
      <c r="T72" s="10">
        <v>10.936</v>
      </c>
      <c r="U72" s="11">
        <v>328.08</v>
      </c>
      <c r="V72" s="132">
        <f>U72/T72</f>
        <v>30</v>
      </c>
      <c r="W72" s="12">
        <v>4</v>
      </c>
      <c r="X72" s="13">
        <v>4</v>
      </c>
      <c r="Y72" s="10">
        <v>35.778</v>
      </c>
      <c r="Z72" s="11">
        <v>365.24</v>
      </c>
      <c r="AA72" s="132">
        <f t="shared" si="8"/>
        <v>10.208508021689306</v>
      </c>
      <c r="AB72" s="53" t="s">
        <v>101</v>
      </c>
    </row>
    <row r="73" spans="1:28" s="15" customFormat="1" ht="14.25" customHeight="1">
      <c r="A73" s="34" t="s">
        <v>88</v>
      </c>
      <c r="B73" s="53" t="s">
        <v>102</v>
      </c>
      <c r="C73" s="128">
        <v>13</v>
      </c>
      <c r="D73" s="127">
        <v>13</v>
      </c>
      <c r="E73" s="10">
        <v>206.503</v>
      </c>
      <c r="F73" s="11">
        <v>2771.81</v>
      </c>
      <c r="G73" s="132">
        <f t="shared" si="6"/>
        <v>13.422613715054988</v>
      </c>
      <c r="H73" s="12"/>
      <c r="I73" s="13"/>
      <c r="J73" s="10"/>
      <c r="K73" s="11"/>
      <c r="L73" s="132"/>
      <c r="M73" s="12"/>
      <c r="N73" s="13"/>
      <c r="O73" s="10"/>
      <c r="P73" s="11"/>
      <c r="Q73" s="139">
        <v>2</v>
      </c>
      <c r="R73" s="12"/>
      <c r="S73" s="13"/>
      <c r="T73" s="10"/>
      <c r="U73" s="11"/>
      <c r="V73" s="141">
        <v>6</v>
      </c>
      <c r="W73" s="12"/>
      <c r="X73" s="13"/>
      <c r="Y73" s="10"/>
      <c r="Z73" s="11"/>
      <c r="AA73" s="145">
        <v>11</v>
      </c>
      <c r="AB73" s="53" t="s">
        <v>102</v>
      </c>
    </row>
    <row r="74" spans="1:28" s="15" customFormat="1" ht="14.25" customHeight="1">
      <c r="A74" s="34" t="s">
        <v>88</v>
      </c>
      <c r="B74" s="53" t="s">
        <v>103</v>
      </c>
      <c r="C74" s="128">
        <v>18</v>
      </c>
      <c r="D74" s="127">
        <v>18</v>
      </c>
      <c r="E74" s="10">
        <v>1208.351</v>
      </c>
      <c r="F74" s="11">
        <v>10604.89</v>
      </c>
      <c r="G74" s="132">
        <f t="shared" si="6"/>
        <v>8.776332373623227</v>
      </c>
      <c r="H74" s="12"/>
      <c r="I74" s="13"/>
      <c r="J74" s="10"/>
      <c r="K74" s="11"/>
      <c r="L74" s="134"/>
      <c r="M74" s="12">
        <v>2</v>
      </c>
      <c r="N74" s="13">
        <v>2</v>
      </c>
      <c r="O74" s="10">
        <v>14.002</v>
      </c>
      <c r="P74" s="11">
        <v>144.04</v>
      </c>
      <c r="Q74" s="132">
        <f>P74/O74</f>
        <v>10.287101842593914</v>
      </c>
      <c r="R74" s="12"/>
      <c r="S74" s="13"/>
      <c r="T74" s="10"/>
      <c r="U74" s="11"/>
      <c r="V74" s="141">
        <v>6</v>
      </c>
      <c r="W74" s="12"/>
      <c r="X74" s="13"/>
      <c r="Y74" s="10"/>
      <c r="Z74" s="11"/>
      <c r="AA74" s="145">
        <v>11</v>
      </c>
      <c r="AB74" s="53" t="s">
        <v>103</v>
      </c>
    </row>
    <row r="75" spans="1:28" s="15" customFormat="1" ht="14.25" customHeight="1">
      <c r="A75" s="34" t="s">
        <v>88</v>
      </c>
      <c r="B75" s="53" t="s">
        <v>104</v>
      </c>
      <c r="C75" s="128">
        <v>33</v>
      </c>
      <c r="D75" s="127">
        <v>33</v>
      </c>
      <c r="E75" s="10">
        <v>279.659</v>
      </c>
      <c r="F75" s="11">
        <v>2130.85</v>
      </c>
      <c r="G75" s="132">
        <f t="shared" si="6"/>
        <v>7.619457982757573</v>
      </c>
      <c r="H75" s="12"/>
      <c r="I75" s="13"/>
      <c r="J75" s="10"/>
      <c r="K75" s="11"/>
      <c r="L75" s="134"/>
      <c r="M75" s="12"/>
      <c r="N75" s="13"/>
      <c r="O75" s="10"/>
      <c r="P75" s="11"/>
      <c r="Q75" s="141">
        <v>12</v>
      </c>
      <c r="R75" s="12">
        <v>8</v>
      </c>
      <c r="S75" s="13">
        <v>8</v>
      </c>
      <c r="T75" s="10">
        <v>20.655</v>
      </c>
      <c r="U75" s="11">
        <v>274.49</v>
      </c>
      <c r="V75" s="132">
        <f>U75/T75</f>
        <v>13.289276204308884</v>
      </c>
      <c r="W75" s="12"/>
      <c r="X75" s="13"/>
      <c r="Y75" s="10"/>
      <c r="Z75" s="11"/>
      <c r="AA75" s="132">
        <v>10</v>
      </c>
      <c r="AB75" s="53" t="s">
        <v>104</v>
      </c>
    </row>
    <row r="76" spans="1:28" s="15" customFormat="1" ht="14.25" customHeight="1">
      <c r="A76" s="34" t="s">
        <v>88</v>
      </c>
      <c r="B76" s="53" t="s">
        <v>105</v>
      </c>
      <c r="C76" s="128">
        <v>44</v>
      </c>
      <c r="D76" s="127">
        <v>44</v>
      </c>
      <c r="E76" s="10">
        <v>1606.92</v>
      </c>
      <c r="F76" s="11">
        <v>20498.28</v>
      </c>
      <c r="G76" s="132">
        <f t="shared" si="6"/>
        <v>12.756254200582479</v>
      </c>
      <c r="H76" s="12"/>
      <c r="I76" s="13"/>
      <c r="J76" s="10"/>
      <c r="K76" s="11"/>
      <c r="L76" s="132"/>
      <c r="M76" s="12">
        <v>4</v>
      </c>
      <c r="N76" s="13">
        <v>4</v>
      </c>
      <c r="O76" s="10">
        <v>15.324</v>
      </c>
      <c r="P76" s="11">
        <v>243.66</v>
      </c>
      <c r="Q76" s="132">
        <f>P76/O76</f>
        <v>15.900548159749412</v>
      </c>
      <c r="R76" s="12">
        <v>1</v>
      </c>
      <c r="S76" s="13">
        <v>1</v>
      </c>
      <c r="T76" s="10">
        <v>6.716</v>
      </c>
      <c r="U76" s="11">
        <v>188.05</v>
      </c>
      <c r="V76" s="132">
        <f>U76/T76</f>
        <v>28.000297796307326</v>
      </c>
      <c r="W76" s="12"/>
      <c r="X76" s="13"/>
      <c r="Y76" s="10"/>
      <c r="Z76" s="11"/>
      <c r="AA76" s="132">
        <v>23</v>
      </c>
      <c r="AB76" s="53" t="s">
        <v>105</v>
      </c>
    </row>
    <row r="77" spans="1:28" s="15" customFormat="1" ht="14.25" customHeight="1">
      <c r="A77" s="34" t="s">
        <v>88</v>
      </c>
      <c r="B77" s="53" t="s">
        <v>106</v>
      </c>
      <c r="C77" s="128">
        <v>10</v>
      </c>
      <c r="D77" s="127">
        <v>10</v>
      </c>
      <c r="E77" s="10">
        <v>365.545</v>
      </c>
      <c r="F77" s="11">
        <v>3895.9</v>
      </c>
      <c r="G77" s="132">
        <f t="shared" si="6"/>
        <v>10.657784951237193</v>
      </c>
      <c r="H77" s="12"/>
      <c r="I77" s="13"/>
      <c r="J77" s="10"/>
      <c r="K77" s="11"/>
      <c r="L77" s="139">
        <v>13</v>
      </c>
      <c r="M77" s="12">
        <v>2</v>
      </c>
      <c r="N77" s="13">
        <v>2</v>
      </c>
      <c r="O77" s="10">
        <v>6.3</v>
      </c>
      <c r="P77" s="11">
        <v>79.5</v>
      </c>
      <c r="Q77" s="132">
        <f>P77/O77</f>
        <v>12.619047619047619</v>
      </c>
      <c r="R77" s="12">
        <v>1</v>
      </c>
      <c r="S77" s="13">
        <v>1</v>
      </c>
      <c r="T77" s="10">
        <v>1.203</v>
      </c>
      <c r="U77" s="11">
        <v>18.05</v>
      </c>
      <c r="V77" s="132">
        <f>U77/T77</f>
        <v>15.004156275976724</v>
      </c>
      <c r="W77" s="12">
        <v>51</v>
      </c>
      <c r="X77" s="13">
        <v>51</v>
      </c>
      <c r="Y77" s="10">
        <v>1044.798</v>
      </c>
      <c r="Z77" s="11">
        <v>10270.1</v>
      </c>
      <c r="AA77" s="132">
        <f>Z77/Y77</f>
        <v>9.829746994155808</v>
      </c>
      <c r="AB77" s="53" t="s">
        <v>106</v>
      </c>
    </row>
    <row r="78" spans="1:28" s="15" customFormat="1" ht="14.25" customHeight="1">
      <c r="A78" s="34" t="s">
        <v>88</v>
      </c>
      <c r="B78" s="53" t="s">
        <v>107</v>
      </c>
      <c r="C78" s="128">
        <v>16</v>
      </c>
      <c r="D78" s="128">
        <v>16</v>
      </c>
      <c r="E78" s="10">
        <v>157.782</v>
      </c>
      <c r="F78" s="11">
        <v>1420.26</v>
      </c>
      <c r="G78" s="132">
        <f t="shared" si="6"/>
        <v>9.001407004601285</v>
      </c>
      <c r="H78" s="12"/>
      <c r="I78" s="13"/>
      <c r="J78" s="10"/>
      <c r="K78" s="11"/>
      <c r="L78" s="132"/>
      <c r="M78" s="12">
        <v>4</v>
      </c>
      <c r="N78" s="13">
        <v>4</v>
      </c>
      <c r="O78" s="10">
        <v>29.515</v>
      </c>
      <c r="P78" s="11">
        <v>168.37</v>
      </c>
      <c r="Q78" s="132">
        <f>P78/O78</f>
        <v>5.704557004912756</v>
      </c>
      <c r="R78" s="12">
        <v>6</v>
      </c>
      <c r="S78" s="13">
        <v>6</v>
      </c>
      <c r="T78" s="10">
        <v>31.853</v>
      </c>
      <c r="U78" s="11">
        <v>108.41</v>
      </c>
      <c r="V78" s="132">
        <f>U78/T78</f>
        <v>3.4034470850469343</v>
      </c>
      <c r="W78" s="12">
        <v>3</v>
      </c>
      <c r="X78" s="12">
        <v>3</v>
      </c>
      <c r="Y78" s="10">
        <v>9.083</v>
      </c>
      <c r="Z78" s="11">
        <v>83.99</v>
      </c>
      <c r="AA78" s="132">
        <f>Z78/Y78</f>
        <v>9.24694484201255</v>
      </c>
      <c r="AB78" s="53" t="s">
        <v>107</v>
      </c>
    </row>
    <row r="79" spans="1:28" s="15" customFormat="1" ht="14.25" customHeight="1">
      <c r="A79" s="34" t="s">
        <v>88</v>
      </c>
      <c r="B79" s="53" t="s">
        <v>108</v>
      </c>
      <c r="C79" s="128">
        <v>35</v>
      </c>
      <c r="D79" s="127">
        <v>34</v>
      </c>
      <c r="E79" s="10">
        <v>696.697</v>
      </c>
      <c r="F79" s="11">
        <v>6707.8</v>
      </c>
      <c r="G79" s="132">
        <f t="shared" si="6"/>
        <v>9.628001842981957</v>
      </c>
      <c r="H79" s="12"/>
      <c r="I79" s="13"/>
      <c r="J79" s="10"/>
      <c r="K79" s="11"/>
      <c r="L79" s="132"/>
      <c r="M79" s="12">
        <v>4</v>
      </c>
      <c r="N79" s="13">
        <v>3</v>
      </c>
      <c r="O79" s="10">
        <v>27.836</v>
      </c>
      <c r="P79" s="11">
        <v>132.93</v>
      </c>
      <c r="Q79" s="132">
        <f>P79/O79</f>
        <v>4.775470613593908</v>
      </c>
      <c r="R79" s="12">
        <v>10</v>
      </c>
      <c r="S79" s="13">
        <v>10</v>
      </c>
      <c r="T79" s="10">
        <v>23.717</v>
      </c>
      <c r="U79" s="11">
        <v>254.04</v>
      </c>
      <c r="V79" s="132">
        <f>U79/T79</f>
        <v>10.711304127840789</v>
      </c>
      <c r="W79" s="12">
        <v>5</v>
      </c>
      <c r="X79" s="13">
        <v>5</v>
      </c>
      <c r="Y79" s="10">
        <v>61.486</v>
      </c>
      <c r="Z79" s="11">
        <v>1419.35</v>
      </c>
      <c r="AA79" s="132">
        <f>Z79/Y79</f>
        <v>23.084116709494843</v>
      </c>
      <c r="AB79" s="53" t="s">
        <v>108</v>
      </c>
    </row>
    <row r="80" spans="1:28" s="15" customFormat="1" ht="14.25" customHeight="1" thickBot="1">
      <c r="A80" s="35" t="s">
        <v>88</v>
      </c>
      <c r="B80" s="54" t="s">
        <v>109</v>
      </c>
      <c r="C80" s="135">
        <v>27</v>
      </c>
      <c r="D80" s="136">
        <v>27</v>
      </c>
      <c r="E80" s="65">
        <v>529.954</v>
      </c>
      <c r="F80" s="66">
        <v>4572.73</v>
      </c>
      <c r="G80" s="137">
        <f t="shared" si="6"/>
        <v>8.628541345097876</v>
      </c>
      <c r="H80" s="16"/>
      <c r="I80" s="17"/>
      <c r="J80" s="65"/>
      <c r="K80" s="66"/>
      <c r="L80" s="143">
        <v>5</v>
      </c>
      <c r="M80" s="12">
        <v>1</v>
      </c>
      <c r="N80" s="13">
        <v>1</v>
      </c>
      <c r="O80" s="65">
        <v>8</v>
      </c>
      <c r="P80" s="66">
        <v>40</v>
      </c>
      <c r="Q80" s="138">
        <f>P80/O80</f>
        <v>5</v>
      </c>
      <c r="R80" s="16"/>
      <c r="S80" s="17"/>
      <c r="T80" s="65"/>
      <c r="U80" s="66"/>
      <c r="V80" s="144">
        <v>28</v>
      </c>
      <c r="W80" s="12">
        <v>1</v>
      </c>
      <c r="X80" s="13">
        <v>1</v>
      </c>
      <c r="Y80" s="65">
        <v>21.186</v>
      </c>
      <c r="Z80" s="66">
        <v>317.79</v>
      </c>
      <c r="AA80" s="137">
        <f>Z80/Y80</f>
        <v>15.000000000000002</v>
      </c>
      <c r="AB80" s="54" t="s">
        <v>109</v>
      </c>
    </row>
    <row r="81" spans="1:27" s="2" customFormat="1" ht="24.75" customHeight="1">
      <c r="A81" s="217" t="s">
        <v>0</v>
      </c>
      <c r="B81" s="218" t="s">
        <v>1</v>
      </c>
      <c r="C81" s="207" t="s">
        <v>186</v>
      </c>
      <c r="D81" s="208"/>
      <c r="E81" s="208"/>
      <c r="F81" s="209"/>
      <c r="G81" s="208"/>
      <c r="H81" s="210" t="s">
        <v>2</v>
      </c>
      <c r="I81" s="211"/>
      <c r="J81" s="212"/>
      <c r="K81" s="211"/>
      <c r="L81" s="213"/>
      <c r="M81" s="210" t="s">
        <v>3</v>
      </c>
      <c r="N81" s="211"/>
      <c r="O81" s="212"/>
      <c r="P81" s="211"/>
      <c r="Q81" s="213"/>
      <c r="R81" s="210" t="s">
        <v>4</v>
      </c>
      <c r="S81" s="211"/>
      <c r="T81" s="212"/>
      <c r="U81" s="211"/>
      <c r="V81" s="213"/>
      <c r="W81" s="210" t="s">
        <v>5</v>
      </c>
      <c r="X81" s="211"/>
      <c r="Y81" s="212"/>
      <c r="Z81" s="211"/>
      <c r="AA81" s="213"/>
    </row>
    <row r="82" spans="1:27" s="2" customFormat="1" ht="121.5" customHeight="1">
      <c r="A82" s="217"/>
      <c r="B82" s="218"/>
      <c r="C82" s="3" t="s">
        <v>84</v>
      </c>
      <c r="D82" s="4" t="s">
        <v>85</v>
      </c>
      <c r="E82" s="5" t="s">
        <v>86</v>
      </c>
      <c r="F82" s="6" t="s">
        <v>87</v>
      </c>
      <c r="G82" s="107" t="s">
        <v>6</v>
      </c>
      <c r="H82" s="3" t="s">
        <v>84</v>
      </c>
      <c r="I82" s="4" t="s">
        <v>85</v>
      </c>
      <c r="J82" s="5" t="s">
        <v>86</v>
      </c>
      <c r="K82" s="6" t="s">
        <v>87</v>
      </c>
      <c r="L82" s="108" t="s">
        <v>6</v>
      </c>
      <c r="M82" s="3" t="s">
        <v>84</v>
      </c>
      <c r="N82" s="4" t="s">
        <v>85</v>
      </c>
      <c r="O82" s="5" t="s">
        <v>86</v>
      </c>
      <c r="P82" s="6" t="s">
        <v>87</v>
      </c>
      <c r="Q82" s="108" t="s">
        <v>6</v>
      </c>
      <c r="R82" s="3" t="s">
        <v>84</v>
      </c>
      <c r="S82" s="4" t="s">
        <v>85</v>
      </c>
      <c r="T82" s="5" t="s">
        <v>86</v>
      </c>
      <c r="U82" s="6" t="s">
        <v>87</v>
      </c>
      <c r="V82" s="108" t="s">
        <v>6</v>
      </c>
      <c r="W82" s="3" t="s">
        <v>84</v>
      </c>
      <c r="X82" s="4" t="s">
        <v>85</v>
      </c>
      <c r="Y82" s="5" t="s">
        <v>86</v>
      </c>
      <c r="Z82" s="6" t="s">
        <v>87</v>
      </c>
      <c r="AA82" s="108" t="s">
        <v>6</v>
      </c>
    </row>
    <row r="83" spans="1:28" s="7" customFormat="1" ht="14.25" customHeight="1">
      <c r="A83" s="36" t="s">
        <v>56</v>
      </c>
      <c r="B83" s="33" t="s">
        <v>57</v>
      </c>
      <c r="C83" s="146">
        <v>41</v>
      </c>
      <c r="D83" s="147">
        <v>41</v>
      </c>
      <c r="E83" s="18">
        <v>1615.22</v>
      </c>
      <c r="F83" s="19">
        <v>35290.2</v>
      </c>
      <c r="G83" s="132">
        <v>21.85</v>
      </c>
      <c r="H83" s="13">
        <v>5</v>
      </c>
      <c r="I83" s="13">
        <v>5</v>
      </c>
      <c r="J83" s="18">
        <v>17.567</v>
      </c>
      <c r="K83" s="19">
        <v>197.51</v>
      </c>
      <c r="L83" s="132">
        <v>11.24</v>
      </c>
      <c r="M83" s="12">
        <v>5</v>
      </c>
      <c r="N83" s="13">
        <v>5</v>
      </c>
      <c r="O83" s="18">
        <v>38.792</v>
      </c>
      <c r="P83" s="19">
        <v>873.79</v>
      </c>
      <c r="Q83" s="132">
        <v>22.53</v>
      </c>
      <c r="R83" s="12">
        <v>2</v>
      </c>
      <c r="S83" s="13">
        <v>2</v>
      </c>
      <c r="T83" s="18">
        <v>21.282</v>
      </c>
      <c r="U83" s="19">
        <v>226.49</v>
      </c>
      <c r="V83" s="132">
        <v>10.64</v>
      </c>
      <c r="W83" s="12">
        <v>4</v>
      </c>
      <c r="X83" s="13">
        <v>4</v>
      </c>
      <c r="Y83" s="18">
        <v>333.509</v>
      </c>
      <c r="Z83" s="19">
        <v>4483.98</v>
      </c>
      <c r="AA83" s="189">
        <v>13.44</v>
      </c>
      <c r="AB83" s="33" t="s">
        <v>57</v>
      </c>
    </row>
    <row r="84" spans="1:28" s="7" customFormat="1" ht="14.25" customHeight="1">
      <c r="A84" s="36" t="s">
        <v>56</v>
      </c>
      <c r="B84" s="33" t="s">
        <v>58</v>
      </c>
      <c r="C84" s="146">
        <v>23</v>
      </c>
      <c r="D84" s="147">
        <v>23</v>
      </c>
      <c r="E84" s="18">
        <v>1361.587</v>
      </c>
      <c r="F84" s="19">
        <v>45652.63</v>
      </c>
      <c r="G84" s="132">
        <v>33.53</v>
      </c>
      <c r="H84" s="13">
        <v>4</v>
      </c>
      <c r="I84" s="13">
        <v>4</v>
      </c>
      <c r="J84" s="18">
        <v>129.992</v>
      </c>
      <c r="K84" s="19">
        <v>288.16</v>
      </c>
      <c r="L84" s="132">
        <f>K84/J84</f>
        <v>2.216751800110776</v>
      </c>
      <c r="M84" s="12">
        <v>1</v>
      </c>
      <c r="N84" s="13">
        <v>1</v>
      </c>
      <c r="O84" s="18">
        <v>6.705</v>
      </c>
      <c r="P84" s="19">
        <v>100.37</v>
      </c>
      <c r="Q84" s="132">
        <f>P84/O84</f>
        <v>14.969425801640567</v>
      </c>
      <c r="R84" s="12">
        <v>1</v>
      </c>
      <c r="S84" s="13">
        <v>1</v>
      </c>
      <c r="T84" s="18">
        <v>4.108</v>
      </c>
      <c r="U84" s="19">
        <v>63.84</v>
      </c>
      <c r="V84" s="132">
        <v>15.54</v>
      </c>
      <c r="W84" s="12">
        <v>3</v>
      </c>
      <c r="X84" s="13">
        <v>3</v>
      </c>
      <c r="Y84" s="18">
        <v>535.137</v>
      </c>
      <c r="Z84" s="19">
        <v>7666.41</v>
      </c>
      <c r="AA84" s="189">
        <v>14.33</v>
      </c>
      <c r="AB84" s="33" t="s">
        <v>58</v>
      </c>
    </row>
    <row r="85" spans="1:28" s="7" customFormat="1" ht="14.25" customHeight="1">
      <c r="A85" s="36" t="s">
        <v>56</v>
      </c>
      <c r="B85" s="33" t="s">
        <v>59</v>
      </c>
      <c r="C85" s="146">
        <v>13</v>
      </c>
      <c r="D85" s="147">
        <v>13</v>
      </c>
      <c r="E85" s="18">
        <v>1481.864</v>
      </c>
      <c r="F85" s="19">
        <v>11391.46</v>
      </c>
      <c r="G85" s="132">
        <v>7.69</v>
      </c>
      <c r="H85" s="13"/>
      <c r="I85" s="13"/>
      <c r="J85" s="18"/>
      <c r="K85" s="19"/>
      <c r="L85" s="132">
        <v>12</v>
      </c>
      <c r="M85" s="12"/>
      <c r="N85" s="13"/>
      <c r="O85" s="18"/>
      <c r="P85" s="19"/>
      <c r="Q85" s="132">
        <v>23</v>
      </c>
      <c r="R85" s="12"/>
      <c r="S85" s="13"/>
      <c r="T85" s="18"/>
      <c r="U85" s="19"/>
      <c r="V85" s="132">
        <v>11</v>
      </c>
      <c r="W85" s="12">
        <v>2</v>
      </c>
      <c r="X85" s="13">
        <v>2</v>
      </c>
      <c r="Y85" s="18">
        <v>125.652</v>
      </c>
      <c r="Z85" s="19">
        <v>1309.9</v>
      </c>
      <c r="AA85" s="189">
        <v>10.42</v>
      </c>
      <c r="AB85" s="33" t="s">
        <v>59</v>
      </c>
    </row>
    <row r="86" spans="1:28" s="7" customFormat="1" ht="14.25" customHeight="1">
      <c r="A86" s="36" t="s">
        <v>56</v>
      </c>
      <c r="B86" s="33" t="s">
        <v>60</v>
      </c>
      <c r="C86" s="146">
        <v>10</v>
      </c>
      <c r="D86" s="147">
        <v>10</v>
      </c>
      <c r="E86" s="18">
        <v>291.661</v>
      </c>
      <c r="F86" s="19">
        <v>3724.73</v>
      </c>
      <c r="G86" s="132">
        <v>12.77</v>
      </c>
      <c r="H86" s="13"/>
      <c r="I86" s="13"/>
      <c r="J86" s="18"/>
      <c r="K86" s="19"/>
      <c r="L86" s="132">
        <v>12</v>
      </c>
      <c r="M86" s="12">
        <v>9</v>
      </c>
      <c r="N86" s="13">
        <v>9</v>
      </c>
      <c r="O86" s="18">
        <v>80.365</v>
      </c>
      <c r="P86" s="19">
        <v>1647.13</v>
      </c>
      <c r="Q86" s="132">
        <v>20.5</v>
      </c>
      <c r="R86" s="12"/>
      <c r="S86" s="13"/>
      <c r="T86" s="18"/>
      <c r="U86" s="19"/>
      <c r="V86" s="132">
        <v>13</v>
      </c>
      <c r="W86" s="12"/>
      <c r="X86" s="13"/>
      <c r="Y86" s="18"/>
      <c r="Z86" s="19"/>
      <c r="AA86" s="132">
        <v>10</v>
      </c>
      <c r="AB86" s="33" t="s">
        <v>60</v>
      </c>
    </row>
    <row r="87" spans="1:28" s="7" customFormat="1" ht="14.25" customHeight="1">
      <c r="A87" s="36" t="s">
        <v>56</v>
      </c>
      <c r="B87" s="33" t="s">
        <v>61</v>
      </c>
      <c r="C87" s="12">
        <v>20</v>
      </c>
      <c r="D87" s="13">
        <v>20</v>
      </c>
      <c r="E87" s="18">
        <v>540.296</v>
      </c>
      <c r="F87" s="19">
        <v>6859.65</v>
      </c>
      <c r="G87" s="132">
        <v>12.7</v>
      </c>
      <c r="H87" s="13"/>
      <c r="I87" s="13"/>
      <c r="J87" s="18"/>
      <c r="K87" s="19"/>
      <c r="L87" s="132">
        <v>12</v>
      </c>
      <c r="M87" s="12">
        <v>13</v>
      </c>
      <c r="N87" s="13">
        <v>13</v>
      </c>
      <c r="O87" s="18">
        <v>193.035</v>
      </c>
      <c r="P87" s="19">
        <v>3588.82</v>
      </c>
      <c r="Q87" s="132">
        <v>18.59</v>
      </c>
      <c r="R87" s="12">
        <v>3</v>
      </c>
      <c r="S87" s="13">
        <v>3</v>
      </c>
      <c r="T87" s="18">
        <v>33.672</v>
      </c>
      <c r="U87" s="19">
        <v>439.3</v>
      </c>
      <c r="V87" s="132">
        <v>13.05</v>
      </c>
      <c r="W87" s="12">
        <v>2</v>
      </c>
      <c r="X87" s="13">
        <v>2</v>
      </c>
      <c r="Y87" s="18">
        <v>13.861</v>
      </c>
      <c r="Z87" s="19">
        <v>147.77</v>
      </c>
      <c r="AA87" s="189">
        <f aca="true" t="shared" si="9" ref="AA87:AA93">Z87/Y87</f>
        <v>10.66084698073732</v>
      </c>
      <c r="AB87" s="33" t="s">
        <v>61</v>
      </c>
    </row>
    <row r="88" spans="1:28" s="7" customFormat="1" ht="14.25" customHeight="1">
      <c r="A88" s="36" t="s">
        <v>56</v>
      </c>
      <c r="B88" s="33" t="s">
        <v>62</v>
      </c>
      <c r="C88" s="12">
        <v>5</v>
      </c>
      <c r="D88" s="13">
        <v>5</v>
      </c>
      <c r="E88" s="18">
        <v>88.531</v>
      </c>
      <c r="F88" s="19">
        <v>1078.81</v>
      </c>
      <c r="G88" s="132">
        <f>F88/E88</f>
        <v>12.185675074267769</v>
      </c>
      <c r="H88" s="13"/>
      <c r="I88" s="13"/>
      <c r="J88" s="18"/>
      <c r="K88" s="19"/>
      <c r="L88" s="132">
        <v>12</v>
      </c>
      <c r="M88" s="12">
        <v>4</v>
      </c>
      <c r="N88" s="13">
        <v>4</v>
      </c>
      <c r="O88" s="18">
        <v>234.657</v>
      </c>
      <c r="P88" s="19">
        <v>922.24</v>
      </c>
      <c r="Q88" s="132">
        <f aca="true" t="shared" si="10" ref="Q88:Q93">P88/O88</f>
        <v>3.9301618958735514</v>
      </c>
      <c r="R88" s="12">
        <v>2</v>
      </c>
      <c r="S88" s="13">
        <v>2</v>
      </c>
      <c r="T88" s="18">
        <v>14.26</v>
      </c>
      <c r="U88" s="19">
        <v>156.7</v>
      </c>
      <c r="V88" s="132">
        <f>U88/T88</f>
        <v>10.988779803646564</v>
      </c>
      <c r="W88" s="12">
        <v>3</v>
      </c>
      <c r="X88" s="13">
        <v>3</v>
      </c>
      <c r="Y88" s="18">
        <v>147.452</v>
      </c>
      <c r="Z88" s="19">
        <v>1976.46</v>
      </c>
      <c r="AA88" s="189">
        <f t="shared" si="9"/>
        <v>13.404090822776226</v>
      </c>
      <c r="AB88" s="33" t="s">
        <v>62</v>
      </c>
    </row>
    <row r="89" spans="1:28" s="7" customFormat="1" ht="14.25" customHeight="1">
      <c r="A89" s="36" t="s">
        <v>56</v>
      </c>
      <c r="B89" s="33" t="s">
        <v>63</v>
      </c>
      <c r="C89" s="146">
        <v>21</v>
      </c>
      <c r="D89" s="147">
        <v>21</v>
      </c>
      <c r="E89" s="18">
        <v>458.957</v>
      </c>
      <c r="F89" s="19">
        <v>4003.86</v>
      </c>
      <c r="G89" s="132">
        <f>F89/E89</f>
        <v>8.723823800486755</v>
      </c>
      <c r="H89" s="13"/>
      <c r="I89" s="13"/>
      <c r="J89" s="18"/>
      <c r="K89" s="19"/>
      <c r="L89" s="132">
        <v>12</v>
      </c>
      <c r="M89" s="12">
        <v>4</v>
      </c>
      <c r="N89" s="13">
        <v>4</v>
      </c>
      <c r="O89" s="18">
        <v>125.513</v>
      </c>
      <c r="P89" s="19">
        <v>2487.32</v>
      </c>
      <c r="Q89" s="132">
        <f t="shared" si="10"/>
        <v>19.81723008772</v>
      </c>
      <c r="R89" s="12"/>
      <c r="S89" s="13"/>
      <c r="T89" s="18"/>
      <c r="U89" s="19"/>
      <c r="V89" s="132">
        <v>13</v>
      </c>
      <c r="W89" s="12">
        <v>1</v>
      </c>
      <c r="X89" s="13">
        <v>1</v>
      </c>
      <c r="Y89" s="18">
        <v>85.795</v>
      </c>
      <c r="Z89" s="19">
        <v>849.37</v>
      </c>
      <c r="AA89" s="189">
        <f t="shared" si="9"/>
        <v>9.899994172154555</v>
      </c>
      <c r="AB89" s="33" t="s">
        <v>63</v>
      </c>
    </row>
    <row r="90" spans="1:28" s="7" customFormat="1" ht="14.25" customHeight="1">
      <c r="A90" s="36" t="s">
        <v>56</v>
      </c>
      <c r="B90" s="33" t="s">
        <v>64</v>
      </c>
      <c r="C90" s="146">
        <v>14</v>
      </c>
      <c r="D90" s="147">
        <v>14</v>
      </c>
      <c r="E90" s="18">
        <v>633.21</v>
      </c>
      <c r="F90" s="19">
        <v>9644.56</v>
      </c>
      <c r="G90" s="132">
        <f>F90/E90</f>
        <v>15.231218711012144</v>
      </c>
      <c r="H90" s="13">
        <v>2</v>
      </c>
      <c r="I90" s="13">
        <v>2</v>
      </c>
      <c r="J90" s="18">
        <v>16.882</v>
      </c>
      <c r="K90" s="19">
        <v>194.24</v>
      </c>
      <c r="L90" s="132">
        <f>K90/J90</f>
        <v>11.50574576471982</v>
      </c>
      <c r="M90" s="20">
        <v>1</v>
      </c>
      <c r="N90" s="9">
        <v>1</v>
      </c>
      <c r="O90" s="21">
        <v>21.819</v>
      </c>
      <c r="P90" s="21">
        <v>216.66</v>
      </c>
      <c r="Q90" s="132">
        <f t="shared" si="10"/>
        <v>9.92987762958889</v>
      </c>
      <c r="R90" s="22">
        <v>1</v>
      </c>
      <c r="S90" s="13">
        <v>1</v>
      </c>
      <c r="T90" s="18">
        <v>6.141</v>
      </c>
      <c r="U90" s="19">
        <v>60.98</v>
      </c>
      <c r="V90" s="132">
        <f>U90/T90</f>
        <v>9.929978830809313</v>
      </c>
      <c r="W90" s="12">
        <v>7</v>
      </c>
      <c r="X90" s="13">
        <v>7</v>
      </c>
      <c r="Y90" s="18">
        <v>894.57</v>
      </c>
      <c r="Z90" s="19">
        <v>8225.68</v>
      </c>
      <c r="AA90" s="189">
        <f t="shared" si="9"/>
        <v>9.195121678571828</v>
      </c>
      <c r="AB90" s="33" t="s">
        <v>64</v>
      </c>
    </row>
    <row r="91" spans="1:28" s="7" customFormat="1" ht="14.25" customHeight="1">
      <c r="A91" s="36" t="s">
        <v>56</v>
      </c>
      <c r="B91" s="33" t="s">
        <v>65</v>
      </c>
      <c r="C91" s="150">
        <v>15</v>
      </c>
      <c r="D91" s="148">
        <v>15</v>
      </c>
      <c r="E91" s="98">
        <v>228.1</v>
      </c>
      <c r="F91" s="23">
        <v>3847.79</v>
      </c>
      <c r="G91" s="132">
        <f>F91/E91</f>
        <v>16.86887330118369</v>
      </c>
      <c r="H91" s="13"/>
      <c r="I91" s="13"/>
      <c r="J91" s="18"/>
      <c r="K91" s="19"/>
      <c r="L91" s="132">
        <v>12</v>
      </c>
      <c r="M91" s="12">
        <v>4</v>
      </c>
      <c r="N91" s="13">
        <v>4</v>
      </c>
      <c r="O91" s="18">
        <v>70.541</v>
      </c>
      <c r="P91" s="19">
        <v>373.27</v>
      </c>
      <c r="Q91" s="132">
        <f t="shared" si="10"/>
        <v>5.291532583887385</v>
      </c>
      <c r="R91" s="22">
        <v>1</v>
      </c>
      <c r="S91" s="13">
        <v>1</v>
      </c>
      <c r="T91" s="18">
        <v>9.556</v>
      </c>
      <c r="U91" s="19">
        <v>47.78</v>
      </c>
      <c r="V91" s="132">
        <f>U91/T91</f>
        <v>5.000000000000001</v>
      </c>
      <c r="W91" s="12">
        <v>5</v>
      </c>
      <c r="X91" s="13">
        <v>5</v>
      </c>
      <c r="Y91" s="18">
        <v>762.692</v>
      </c>
      <c r="Z91" s="19">
        <v>8048.75</v>
      </c>
      <c r="AA91" s="189">
        <f t="shared" si="9"/>
        <v>10.553080404671872</v>
      </c>
      <c r="AB91" s="33" t="s">
        <v>65</v>
      </c>
    </row>
    <row r="92" spans="1:28" s="7" customFormat="1" ht="14.25" customHeight="1">
      <c r="A92" s="36" t="s">
        <v>56</v>
      </c>
      <c r="B92" s="33" t="s">
        <v>66</v>
      </c>
      <c r="C92" s="146">
        <v>21</v>
      </c>
      <c r="D92" s="147">
        <v>21</v>
      </c>
      <c r="E92" s="18">
        <v>1524.696</v>
      </c>
      <c r="F92" s="19">
        <v>51209.97</v>
      </c>
      <c r="G92" s="132">
        <f>F92/E92</f>
        <v>33.58700357317131</v>
      </c>
      <c r="H92" s="13"/>
      <c r="I92" s="13"/>
      <c r="J92" s="18"/>
      <c r="K92" s="19"/>
      <c r="L92" s="132">
        <v>12</v>
      </c>
      <c r="M92" s="12">
        <v>6</v>
      </c>
      <c r="N92" s="13">
        <v>6</v>
      </c>
      <c r="O92" s="18">
        <v>75.037</v>
      </c>
      <c r="P92" s="19">
        <v>1879.57</v>
      </c>
      <c r="Q92" s="132">
        <f t="shared" si="10"/>
        <v>25.048576035822325</v>
      </c>
      <c r="R92" s="14"/>
      <c r="S92" s="13"/>
      <c r="T92" s="18"/>
      <c r="U92" s="19"/>
      <c r="V92" s="132">
        <v>13</v>
      </c>
      <c r="W92" s="12">
        <v>5</v>
      </c>
      <c r="X92" s="13">
        <v>5</v>
      </c>
      <c r="Y92" s="10">
        <v>219.549</v>
      </c>
      <c r="Z92" s="11">
        <v>3036.01</v>
      </c>
      <c r="AA92" s="189">
        <f t="shared" si="9"/>
        <v>13.828393661551637</v>
      </c>
      <c r="AB92" s="33" t="s">
        <v>66</v>
      </c>
    </row>
    <row r="93" spans="1:28" s="7" customFormat="1" ht="14.25" customHeight="1" thickBot="1">
      <c r="A93" s="37" t="s">
        <v>56</v>
      </c>
      <c r="B93" s="38" t="s">
        <v>67</v>
      </c>
      <c r="C93" s="16">
        <v>20</v>
      </c>
      <c r="D93" s="17">
        <v>20</v>
      </c>
      <c r="E93" s="24">
        <v>2320.524</v>
      </c>
      <c r="F93" s="25">
        <v>21333.75</v>
      </c>
      <c r="G93" s="132">
        <v>9.19</v>
      </c>
      <c r="H93" s="17"/>
      <c r="I93" s="17"/>
      <c r="J93" s="24"/>
      <c r="K93" s="25"/>
      <c r="L93" s="137">
        <v>12</v>
      </c>
      <c r="M93" s="16">
        <v>7</v>
      </c>
      <c r="N93" s="17">
        <v>7</v>
      </c>
      <c r="O93" s="24">
        <v>73.951</v>
      </c>
      <c r="P93" s="25">
        <v>1160.14</v>
      </c>
      <c r="Q93" s="132">
        <f t="shared" si="10"/>
        <v>15.6879555381266</v>
      </c>
      <c r="R93" s="16">
        <v>2</v>
      </c>
      <c r="S93" s="17">
        <v>2</v>
      </c>
      <c r="T93" s="24">
        <v>52.053</v>
      </c>
      <c r="U93" s="25">
        <v>672.42</v>
      </c>
      <c r="V93" s="132">
        <f>U93/T93</f>
        <v>12.917987435882658</v>
      </c>
      <c r="W93" s="12">
        <v>3</v>
      </c>
      <c r="X93" s="13">
        <v>3</v>
      </c>
      <c r="Y93" s="24">
        <v>76.237</v>
      </c>
      <c r="Z93" s="25">
        <v>830.02</v>
      </c>
      <c r="AA93" s="189">
        <f t="shared" si="9"/>
        <v>10.88736440311135</v>
      </c>
      <c r="AB93" s="38" t="s">
        <v>67</v>
      </c>
    </row>
    <row r="94" spans="1:27" s="2" customFormat="1" ht="24.75" customHeight="1">
      <c r="A94" s="217" t="s">
        <v>0</v>
      </c>
      <c r="B94" s="218" t="s">
        <v>1</v>
      </c>
      <c r="C94" s="207" t="s">
        <v>186</v>
      </c>
      <c r="D94" s="208"/>
      <c r="E94" s="208"/>
      <c r="F94" s="209"/>
      <c r="G94" s="208"/>
      <c r="H94" s="210" t="s">
        <v>2</v>
      </c>
      <c r="I94" s="211"/>
      <c r="J94" s="212"/>
      <c r="K94" s="211"/>
      <c r="L94" s="213"/>
      <c r="M94" s="210" t="s">
        <v>3</v>
      </c>
      <c r="N94" s="211"/>
      <c r="O94" s="212"/>
      <c r="P94" s="211"/>
      <c r="Q94" s="213"/>
      <c r="R94" s="210" t="s">
        <v>4</v>
      </c>
      <c r="S94" s="211"/>
      <c r="T94" s="212"/>
      <c r="U94" s="211"/>
      <c r="V94" s="213"/>
      <c r="W94" s="210" t="s">
        <v>5</v>
      </c>
      <c r="X94" s="211"/>
      <c r="Y94" s="212"/>
      <c r="Z94" s="211"/>
      <c r="AA94" s="213"/>
    </row>
    <row r="95" spans="1:27" s="2" customFormat="1" ht="121.5" customHeight="1">
      <c r="A95" s="217"/>
      <c r="B95" s="218"/>
      <c r="C95" s="3" t="s">
        <v>84</v>
      </c>
      <c r="D95" s="4" t="s">
        <v>85</v>
      </c>
      <c r="E95" s="5" t="s">
        <v>86</v>
      </c>
      <c r="F95" s="6" t="s">
        <v>87</v>
      </c>
      <c r="G95" s="107" t="s">
        <v>6</v>
      </c>
      <c r="H95" s="3" t="s">
        <v>84</v>
      </c>
      <c r="I95" s="4" t="s">
        <v>85</v>
      </c>
      <c r="J95" s="5" t="s">
        <v>86</v>
      </c>
      <c r="K95" s="6" t="s">
        <v>87</v>
      </c>
      <c r="L95" s="108" t="s">
        <v>6</v>
      </c>
      <c r="M95" s="3" t="s">
        <v>84</v>
      </c>
      <c r="N95" s="4" t="s">
        <v>85</v>
      </c>
      <c r="O95" s="5" t="s">
        <v>86</v>
      </c>
      <c r="P95" s="6" t="s">
        <v>87</v>
      </c>
      <c r="Q95" s="108" t="s">
        <v>6</v>
      </c>
      <c r="R95" s="3" t="s">
        <v>84</v>
      </c>
      <c r="S95" s="4" t="s">
        <v>85</v>
      </c>
      <c r="T95" s="5" t="s">
        <v>86</v>
      </c>
      <c r="U95" s="6" t="s">
        <v>87</v>
      </c>
      <c r="V95" s="108" t="s">
        <v>6</v>
      </c>
      <c r="W95" s="3" t="s">
        <v>84</v>
      </c>
      <c r="X95" s="4" t="s">
        <v>85</v>
      </c>
      <c r="Y95" s="5" t="s">
        <v>86</v>
      </c>
      <c r="Z95" s="6" t="s">
        <v>87</v>
      </c>
      <c r="AA95" s="108" t="s">
        <v>6</v>
      </c>
    </row>
    <row r="96" spans="1:28" s="7" customFormat="1" ht="14.25" customHeight="1">
      <c r="A96" s="39" t="s">
        <v>110</v>
      </c>
      <c r="B96" s="40" t="s">
        <v>111</v>
      </c>
      <c r="C96" s="129">
        <v>198</v>
      </c>
      <c r="D96" s="126">
        <v>198</v>
      </c>
      <c r="E96" s="10">
        <v>4047.953</v>
      </c>
      <c r="F96" s="11">
        <v>179239.12</v>
      </c>
      <c r="G96" s="132">
        <f aca="true" t="shared" si="11" ref="G96:G101">F96/E96</f>
        <v>44.27895284357304</v>
      </c>
      <c r="H96" s="12">
        <v>26</v>
      </c>
      <c r="I96" s="13">
        <v>26</v>
      </c>
      <c r="J96" s="10">
        <v>717.355</v>
      </c>
      <c r="K96" s="11">
        <v>16930.43</v>
      </c>
      <c r="L96" s="132">
        <f aca="true" t="shared" si="12" ref="L96:L101">K96/J96</f>
        <v>23.601187696468276</v>
      </c>
      <c r="M96" s="12">
        <v>3</v>
      </c>
      <c r="N96" s="13">
        <v>3</v>
      </c>
      <c r="O96" s="10">
        <v>30.39</v>
      </c>
      <c r="P96" s="11">
        <v>1130.15</v>
      </c>
      <c r="Q96" s="132">
        <f aca="true" t="shared" si="13" ref="Q96:Q101">P96/O96</f>
        <v>37.188219809147746</v>
      </c>
      <c r="R96" s="12"/>
      <c r="S96" s="13"/>
      <c r="T96" s="10"/>
      <c r="U96" s="11"/>
      <c r="V96" s="190">
        <v>45</v>
      </c>
      <c r="W96" s="9">
        <v>3</v>
      </c>
      <c r="X96" s="9">
        <v>3</v>
      </c>
      <c r="Y96" s="23">
        <v>807.572</v>
      </c>
      <c r="Z96" s="83">
        <v>1300.2</v>
      </c>
      <c r="AA96" s="191">
        <f>Z96/Y96</f>
        <v>1.61001124357952</v>
      </c>
      <c r="AB96" s="40" t="s">
        <v>111</v>
      </c>
    </row>
    <row r="97" spans="1:28" s="7" customFormat="1" ht="14.25" customHeight="1">
      <c r="A97" s="41" t="s">
        <v>110</v>
      </c>
      <c r="B97" s="40" t="s">
        <v>112</v>
      </c>
      <c r="C97" s="128">
        <v>62</v>
      </c>
      <c r="D97" s="127">
        <v>62</v>
      </c>
      <c r="E97" s="10">
        <v>1748.17</v>
      </c>
      <c r="F97" s="11">
        <v>65702.95</v>
      </c>
      <c r="G97" s="132">
        <f t="shared" si="11"/>
        <v>37.583844820583806</v>
      </c>
      <c r="H97" s="12">
        <v>2</v>
      </c>
      <c r="I97" s="13">
        <v>2</v>
      </c>
      <c r="J97" s="10">
        <v>3.286</v>
      </c>
      <c r="K97" s="11">
        <v>98.58</v>
      </c>
      <c r="L97" s="132">
        <f t="shared" si="12"/>
        <v>30</v>
      </c>
      <c r="M97" s="12">
        <v>3</v>
      </c>
      <c r="N97" s="13">
        <v>3</v>
      </c>
      <c r="O97" s="10">
        <v>57.235</v>
      </c>
      <c r="P97" s="11">
        <v>7415.12</v>
      </c>
      <c r="Q97" s="132">
        <f t="shared" si="13"/>
        <v>129.55569144754085</v>
      </c>
      <c r="R97" s="12"/>
      <c r="S97" s="13"/>
      <c r="T97" s="10"/>
      <c r="U97" s="11"/>
      <c r="V97" s="132"/>
      <c r="W97" s="12">
        <v>7</v>
      </c>
      <c r="X97" s="13">
        <v>7</v>
      </c>
      <c r="Y97" s="10">
        <v>2084.411</v>
      </c>
      <c r="Z97" s="11">
        <v>3064.08</v>
      </c>
      <c r="AA97" s="132">
        <f>Z97/Y97</f>
        <v>1.4699979994348522</v>
      </c>
      <c r="AB97" s="40" t="s">
        <v>112</v>
      </c>
    </row>
    <row r="98" spans="1:28" s="7" customFormat="1" ht="14.25" customHeight="1">
      <c r="A98" s="41" t="s">
        <v>110</v>
      </c>
      <c r="B98" s="40" t="s">
        <v>113</v>
      </c>
      <c r="C98" s="128">
        <v>37</v>
      </c>
      <c r="D98" s="127">
        <v>37</v>
      </c>
      <c r="E98" s="10">
        <v>1952.507</v>
      </c>
      <c r="F98" s="11">
        <v>80170.73</v>
      </c>
      <c r="G98" s="132">
        <f t="shared" si="11"/>
        <v>41.060405929402556</v>
      </c>
      <c r="H98" s="12"/>
      <c r="I98" s="13"/>
      <c r="J98" s="10"/>
      <c r="K98" s="11"/>
      <c r="L98" s="132">
        <v>30</v>
      </c>
      <c r="M98" s="12">
        <v>6</v>
      </c>
      <c r="N98" s="13">
        <v>6</v>
      </c>
      <c r="O98" s="10">
        <v>125.188</v>
      </c>
      <c r="P98" s="11">
        <v>2972.23</v>
      </c>
      <c r="Q98" s="132">
        <f t="shared" si="13"/>
        <v>23.74213183372208</v>
      </c>
      <c r="R98" s="12"/>
      <c r="S98" s="13"/>
      <c r="T98" s="10"/>
      <c r="U98" s="11"/>
      <c r="V98" s="132"/>
      <c r="W98" s="12">
        <v>5</v>
      </c>
      <c r="X98" s="13">
        <v>5</v>
      </c>
      <c r="Y98" s="10">
        <v>1172.676</v>
      </c>
      <c r="Z98" s="11">
        <v>1583.7</v>
      </c>
      <c r="AA98" s="132">
        <f>Z98/Y98</f>
        <v>1.35050090562099</v>
      </c>
      <c r="AB98" s="40" t="s">
        <v>113</v>
      </c>
    </row>
    <row r="99" spans="1:28" s="7" customFormat="1" ht="14.25" customHeight="1">
      <c r="A99" s="41" t="s">
        <v>110</v>
      </c>
      <c r="B99" s="40" t="s">
        <v>114</v>
      </c>
      <c r="C99" s="128">
        <v>76</v>
      </c>
      <c r="D99" s="127">
        <v>76</v>
      </c>
      <c r="E99" s="10">
        <v>1478.544</v>
      </c>
      <c r="F99" s="11">
        <v>54391.25</v>
      </c>
      <c r="G99" s="132">
        <f t="shared" si="11"/>
        <v>36.78703508316289</v>
      </c>
      <c r="H99" s="12">
        <v>3</v>
      </c>
      <c r="I99" s="13">
        <v>3</v>
      </c>
      <c r="J99" s="10">
        <v>5.805</v>
      </c>
      <c r="K99" s="11">
        <v>154.32</v>
      </c>
      <c r="L99" s="132">
        <f>K99/J99</f>
        <v>26.583979328165373</v>
      </c>
      <c r="M99" s="12">
        <v>6</v>
      </c>
      <c r="N99" s="13">
        <v>6</v>
      </c>
      <c r="O99" s="10">
        <v>35.614</v>
      </c>
      <c r="P99" s="11">
        <v>1197.49</v>
      </c>
      <c r="Q99" s="132">
        <f t="shared" si="13"/>
        <v>33.62413657550402</v>
      </c>
      <c r="R99" s="12"/>
      <c r="S99" s="13"/>
      <c r="T99" s="10"/>
      <c r="U99" s="11"/>
      <c r="V99" s="132"/>
      <c r="W99" s="12"/>
      <c r="X99" s="13"/>
      <c r="Y99" s="10"/>
      <c r="Z99" s="11"/>
      <c r="AA99" s="132">
        <v>2</v>
      </c>
      <c r="AB99" s="40" t="s">
        <v>114</v>
      </c>
    </row>
    <row r="100" spans="1:28" s="7" customFormat="1" ht="14.25" customHeight="1">
      <c r="A100" s="41" t="s">
        <v>110</v>
      </c>
      <c r="B100" s="40" t="s">
        <v>115</v>
      </c>
      <c r="C100" s="128">
        <v>57</v>
      </c>
      <c r="D100" s="127">
        <v>57</v>
      </c>
      <c r="E100" s="10">
        <v>1905.601</v>
      </c>
      <c r="F100" s="11">
        <v>94912.84</v>
      </c>
      <c r="G100" s="132">
        <f t="shared" si="11"/>
        <v>49.80729963932638</v>
      </c>
      <c r="H100" s="12">
        <v>12</v>
      </c>
      <c r="I100" s="13">
        <v>12</v>
      </c>
      <c r="J100" s="10">
        <v>51.5</v>
      </c>
      <c r="K100" s="11">
        <v>1695.61</v>
      </c>
      <c r="L100" s="132">
        <f t="shared" si="12"/>
        <v>32.92446601941747</v>
      </c>
      <c r="M100" s="12">
        <v>1</v>
      </c>
      <c r="N100" s="13">
        <v>1</v>
      </c>
      <c r="O100" s="10">
        <v>61.614</v>
      </c>
      <c r="P100" s="11">
        <v>3080.7</v>
      </c>
      <c r="Q100" s="132">
        <f t="shared" si="13"/>
        <v>50</v>
      </c>
      <c r="R100" s="12"/>
      <c r="S100" s="13"/>
      <c r="T100" s="10"/>
      <c r="U100" s="11"/>
      <c r="V100" s="132">
        <v>45</v>
      </c>
      <c r="W100" s="12">
        <v>4</v>
      </c>
      <c r="X100" s="13">
        <v>4</v>
      </c>
      <c r="Y100" s="10">
        <v>607.05</v>
      </c>
      <c r="Z100" s="11">
        <v>966.82</v>
      </c>
      <c r="AA100" s="132">
        <f>Z100/Y100</f>
        <v>1.592652993987316</v>
      </c>
      <c r="AB100" s="40" t="s">
        <v>115</v>
      </c>
    </row>
    <row r="101" spans="1:28" s="7" customFormat="1" ht="14.25" customHeight="1" thickBot="1">
      <c r="A101" s="41" t="s">
        <v>110</v>
      </c>
      <c r="B101" s="42" t="s">
        <v>116</v>
      </c>
      <c r="C101" s="128">
        <v>19</v>
      </c>
      <c r="D101" s="127">
        <v>18</v>
      </c>
      <c r="E101" s="10">
        <v>1541.198</v>
      </c>
      <c r="F101" s="11">
        <v>56730.9</v>
      </c>
      <c r="G101" s="132">
        <f t="shared" si="11"/>
        <v>36.809611743591674</v>
      </c>
      <c r="H101" s="12">
        <v>1</v>
      </c>
      <c r="I101" s="13">
        <v>1</v>
      </c>
      <c r="J101" s="10">
        <v>3.063</v>
      </c>
      <c r="K101" s="11">
        <v>76.58</v>
      </c>
      <c r="L101" s="132">
        <f t="shared" si="12"/>
        <v>25.001632386549133</v>
      </c>
      <c r="M101" s="12">
        <v>7</v>
      </c>
      <c r="N101" s="13">
        <v>7</v>
      </c>
      <c r="O101" s="10">
        <v>85.673</v>
      </c>
      <c r="P101" s="11">
        <v>3509.51</v>
      </c>
      <c r="Q101" s="132">
        <f t="shared" si="13"/>
        <v>40.964014333570674</v>
      </c>
      <c r="R101" s="12"/>
      <c r="S101" s="13"/>
      <c r="T101" s="10"/>
      <c r="U101" s="11"/>
      <c r="V101" s="134"/>
      <c r="W101" s="12">
        <v>0</v>
      </c>
      <c r="X101" s="13">
        <v>0</v>
      </c>
      <c r="Y101" s="10"/>
      <c r="Z101" s="11"/>
      <c r="AA101" s="132">
        <v>2</v>
      </c>
      <c r="AB101" s="42" t="s">
        <v>116</v>
      </c>
    </row>
    <row r="102" spans="1:27" s="2" customFormat="1" ht="24.75" customHeight="1">
      <c r="A102" s="222" t="s">
        <v>0</v>
      </c>
      <c r="B102" s="220" t="s">
        <v>1</v>
      </c>
      <c r="C102" s="210" t="s">
        <v>186</v>
      </c>
      <c r="D102" s="211"/>
      <c r="E102" s="211"/>
      <c r="F102" s="224"/>
      <c r="G102" s="213"/>
      <c r="H102" s="225" t="s">
        <v>2</v>
      </c>
      <c r="I102" s="211"/>
      <c r="J102" s="212"/>
      <c r="K102" s="211"/>
      <c r="L102" s="213"/>
      <c r="M102" s="210" t="s">
        <v>3</v>
      </c>
      <c r="N102" s="211"/>
      <c r="O102" s="212"/>
      <c r="P102" s="211"/>
      <c r="Q102" s="213"/>
      <c r="R102" s="210" t="s">
        <v>4</v>
      </c>
      <c r="S102" s="211"/>
      <c r="T102" s="212"/>
      <c r="U102" s="211"/>
      <c r="V102" s="213"/>
      <c r="W102" s="210" t="s">
        <v>5</v>
      </c>
      <c r="X102" s="211"/>
      <c r="Y102" s="212"/>
      <c r="Z102" s="211"/>
      <c r="AA102" s="213"/>
    </row>
    <row r="103" spans="1:27" s="2" customFormat="1" ht="121.5" customHeight="1">
      <c r="A103" s="223"/>
      <c r="B103" s="221"/>
      <c r="C103" s="3" t="s">
        <v>84</v>
      </c>
      <c r="D103" s="4" t="s">
        <v>140</v>
      </c>
      <c r="E103" s="5" t="s">
        <v>141</v>
      </c>
      <c r="F103" s="6" t="s">
        <v>142</v>
      </c>
      <c r="G103" s="107" t="s">
        <v>6</v>
      </c>
      <c r="H103" s="26" t="s">
        <v>84</v>
      </c>
      <c r="I103" s="4" t="s">
        <v>140</v>
      </c>
      <c r="J103" s="5" t="s">
        <v>141</v>
      </c>
      <c r="K103" s="6" t="s">
        <v>142</v>
      </c>
      <c r="L103" s="108" t="s">
        <v>6</v>
      </c>
      <c r="M103" s="3" t="s">
        <v>84</v>
      </c>
      <c r="N103" s="4" t="s">
        <v>140</v>
      </c>
      <c r="O103" s="5" t="s">
        <v>141</v>
      </c>
      <c r="P103" s="6" t="s">
        <v>142</v>
      </c>
      <c r="Q103" s="108" t="s">
        <v>6</v>
      </c>
      <c r="R103" s="3" t="s">
        <v>84</v>
      </c>
      <c r="S103" s="4" t="s">
        <v>140</v>
      </c>
      <c r="T103" s="5" t="s">
        <v>141</v>
      </c>
      <c r="U103" s="6" t="s">
        <v>142</v>
      </c>
      <c r="V103" s="108" t="s">
        <v>6</v>
      </c>
      <c r="W103" s="3" t="s">
        <v>84</v>
      </c>
      <c r="X103" s="4" t="s">
        <v>140</v>
      </c>
      <c r="Y103" s="5" t="s">
        <v>141</v>
      </c>
      <c r="Z103" s="6" t="s">
        <v>142</v>
      </c>
      <c r="AA103" s="108" t="s">
        <v>6</v>
      </c>
    </row>
    <row r="104" spans="1:28" ht="12.75">
      <c r="A104" s="43" t="s">
        <v>166</v>
      </c>
      <c r="B104" s="152" t="s">
        <v>167</v>
      </c>
      <c r="C104" s="153">
        <v>130</v>
      </c>
      <c r="D104" s="154">
        <v>129</v>
      </c>
      <c r="E104" s="155">
        <v>3124.947</v>
      </c>
      <c r="F104" s="125">
        <v>166903.27</v>
      </c>
      <c r="G104" s="192">
        <f>F104/E104</f>
        <v>53.40995223278986</v>
      </c>
      <c r="H104" s="153"/>
      <c r="I104" s="154"/>
      <c r="J104" s="155"/>
      <c r="K104" s="125"/>
      <c r="L104" s="195">
        <v>34</v>
      </c>
      <c r="M104" s="153">
        <v>29</v>
      </c>
      <c r="N104" s="154">
        <v>29</v>
      </c>
      <c r="O104" s="155">
        <v>165.608</v>
      </c>
      <c r="P104" s="125">
        <v>7072.07</v>
      </c>
      <c r="Q104" s="192">
        <f>P104/O104</f>
        <v>42.70367373556833</v>
      </c>
      <c r="R104" s="153">
        <v>5</v>
      </c>
      <c r="S104" s="154">
        <v>5</v>
      </c>
      <c r="T104" s="155">
        <v>26.408</v>
      </c>
      <c r="U104" s="125">
        <v>477.99</v>
      </c>
      <c r="V104" s="192">
        <f aca="true" t="shared" si="14" ref="V104:V122">U104/T104</f>
        <v>18.100196910027265</v>
      </c>
      <c r="W104" s="153">
        <v>1</v>
      </c>
      <c r="X104" s="154">
        <v>1</v>
      </c>
      <c r="Y104" s="155">
        <v>252.189</v>
      </c>
      <c r="Z104" s="125">
        <v>1765.32</v>
      </c>
      <c r="AA104" s="192">
        <f aca="true" t="shared" si="15" ref="AA104:AA123">Z104/Y104</f>
        <v>6.999988104159975</v>
      </c>
      <c r="AB104" s="152" t="s">
        <v>167</v>
      </c>
    </row>
    <row r="105" spans="1:28" ht="12.75">
      <c r="A105" s="43" t="s">
        <v>166</v>
      </c>
      <c r="B105" s="156" t="s">
        <v>168</v>
      </c>
      <c r="C105" s="77">
        <v>62</v>
      </c>
      <c r="D105" s="157">
        <v>62</v>
      </c>
      <c r="E105" s="158">
        <v>1514.642</v>
      </c>
      <c r="F105" s="62">
        <v>84195.16</v>
      </c>
      <c r="G105" s="193">
        <f>F105/E105</f>
        <v>55.58749856401711</v>
      </c>
      <c r="H105" s="77">
        <v>8</v>
      </c>
      <c r="I105" s="60">
        <v>8</v>
      </c>
      <c r="J105" s="61">
        <v>161.781</v>
      </c>
      <c r="K105" s="62">
        <v>5456.78</v>
      </c>
      <c r="L105" s="193">
        <f>K105/J105</f>
        <v>33.72942434525686</v>
      </c>
      <c r="M105" s="77">
        <v>24</v>
      </c>
      <c r="N105" s="60">
        <v>24</v>
      </c>
      <c r="O105" s="61">
        <v>132.576</v>
      </c>
      <c r="P105" s="62">
        <v>3143.22</v>
      </c>
      <c r="Q105" s="193">
        <f>P105/O105</f>
        <v>23.708816075307748</v>
      </c>
      <c r="R105" s="77">
        <v>1</v>
      </c>
      <c r="S105" s="60">
        <v>1</v>
      </c>
      <c r="T105" s="61">
        <v>5.14</v>
      </c>
      <c r="U105" s="62">
        <v>99.82</v>
      </c>
      <c r="V105" s="193">
        <f t="shared" si="14"/>
        <v>19.420233463035018</v>
      </c>
      <c r="W105" s="77">
        <v>4</v>
      </c>
      <c r="X105" s="60">
        <v>4</v>
      </c>
      <c r="Y105" s="61">
        <v>1466.417</v>
      </c>
      <c r="Z105" s="62">
        <v>7393.72</v>
      </c>
      <c r="AA105" s="193">
        <f t="shared" si="15"/>
        <v>5.042031018462007</v>
      </c>
      <c r="AB105" s="156" t="s">
        <v>168</v>
      </c>
    </row>
    <row r="106" spans="1:28" ht="15">
      <c r="A106" s="43" t="s">
        <v>166</v>
      </c>
      <c r="B106" s="156" t="s">
        <v>169</v>
      </c>
      <c r="C106" s="159">
        <v>294</v>
      </c>
      <c r="D106" s="160">
        <v>292</v>
      </c>
      <c r="E106" s="161">
        <v>10193.954</v>
      </c>
      <c r="F106" s="162">
        <v>240094.28</v>
      </c>
      <c r="G106" s="193">
        <f>F106/E106</f>
        <v>23.55261559940333</v>
      </c>
      <c r="H106" s="163">
        <v>85</v>
      </c>
      <c r="I106" s="60">
        <v>84</v>
      </c>
      <c r="J106" s="61">
        <v>256.142</v>
      </c>
      <c r="K106" s="62">
        <v>5322.56</v>
      </c>
      <c r="L106" s="193">
        <f>K106/J106</f>
        <v>20.779723746984097</v>
      </c>
      <c r="N106" s="60"/>
      <c r="O106" s="60"/>
      <c r="P106" s="60"/>
      <c r="Q106" s="196">
        <v>31</v>
      </c>
      <c r="R106" s="77">
        <v>12</v>
      </c>
      <c r="S106" s="60">
        <v>12</v>
      </c>
      <c r="T106" s="61">
        <v>115.081</v>
      </c>
      <c r="U106" s="62">
        <v>2301.62</v>
      </c>
      <c r="V106" s="193">
        <f t="shared" si="14"/>
        <v>20</v>
      </c>
      <c r="W106" s="77">
        <v>4</v>
      </c>
      <c r="X106" s="60">
        <v>4</v>
      </c>
      <c r="Y106" s="61">
        <v>1420.602</v>
      </c>
      <c r="Z106" s="62">
        <v>9564.09</v>
      </c>
      <c r="AA106" s="193">
        <f t="shared" si="15"/>
        <v>6.732420480894719</v>
      </c>
      <c r="AB106" s="156" t="s">
        <v>169</v>
      </c>
    </row>
    <row r="107" spans="1:28" ht="12.75">
      <c r="A107" s="43" t="s">
        <v>166</v>
      </c>
      <c r="B107" s="156" t="s">
        <v>170</v>
      </c>
      <c r="C107" s="77">
        <v>131</v>
      </c>
      <c r="D107" s="154">
        <v>130</v>
      </c>
      <c r="E107" s="155">
        <v>3649.56</v>
      </c>
      <c r="F107" s="62">
        <v>201038.04</v>
      </c>
      <c r="G107" s="193">
        <f>F107/E107</f>
        <v>55.085555519021476</v>
      </c>
      <c r="H107" s="77">
        <v>1</v>
      </c>
      <c r="I107" s="60">
        <v>1</v>
      </c>
      <c r="J107" s="61">
        <v>5.137</v>
      </c>
      <c r="K107" s="62">
        <v>105.31</v>
      </c>
      <c r="L107" s="193">
        <f>K107/J107</f>
        <v>20.50029199922134</v>
      </c>
      <c r="M107" s="77"/>
      <c r="N107" s="60"/>
      <c r="O107" s="61"/>
      <c r="P107" s="62"/>
      <c r="Q107" s="196">
        <v>43</v>
      </c>
      <c r="R107" s="77">
        <v>3</v>
      </c>
      <c r="S107" s="60">
        <v>3</v>
      </c>
      <c r="T107" s="61">
        <v>7.972</v>
      </c>
      <c r="U107" s="62">
        <v>416.38</v>
      </c>
      <c r="V107" s="193">
        <f t="shared" si="14"/>
        <v>52.230306071249366</v>
      </c>
      <c r="W107" s="77">
        <v>3</v>
      </c>
      <c r="X107" s="60">
        <v>3</v>
      </c>
      <c r="Y107" s="61">
        <v>474.224</v>
      </c>
      <c r="Z107" s="62">
        <v>2785.81</v>
      </c>
      <c r="AA107" s="193">
        <f t="shared" si="15"/>
        <v>5.87446017072101</v>
      </c>
      <c r="AB107" s="156" t="s">
        <v>170</v>
      </c>
    </row>
    <row r="108" spans="1:28" ht="12.75">
      <c r="A108" s="43" t="s">
        <v>166</v>
      </c>
      <c r="B108" s="156" t="s">
        <v>171</v>
      </c>
      <c r="C108" s="77">
        <v>65</v>
      </c>
      <c r="D108" s="60">
        <v>65</v>
      </c>
      <c r="E108" s="61">
        <v>4873.849</v>
      </c>
      <c r="F108" s="62">
        <v>147217.7</v>
      </c>
      <c r="G108" s="193">
        <f aca="true" t="shared" si="16" ref="G108:G123">F108/E108</f>
        <v>30.20563419178559</v>
      </c>
      <c r="H108" s="77"/>
      <c r="I108" s="60"/>
      <c r="J108" s="61"/>
      <c r="K108" s="62"/>
      <c r="L108" s="196">
        <v>34</v>
      </c>
      <c r="M108" s="77">
        <v>11</v>
      </c>
      <c r="N108" s="60">
        <v>11</v>
      </c>
      <c r="O108" s="61">
        <v>108.499</v>
      </c>
      <c r="P108" s="62">
        <v>2129.87</v>
      </c>
      <c r="Q108" s="193">
        <f>P108/O108</f>
        <v>19.6303191734486</v>
      </c>
      <c r="R108" s="77">
        <v>14</v>
      </c>
      <c r="S108" s="60">
        <v>14</v>
      </c>
      <c r="T108" s="61">
        <v>162.375</v>
      </c>
      <c r="U108" s="62">
        <v>2873.68</v>
      </c>
      <c r="V108" s="193">
        <f t="shared" si="14"/>
        <v>17.69779830638953</v>
      </c>
      <c r="W108" s="77">
        <v>10</v>
      </c>
      <c r="X108" s="60">
        <v>10</v>
      </c>
      <c r="Y108" s="61">
        <v>466.283</v>
      </c>
      <c r="Z108" s="62">
        <v>3659.22</v>
      </c>
      <c r="AA108" s="193">
        <f t="shared" si="15"/>
        <v>7.8476375934786375</v>
      </c>
      <c r="AB108" s="156" t="s">
        <v>171</v>
      </c>
    </row>
    <row r="109" spans="1:28" ht="12.75">
      <c r="A109" s="43" t="s">
        <v>166</v>
      </c>
      <c r="B109" s="156" t="s">
        <v>172</v>
      </c>
      <c r="C109" s="77">
        <v>158</v>
      </c>
      <c r="D109" s="60">
        <v>157</v>
      </c>
      <c r="E109" s="61">
        <v>7814.887</v>
      </c>
      <c r="F109" s="62">
        <v>356715.73</v>
      </c>
      <c r="G109" s="193">
        <f t="shared" si="16"/>
        <v>45.645667045473594</v>
      </c>
      <c r="H109" s="77">
        <v>15</v>
      </c>
      <c r="I109" s="60">
        <v>15</v>
      </c>
      <c r="J109" s="61">
        <v>49.033</v>
      </c>
      <c r="K109" s="62">
        <v>2161.91</v>
      </c>
      <c r="L109" s="193">
        <f>K109/J109</f>
        <v>44.09091836110374</v>
      </c>
      <c r="M109" s="77">
        <v>27</v>
      </c>
      <c r="N109" s="60">
        <v>27</v>
      </c>
      <c r="O109" s="61">
        <v>238.686</v>
      </c>
      <c r="P109" s="62">
        <v>9102.16</v>
      </c>
      <c r="Q109" s="193">
        <f>P109/O109</f>
        <v>38.13445279572325</v>
      </c>
      <c r="R109" s="77">
        <v>6</v>
      </c>
      <c r="S109" s="60">
        <v>6</v>
      </c>
      <c r="T109" s="61">
        <v>14.061</v>
      </c>
      <c r="U109" s="62">
        <v>426.2</v>
      </c>
      <c r="V109" s="193">
        <f t="shared" si="14"/>
        <v>30.3107887063509</v>
      </c>
      <c r="W109" s="77">
        <v>6</v>
      </c>
      <c r="X109" s="60">
        <v>6</v>
      </c>
      <c r="Y109" s="61">
        <v>1153.401</v>
      </c>
      <c r="Z109" s="62">
        <v>6885.03</v>
      </c>
      <c r="AA109" s="193">
        <f t="shared" si="15"/>
        <v>5.969328967115513</v>
      </c>
      <c r="AB109" s="156" t="s">
        <v>172</v>
      </c>
    </row>
    <row r="110" spans="1:28" ht="12.75">
      <c r="A110" s="43" t="s">
        <v>166</v>
      </c>
      <c r="B110" s="156" t="s">
        <v>173</v>
      </c>
      <c r="C110" s="77">
        <v>59</v>
      </c>
      <c r="D110" s="60">
        <v>59</v>
      </c>
      <c r="E110" s="61">
        <v>2696.92</v>
      </c>
      <c r="F110" s="62">
        <v>145175.95</v>
      </c>
      <c r="G110" s="193">
        <f t="shared" si="16"/>
        <v>53.83027676015603</v>
      </c>
      <c r="H110" s="77"/>
      <c r="I110" s="60"/>
      <c r="J110" s="61"/>
      <c r="K110" s="62"/>
      <c r="L110" s="196">
        <v>21</v>
      </c>
      <c r="M110" s="77">
        <v>2</v>
      </c>
      <c r="N110" s="60">
        <v>2</v>
      </c>
      <c r="O110" s="158">
        <v>2.796</v>
      </c>
      <c r="P110" s="62">
        <v>107.76</v>
      </c>
      <c r="Q110" s="193">
        <f>P110/O110</f>
        <v>38.540772532188846</v>
      </c>
      <c r="R110" s="77">
        <v>6</v>
      </c>
      <c r="S110" s="60">
        <v>6</v>
      </c>
      <c r="T110" s="61">
        <v>29.952</v>
      </c>
      <c r="U110" s="62">
        <v>680.31</v>
      </c>
      <c r="V110" s="193">
        <f t="shared" si="14"/>
        <v>22.713341346153843</v>
      </c>
      <c r="W110" s="77">
        <v>7</v>
      </c>
      <c r="X110" s="60">
        <v>7</v>
      </c>
      <c r="Y110" s="61">
        <v>1173.588</v>
      </c>
      <c r="Z110" s="62">
        <v>7050.58</v>
      </c>
      <c r="AA110" s="193">
        <f t="shared" si="15"/>
        <v>6.007713098634274</v>
      </c>
      <c r="AB110" s="156" t="s">
        <v>173</v>
      </c>
    </row>
    <row r="111" spans="1:28" ht="12.75">
      <c r="A111" s="43" t="s">
        <v>166</v>
      </c>
      <c r="B111" s="156" t="s">
        <v>175</v>
      </c>
      <c r="C111" s="77">
        <v>33</v>
      </c>
      <c r="D111" s="60">
        <v>33</v>
      </c>
      <c r="E111" s="61">
        <v>935.389</v>
      </c>
      <c r="F111" s="62">
        <v>40476.25</v>
      </c>
      <c r="G111" s="193">
        <f t="shared" si="16"/>
        <v>43.272103905433994</v>
      </c>
      <c r="H111" s="77">
        <v>6</v>
      </c>
      <c r="I111" s="60">
        <v>6</v>
      </c>
      <c r="J111" s="61">
        <v>20.704</v>
      </c>
      <c r="K111" s="62">
        <v>655.26</v>
      </c>
      <c r="L111" s="193">
        <f>K111/J111</f>
        <v>31.648956723338483</v>
      </c>
      <c r="M111" s="77">
        <v>6</v>
      </c>
      <c r="N111" s="60">
        <v>6</v>
      </c>
      <c r="O111" s="61">
        <v>52.978</v>
      </c>
      <c r="P111" s="162">
        <v>1381.99</v>
      </c>
      <c r="Q111" s="193">
        <f>P111/O111</f>
        <v>26.08611121597644</v>
      </c>
      <c r="R111" s="77">
        <v>1</v>
      </c>
      <c r="S111" s="60">
        <v>1</v>
      </c>
      <c r="T111" s="61">
        <v>1.308</v>
      </c>
      <c r="U111" s="62">
        <v>52.32</v>
      </c>
      <c r="V111" s="193">
        <f t="shared" si="14"/>
        <v>40</v>
      </c>
      <c r="W111" s="77"/>
      <c r="X111" s="60"/>
      <c r="Y111" s="61"/>
      <c r="Z111" s="62"/>
      <c r="AA111" s="193">
        <v>6</v>
      </c>
      <c r="AB111" s="156" t="s">
        <v>175</v>
      </c>
    </row>
    <row r="112" spans="1:28" ht="12.75">
      <c r="A112" s="43" t="s">
        <v>166</v>
      </c>
      <c r="B112" s="156" t="s">
        <v>174</v>
      </c>
      <c r="C112" s="77">
        <v>266</v>
      </c>
      <c r="D112" s="60">
        <v>266</v>
      </c>
      <c r="E112" s="61">
        <v>9335.452</v>
      </c>
      <c r="F112" s="62">
        <v>482629.71</v>
      </c>
      <c r="G112" s="193">
        <f t="shared" si="16"/>
        <v>51.69859049138703</v>
      </c>
      <c r="H112" s="77"/>
      <c r="I112" s="60"/>
      <c r="J112" s="61"/>
      <c r="K112" s="62"/>
      <c r="L112" s="196">
        <v>21</v>
      </c>
      <c r="M112" s="77">
        <v>2</v>
      </c>
      <c r="N112" s="60">
        <v>2</v>
      </c>
      <c r="O112" s="155">
        <v>2</v>
      </c>
      <c r="P112" s="62">
        <v>110</v>
      </c>
      <c r="Q112" s="193">
        <f aca="true" t="shared" si="17" ref="Q112:Q122">P112/O112</f>
        <v>55</v>
      </c>
      <c r="R112" s="77">
        <v>7</v>
      </c>
      <c r="S112" s="60">
        <v>7</v>
      </c>
      <c r="T112" s="61">
        <v>160.314</v>
      </c>
      <c r="U112" s="62">
        <v>2518.92</v>
      </c>
      <c r="V112" s="193">
        <f t="shared" si="14"/>
        <v>15.712414386765973</v>
      </c>
      <c r="W112" s="77">
        <v>4</v>
      </c>
      <c r="X112" s="60">
        <v>4</v>
      </c>
      <c r="Y112" s="61">
        <v>764.028</v>
      </c>
      <c r="Z112" s="62">
        <v>4566.49</v>
      </c>
      <c r="AA112" s="193">
        <f t="shared" si="15"/>
        <v>5.9768621045302</v>
      </c>
      <c r="AB112" s="156" t="s">
        <v>174</v>
      </c>
    </row>
    <row r="113" spans="1:28" ht="12.75">
      <c r="A113" s="43" t="s">
        <v>166</v>
      </c>
      <c r="B113" s="156" t="s">
        <v>176</v>
      </c>
      <c r="C113" s="77">
        <v>34</v>
      </c>
      <c r="D113" s="60">
        <v>34</v>
      </c>
      <c r="E113" s="61">
        <v>1252.27</v>
      </c>
      <c r="F113" s="62">
        <v>55667.59</v>
      </c>
      <c r="G113" s="193">
        <f t="shared" si="16"/>
        <v>44.45334472597762</v>
      </c>
      <c r="H113" s="77">
        <v>8</v>
      </c>
      <c r="I113" s="60">
        <v>6</v>
      </c>
      <c r="J113" s="61">
        <v>15.128</v>
      </c>
      <c r="K113" s="62">
        <v>646.4</v>
      </c>
      <c r="L113" s="193">
        <f>K113/J113</f>
        <v>42.72871496562665</v>
      </c>
      <c r="M113" s="77"/>
      <c r="N113" s="60"/>
      <c r="O113" s="61"/>
      <c r="P113" s="62"/>
      <c r="Q113" s="193">
        <v>10</v>
      </c>
      <c r="R113" s="77">
        <v>4</v>
      </c>
      <c r="S113" s="60">
        <v>4</v>
      </c>
      <c r="T113" s="61">
        <v>21.38</v>
      </c>
      <c r="U113" s="62">
        <v>413.94</v>
      </c>
      <c r="V113" s="193">
        <f t="shared" si="14"/>
        <v>19.36108512628625</v>
      </c>
      <c r="W113" s="77">
        <v>6</v>
      </c>
      <c r="X113" s="60">
        <v>6</v>
      </c>
      <c r="Y113" s="61">
        <v>1414.444</v>
      </c>
      <c r="Z113" s="62">
        <v>9532.36</v>
      </c>
      <c r="AA113" s="193">
        <f t="shared" si="15"/>
        <v>6.73929826843622</v>
      </c>
      <c r="AB113" s="156" t="s">
        <v>176</v>
      </c>
    </row>
    <row r="114" spans="1:28" ht="12.75">
      <c r="A114" s="43" t="s">
        <v>166</v>
      </c>
      <c r="B114" s="156" t="s">
        <v>188</v>
      </c>
      <c r="C114" s="77">
        <v>41</v>
      </c>
      <c r="D114" s="60">
        <v>41</v>
      </c>
      <c r="E114" s="61">
        <v>1967.467</v>
      </c>
      <c r="F114" s="62">
        <v>101233.14</v>
      </c>
      <c r="G114" s="193">
        <f t="shared" si="16"/>
        <v>51.453538992013584</v>
      </c>
      <c r="H114" s="77">
        <v>1</v>
      </c>
      <c r="I114" s="60">
        <v>1</v>
      </c>
      <c r="J114" s="61">
        <v>3.954</v>
      </c>
      <c r="K114" s="62">
        <v>283.11</v>
      </c>
      <c r="L114" s="193">
        <f>K114/J114</f>
        <v>71.60091047040972</v>
      </c>
      <c r="M114" s="77"/>
      <c r="N114" s="60"/>
      <c r="O114" s="61"/>
      <c r="P114" s="62"/>
      <c r="Q114" s="193">
        <v>31</v>
      </c>
      <c r="R114" s="77"/>
      <c r="S114" s="60"/>
      <c r="T114" s="61"/>
      <c r="U114" s="62"/>
      <c r="V114" s="193">
        <v>20</v>
      </c>
      <c r="W114" s="77">
        <v>11</v>
      </c>
      <c r="X114" s="60">
        <v>11</v>
      </c>
      <c r="Y114" s="61">
        <v>2686.001</v>
      </c>
      <c r="Z114" s="62">
        <v>16341.54</v>
      </c>
      <c r="AA114" s="193">
        <f t="shared" si="15"/>
        <v>6.083966461665502</v>
      </c>
      <c r="AB114" s="156" t="s">
        <v>188</v>
      </c>
    </row>
    <row r="115" spans="1:28" ht="12.75">
      <c r="A115" s="43" t="s">
        <v>166</v>
      </c>
      <c r="B115" s="156" t="s">
        <v>177</v>
      </c>
      <c r="C115" s="77">
        <v>336</v>
      </c>
      <c r="D115" s="60">
        <v>336</v>
      </c>
      <c r="E115" s="61">
        <v>9672.912</v>
      </c>
      <c r="F115" s="62">
        <v>484779.4</v>
      </c>
      <c r="G115" s="193">
        <f t="shared" si="16"/>
        <v>50.11721392689192</v>
      </c>
      <c r="H115" s="77">
        <v>6</v>
      </c>
      <c r="I115" s="60">
        <v>6</v>
      </c>
      <c r="J115" s="61">
        <v>24.611</v>
      </c>
      <c r="K115" s="62">
        <v>1020.26</v>
      </c>
      <c r="L115" s="193">
        <f>K115/J115</f>
        <v>41.4554467514526</v>
      </c>
      <c r="M115" s="77">
        <v>16</v>
      </c>
      <c r="N115" s="60">
        <v>16</v>
      </c>
      <c r="O115" s="61">
        <v>66.501</v>
      </c>
      <c r="P115" s="62">
        <v>4385.93</v>
      </c>
      <c r="Q115" s="193">
        <f t="shared" si="17"/>
        <v>65.95284281439376</v>
      </c>
      <c r="R115" s="77"/>
      <c r="S115" s="60"/>
      <c r="T115" s="61"/>
      <c r="U115" s="62"/>
      <c r="V115" s="193">
        <v>19</v>
      </c>
      <c r="W115" s="77">
        <v>1</v>
      </c>
      <c r="X115" s="60">
        <v>1</v>
      </c>
      <c r="Y115" s="61">
        <v>10.835</v>
      </c>
      <c r="Z115" s="62">
        <v>75.85</v>
      </c>
      <c r="AA115" s="193">
        <f t="shared" si="15"/>
        <v>7.000461467466542</v>
      </c>
      <c r="AB115" s="156" t="s">
        <v>177</v>
      </c>
    </row>
    <row r="116" spans="1:28" ht="12.75">
      <c r="A116" s="43" t="s">
        <v>166</v>
      </c>
      <c r="B116" s="156" t="s">
        <v>178</v>
      </c>
      <c r="C116" s="77">
        <v>300</v>
      </c>
      <c r="D116" s="60">
        <v>300</v>
      </c>
      <c r="E116" s="61">
        <v>7367.759</v>
      </c>
      <c r="F116" s="62">
        <v>287667.7</v>
      </c>
      <c r="G116" s="193">
        <f t="shared" si="16"/>
        <v>39.04412454316164</v>
      </c>
      <c r="H116" s="77">
        <v>24</v>
      </c>
      <c r="I116" s="60">
        <v>24</v>
      </c>
      <c r="J116" s="61">
        <v>71.006</v>
      </c>
      <c r="K116" s="62">
        <v>1594.09</v>
      </c>
      <c r="L116" s="193">
        <f>K116/J116</f>
        <v>22.450074641579583</v>
      </c>
      <c r="M116" s="77">
        <v>13</v>
      </c>
      <c r="N116" s="60">
        <v>13</v>
      </c>
      <c r="O116" s="61">
        <v>239.82</v>
      </c>
      <c r="P116" s="62">
        <v>9839.37</v>
      </c>
      <c r="Q116" s="193">
        <f t="shared" si="17"/>
        <v>41.02814610958219</v>
      </c>
      <c r="R116" s="77">
        <v>16</v>
      </c>
      <c r="S116" s="60">
        <v>16</v>
      </c>
      <c r="T116" s="61">
        <v>121.391</v>
      </c>
      <c r="U116" s="62">
        <v>1822.23</v>
      </c>
      <c r="V116" s="193">
        <f t="shared" si="14"/>
        <v>15.01124465569935</v>
      </c>
      <c r="W116" s="77">
        <v>4</v>
      </c>
      <c r="X116" s="60">
        <v>4</v>
      </c>
      <c r="Y116" s="61">
        <v>588.484</v>
      </c>
      <c r="Z116" s="62">
        <v>3413.33</v>
      </c>
      <c r="AA116" s="193">
        <f t="shared" si="15"/>
        <v>5.800208671773573</v>
      </c>
      <c r="AB116" s="156" t="s">
        <v>178</v>
      </c>
    </row>
    <row r="117" spans="1:28" ht="12.75">
      <c r="A117" s="43" t="s">
        <v>166</v>
      </c>
      <c r="B117" s="156" t="s">
        <v>179</v>
      </c>
      <c r="C117" s="77">
        <v>197</v>
      </c>
      <c r="D117" s="77">
        <v>197</v>
      </c>
      <c r="E117" s="61">
        <v>8567.115</v>
      </c>
      <c r="F117" s="62">
        <v>367275.71</v>
      </c>
      <c r="G117" s="193">
        <f t="shared" si="16"/>
        <v>42.870407365840194</v>
      </c>
      <c r="H117" s="77"/>
      <c r="I117" s="60"/>
      <c r="J117" s="61"/>
      <c r="K117" s="62"/>
      <c r="L117" s="196">
        <v>22</v>
      </c>
      <c r="M117" s="77">
        <v>48</v>
      </c>
      <c r="N117" s="60">
        <v>48</v>
      </c>
      <c r="O117" s="61">
        <v>334.585</v>
      </c>
      <c r="P117" s="62">
        <v>8527.32</v>
      </c>
      <c r="Q117" s="193">
        <f>P117/O117</f>
        <v>25.486259097090425</v>
      </c>
      <c r="R117" s="77">
        <v>2</v>
      </c>
      <c r="S117" s="60">
        <v>2</v>
      </c>
      <c r="T117" s="61">
        <v>19.244</v>
      </c>
      <c r="U117" s="62">
        <v>613.27</v>
      </c>
      <c r="V117" s="193">
        <f t="shared" si="14"/>
        <v>31.868114737060903</v>
      </c>
      <c r="W117" s="77">
        <v>5</v>
      </c>
      <c r="X117" s="60">
        <v>5</v>
      </c>
      <c r="Y117" s="61">
        <v>809.723</v>
      </c>
      <c r="Z117" s="62">
        <v>4131.86</v>
      </c>
      <c r="AA117" s="193">
        <f t="shared" si="15"/>
        <v>5.102806762312544</v>
      </c>
      <c r="AB117" s="156" t="s">
        <v>179</v>
      </c>
    </row>
    <row r="118" spans="1:28" ht="12.75">
      <c r="A118" s="43" t="s">
        <v>166</v>
      </c>
      <c r="B118" s="156" t="s">
        <v>180</v>
      </c>
      <c r="C118" s="77">
        <v>183</v>
      </c>
      <c r="D118" s="60">
        <v>183</v>
      </c>
      <c r="E118" s="61">
        <v>4518.569</v>
      </c>
      <c r="F118" s="62">
        <v>205426.83</v>
      </c>
      <c r="G118" s="193">
        <f t="shared" si="16"/>
        <v>45.46280691962433</v>
      </c>
      <c r="H118" s="77"/>
      <c r="I118" s="60"/>
      <c r="J118" s="61"/>
      <c r="K118" s="62"/>
      <c r="L118" s="196">
        <v>21</v>
      </c>
      <c r="M118" s="77"/>
      <c r="N118" s="60"/>
      <c r="O118" s="61"/>
      <c r="P118" s="62"/>
      <c r="Q118" s="193">
        <v>43</v>
      </c>
      <c r="R118" s="77">
        <v>5</v>
      </c>
      <c r="S118" s="60">
        <v>5</v>
      </c>
      <c r="T118" s="61">
        <v>216.981</v>
      </c>
      <c r="U118" s="62">
        <v>4410.37</v>
      </c>
      <c r="V118" s="193">
        <f t="shared" si="14"/>
        <v>20.326065415865905</v>
      </c>
      <c r="W118" s="77">
        <v>11</v>
      </c>
      <c r="X118" s="60">
        <v>11</v>
      </c>
      <c r="Y118" s="61">
        <v>2097.16</v>
      </c>
      <c r="Z118" s="62">
        <v>14583.53</v>
      </c>
      <c r="AA118" s="193">
        <f t="shared" si="15"/>
        <v>6.953942474584677</v>
      </c>
      <c r="AB118" s="156" t="s">
        <v>180</v>
      </c>
    </row>
    <row r="119" spans="1:28" ht="12.75">
      <c r="A119" s="43" t="s">
        <v>166</v>
      </c>
      <c r="B119" s="156" t="s">
        <v>181</v>
      </c>
      <c r="C119" s="77">
        <v>41</v>
      </c>
      <c r="D119" s="60">
        <v>41</v>
      </c>
      <c r="E119" s="61">
        <v>1625.093</v>
      </c>
      <c r="F119" s="62">
        <v>80216.66</v>
      </c>
      <c r="G119" s="193">
        <f t="shared" si="16"/>
        <v>49.36127347788711</v>
      </c>
      <c r="H119" s="77"/>
      <c r="I119" s="60"/>
      <c r="J119" s="61"/>
      <c r="K119" s="62"/>
      <c r="L119" s="196">
        <v>43</v>
      </c>
      <c r="M119" s="77">
        <v>1</v>
      </c>
      <c r="N119" s="60">
        <v>1</v>
      </c>
      <c r="O119" s="61">
        <v>11.764</v>
      </c>
      <c r="P119" s="62">
        <v>117.64</v>
      </c>
      <c r="Q119" s="193">
        <f t="shared" si="17"/>
        <v>10</v>
      </c>
      <c r="R119" s="77"/>
      <c r="S119" s="60"/>
      <c r="T119" s="61"/>
      <c r="U119" s="62"/>
      <c r="V119" s="193">
        <v>19</v>
      </c>
      <c r="W119" s="77">
        <v>2</v>
      </c>
      <c r="X119" s="60">
        <v>2</v>
      </c>
      <c r="Y119" s="61">
        <v>444.331</v>
      </c>
      <c r="Z119" s="62">
        <v>2391.86</v>
      </c>
      <c r="AA119" s="193">
        <f t="shared" si="15"/>
        <v>5.3830590258163395</v>
      </c>
      <c r="AB119" s="156" t="s">
        <v>181</v>
      </c>
    </row>
    <row r="120" spans="1:28" ht="12.75">
      <c r="A120" s="43" t="s">
        <v>166</v>
      </c>
      <c r="B120" s="156" t="s">
        <v>182</v>
      </c>
      <c r="C120" s="77">
        <v>194</v>
      </c>
      <c r="D120" s="60">
        <v>194</v>
      </c>
      <c r="E120" s="61">
        <v>5176.089</v>
      </c>
      <c r="F120" s="62">
        <v>252103.28</v>
      </c>
      <c r="G120" s="193">
        <f t="shared" si="16"/>
        <v>48.70536035991653</v>
      </c>
      <c r="H120" s="77">
        <v>2</v>
      </c>
      <c r="I120" s="60">
        <v>2</v>
      </c>
      <c r="J120" s="61">
        <v>2.88</v>
      </c>
      <c r="K120" s="62">
        <v>60.8</v>
      </c>
      <c r="L120" s="193">
        <f>K120/J120</f>
        <v>21.11111111111111</v>
      </c>
      <c r="M120" s="77">
        <v>2</v>
      </c>
      <c r="N120" s="60">
        <v>2</v>
      </c>
      <c r="O120" s="61">
        <v>4.403</v>
      </c>
      <c r="P120" s="62">
        <v>97.27</v>
      </c>
      <c r="Q120" s="193">
        <f t="shared" si="17"/>
        <v>22.091755621167387</v>
      </c>
      <c r="R120" s="77">
        <v>14</v>
      </c>
      <c r="S120" s="60">
        <v>14</v>
      </c>
      <c r="T120" s="61">
        <v>445.19</v>
      </c>
      <c r="U120" s="62">
        <v>2489.89</v>
      </c>
      <c r="V120" s="193">
        <f t="shared" si="14"/>
        <v>5.592870459803679</v>
      </c>
      <c r="W120" s="77">
        <v>2</v>
      </c>
      <c r="X120" s="60">
        <v>2</v>
      </c>
      <c r="Y120" s="61">
        <v>976.533</v>
      </c>
      <c r="Z120" s="62">
        <v>4882.67</v>
      </c>
      <c r="AA120" s="193">
        <f t="shared" si="15"/>
        <v>5.00000512015467</v>
      </c>
      <c r="AB120" s="156" t="s">
        <v>182</v>
      </c>
    </row>
    <row r="121" spans="1:28" ht="12.75">
      <c r="A121" s="43" t="s">
        <v>166</v>
      </c>
      <c r="B121" s="156" t="s">
        <v>183</v>
      </c>
      <c r="C121" s="77">
        <v>6</v>
      </c>
      <c r="D121" s="60">
        <v>6</v>
      </c>
      <c r="E121" s="61">
        <v>62.079</v>
      </c>
      <c r="F121" s="62">
        <v>3113.13</v>
      </c>
      <c r="G121" s="193">
        <f t="shared" si="16"/>
        <v>50.14787609336491</v>
      </c>
      <c r="H121" s="77">
        <v>1</v>
      </c>
      <c r="I121" s="60">
        <v>1</v>
      </c>
      <c r="J121" s="61">
        <v>0.601</v>
      </c>
      <c r="K121" s="62">
        <v>18.03</v>
      </c>
      <c r="L121" s="193">
        <f>K121/J121</f>
        <v>30.000000000000004</v>
      </c>
      <c r="M121" s="77"/>
      <c r="N121" s="60"/>
      <c r="O121" s="61"/>
      <c r="P121" s="62"/>
      <c r="Q121" s="193">
        <v>24</v>
      </c>
      <c r="R121" s="77"/>
      <c r="S121" s="60"/>
      <c r="T121" s="61"/>
      <c r="U121" s="62"/>
      <c r="V121" s="193">
        <v>19</v>
      </c>
      <c r="W121" s="77">
        <v>1</v>
      </c>
      <c r="X121" s="60">
        <v>1</v>
      </c>
      <c r="Y121" s="61">
        <v>286.42</v>
      </c>
      <c r="Z121" s="62">
        <v>2004.94</v>
      </c>
      <c r="AA121" s="193">
        <f t="shared" si="15"/>
        <v>7</v>
      </c>
      <c r="AB121" s="156" t="s">
        <v>183</v>
      </c>
    </row>
    <row r="122" spans="1:28" ht="12.75">
      <c r="A122" s="43" t="s">
        <v>166</v>
      </c>
      <c r="B122" s="156" t="s">
        <v>184</v>
      </c>
      <c r="C122" s="77">
        <v>31</v>
      </c>
      <c r="D122" s="60">
        <v>31</v>
      </c>
      <c r="E122" s="61">
        <v>2112.876</v>
      </c>
      <c r="F122" s="62">
        <v>115046.3</v>
      </c>
      <c r="G122" s="193">
        <f t="shared" si="16"/>
        <v>54.45009550962763</v>
      </c>
      <c r="H122" s="77">
        <v>3</v>
      </c>
      <c r="I122" s="60">
        <v>1</v>
      </c>
      <c r="J122" s="61"/>
      <c r="K122" s="62"/>
      <c r="L122" s="196">
        <v>21</v>
      </c>
      <c r="M122" s="77">
        <v>1</v>
      </c>
      <c r="N122" s="60">
        <v>1</v>
      </c>
      <c r="O122" s="61">
        <v>28.5</v>
      </c>
      <c r="P122" s="62">
        <v>883.5</v>
      </c>
      <c r="Q122" s="193">
        <f t="shared" si="17"/>
        <v>31</v>
      </c>
      <c r="R122" s="77">
        <v>2</v>
      </c>
      <c r="S122" s="60">
        <v>2</v>
      </c>
      <c r="T122" s="61">
        <v>101.091</v>
      </c>
      <c r="U122" s="62">
        <v>1563.25</v>
      </c>
      <c r="V122" s="193">
        <f t="shared" si="14"/>
        <v>15.463790050548516</v>
      </c>
      <c r="W122" s="77">
        <v>5</v>
      </c>
      <c r="X122" s="60">
        <v>5</v>
      </c>
      <c r="Y122" s="61">
        <v>1512.824</v>
      </c>
      <c r="Z122" s="62">
        <v>8332.38</v>
      </c>
      <c r="AA122" s="193">
        <f t="shared" si="15"/>
        <v>5.507831710760802</v>
      </c>
      <c r="AB122" s="156" t="s">
        <v>184</v>
      </c>
    </row>
    <row r="123" spans="1:28" ht="13.5" thickBot="1">
      <c r="A123" s="43" t="s">
        <v>166</v>
      </c>
      <c r="B123" s="164" t="s">
        <v>185</v>
      </c>
      <c r="C123" s="82">
        <v>170</v>
      </c>
      <c r="D123" s="64">
        <v>170</v>
      </c>
      <c r="E123" s="111">
        <v>3796.797</v>
      </c>
      <c r="F123" s="112">
        <v>160637.98</v>
      </c>
      <c r="G123" s="194">
        <f t="shared" si="16"/>
        <v>42.30881450865032</v>
      </c>
      <c r="H123" s="82"/>
      <c r="I123" s="64"/>
      <c r="J123" s="111"/>
      <c r="K123" s="112"/>
      <c r="L123" s="197">
        <v>41</v>
      </c>
      <c r="M123" s="82"/>
      <c r="N123" s="64"/>
      <c r="O123" s="111"/>
      <c r="P123" s="112"/>
      <c r="Q123" s="194">
        <v>66</v>
      </c>
      <c r="R123" s="82"/>
      <c r="S123" s="64"/>
      <c r="T123" s="111"/>
      <c r="U123" s="112"/>
      <c r="V123" s="194">
        <v>15</v>
      </c>
      <c r="W123" s="82">
        <v>3</v>
      </c>
      <c r="X123" s="64">
        <v>3</v>
      </c>
      <c r="Y123" s="111">
        <v>788.488</v>
      </c>
      <c r="Z123" s="112">
        <v>3942.44</v>
      </c>
      <c r="AA123" s="194">
        <f t="shared" si="15"/>
        <v>5</v>
      </c>
      <c r="AB123" s="164" t="s">
        <v>185</v>
      </c>
    </row>
    <row r="124" spans="1:27" s="2" customFormat="1" ht="24.75" customHeight="1">
      <c r="A124" s="222" t="s">
        <v>0</v>
      </c>
      <c r="B124" s="220" t="s">
        <v>1</v>
      </c>
      <c r="C124" s="226" t="s">
        <v>186</v>
      </c>
      <c r="D124" s="227"/>
      <c r="E124" s="227"/>
      <c r="F124" s="228"/>
      <c r="G124" s="227"/>
      <c r="H124" s="229" t="s">
        <v>2</v>
      </c>
      <c r="I124" s="227"/>
      <c r="J124" s="230"/>
      <c r="K124" s="227"/>
      <c r="L124" s="219"/>
      <c r="M124" s="210" t="s">
        <v>3</v>
      </c>
      <c r="N124" s="211"/>
      <c r="O124" s="212"/>
      <c r="P124" s="211"/>
      <c r="Q124" s="213"/>
      <c r="R124" s="210" t="s">
        <v>4</v>
      </c>
      <c r="S124" s="211"/>
      <c r="T124" s="212"/>
      <c r="U124" s="211"/>
      <c r="V124" s="213"/>
      <c r="W124" s="210" t="s">
        <v>5</v>
      </c>
      <c r="X124" s="211"/>
      <c r="Y124" s="212"/>
      <c r="Z124" s="211"/>
      <c r="AA124" s="213"/>
    </row>
    <row r="125" spans="1:27" s="2" customFormat="1" ht="121.5" customHeight="1">
      <c r="A125" s="223"/>
      <c r="B125" s="221"/>
      <c r="C125" s="3" t="s">
        <v>84</v>
      </c>
      <c r="D125" s="4" t="s">
        <v>140</v>
      </c>
      <c r="E125" s="5" t="s">
        <v>141</v>
      </c>
      <c r="F125" s="6" t="s">
        <v>142</v>
      </c>
      <c r="G125" s="107" t="s">
        <v>6</v>
      </c>
      <c r="H125" s="26" t="s">
        <v>84</v>
      </c>
      <c r="I125" s="4" t="s">
        <v>140</v>
      </c>
      <c r="J125" s="5" t="s">
        <v>141</v>
      </c>
      <c r="K125" s="6" t="s">
        <v>142</v>
      </c>
      <c r="L125" s="108" t="s">
        <v>6</v>
      </c>
      <c r="M125" s="3" t="s">
        <v>84</v>
      </c>
      <c r="N125" s="4" t="s">
        <v>140</v>
      </c>
      <c r="O125" s="5" t="s">
        <v>141</v>
      </c>
      <c r="P125" s="6" t="s">
        <v>142</v>
      </c>
      <c r="Q125" s="108" t="s">
        <v>6</v>
      </c>
      <c r="R125" s="3" t="s">
        <v>84</v>
      </c>
      <c r="S125" s="4" t="s">
        <v>140</v>
      </c>
      <c r="T125" s="5" t="s">
        <v>141</v>
      </c>
      <c r="U125" s="6" t="s">
        <v>142</v>
      </c>
      <c r="V125" s="108" t="s">
        <v>6</v>
      </c>
      <c r="W125" s="3" t="s">
        <v>84</v>
      </c>
      <c r="X125" s="4" t="s">
        <v>140</v>
      </c>
      <c r="Y125" s="5" t="s">
        <v>141</v>
      </c>
      <c r="Z125" s="6" t="s">
        <v>142</v>
      </c>
      <c r="AA125" s="108" t="s">
        <v>6</v>
      </c>
    </row>
    <row r="126" spans="1:28" s="2" customFormat="1" ht="14.25" customHeight="1">
      <c r="A126" s="44" t="s">
        <v>150</v>
      </c>
      <c r="B126" s="165" t="s">
        <v>151</v>
      </c>
      <c r="C126" s="166">
        <v>19</v>
      </c>
      <c r="D126" s="166">
        <v>17</v>
      </c>
      <c r="E126" s="167">
        <v>538.155</v>
      </c>
      <c r="F126" s="168">
        <v>32490.43</v>
      </c>
      <c r="G126" s="132">
        <f>F126/E126</f>
        <v>60.373739907647426</v>
      </c>
      <c r="H126" s="169">
        <v>5</v>
      </c>
      <c r="I126" s="166">
        <v>4</v>
      </c>
      <c r="J126" s="167">
        <v>17.58</v>
      </c>
      <c r="K126" s="168">
        <v>527.39</v>
      </c>
      <c r="L126" s="132">
        <f>K126/J126</f>
        <v>29.999431171786124</v>
      </c>
      <c r="M126" s="169"/>
      <c r="N126" s="166"/>
      <c r="O126" s="167"/>
      <c r="P126" s="168"/>
      <c r="Q126" s="198">
        <v>60</v>
      </c>
      <c r="R126" s="169"/>
      <c r="S126" s="166"/>
      <c r="T126" s="167"/>
      <c r="U126" s="168"/>
      <c r="V126" s="198">
        <v>8</v>
      </c>
      <c r="W126" s="170"/>
      <c r="X126" s="171"/>
      <c r="Y126" s="172"/>
      <c r="Z126" s="173"/>
      <c r="AA126" s="198">
        <v>8</v>
      </c>
      <c r="AB126" s="165" t="s">
        <v>151</v>
      </c>
    </row>
    <row r="127" spans="1:28" s="2" customFormat="1" ht="14.25" customHeight="1">
      <c r="A127" s="44" t="s">
        <v>150</v>
      </c>
      <c r="B127" s="55" t="s">
        <v>152</v>
      </c>
      <c r="C127" s="147">
        <v>138</v>
      </c>
      <c r="D127" s="147">
        <v>36</v>
      </c>
      <c r="E127" s="174"/>
      <c r="F127" s="175"/>
      <c r="G127" s="132">
        <v>44</v>
      </c>
      <c r="H127" s="149"/>
      <c r="I127" s="147"/>
      <c r="J127" s="174"/>
      <c r="K127" s="175"/>
      <c r="L127" s="132">
        <v>44</v>
      </c>
      <c r="M127" s="149"/>
      <c r="N127" s="147"/>
      <c r="O127" s="174"/>
      <c r="P127" s="175"/>
      <c r="Q127" s="132">
        <v>17</v>
      </c>
      <c r="R127" s="149"/>
      <c r="S127" s="147"/>
      <c r="T127" s="174"/>
      <c r="U127" s="175"/>
      <c r="V127" s="132">
        <v>8</v>
      </c>
      <c r="W127" s="22">
        <v>4</v>
      </c>
      <c r="X127" s="13">
        <v>3</v>
      </c>
      <c r="Y127" s="18">
        <v>461.11</v>
      </c>
      <c r="Z127" s="19">
        <v>3688.88</v>
      </c>
      <c r="AA127" s="132">
        <f aca="true" t="shared" si="18" ref="AA127:AA132">Z127/Y127</f>
        <v>8</v>
      </c>
      <c r="AB127" s="55" t="s">
        <v>152</v>
      </c>
    </row>
    <row r="128" spans="1:28" s="2" customFormat="1" ht="14.25" customHeight="1">
      <c r="A128" s="44" t="s">
        <v>150</v>
      </c>
      <c r="B128" s="55" t="s">
        <v>153</v>
      </c>
      <c r="C128" s="147">
        <v>339</v>
      </c>
      <c r="D128" s="147">
        <v>32</v>
      </c>
      <c r="E128" s="174"/>
      <c r="F128" s="175"/>
      <c r="G128" s="132">
        <v>58</v>
      </c>
      <c r="H128" s="149">
        <v>2</v>
      </c>
      <c r="I128" s="147">
        <v>2</v>
      </c>
      <c r="J128" s="174">
        <v>0.999</v>
      </c>
      <c r="K128" s="175">
        <v>34.97</v>
      </c>
      <c r="L128" s="132">
        <f>K128/J128</f>
        <v>35.005005005005</v>
      </c>
      <c r="M128" s="22">
        <v>1</v>
      </c>
      <c r="N128" s="13">
        <v>1</v>
      </c>
      <c r="O128" s="18">
        <v>82.147</v>
      </c>
      <c r="P128" s="19">
        <v>5339.56</v>
      </c>
      <c r="Q128" s="132">
        <f aca="true" t="shared" si="19" ref="Q128:Q134">P128/O128</f>
        <v>65.00006086649543</v>
      </c>
      <c r="R128" s="149"/>
      <c r="S128" s="147"/>
      <c r="T128" s="174"/>
      <c r="U128" s="175"/>
      <c r="V128" s="132">
        <v>8</v>
      </c>
      <c r="W128" s="149">
        <v>2</v>
      </c>
      <c r="X128" s="147">
        <v>2</v>
      </c>
      <c r="Y128" s="18">
        <v>1041.429</v>
      </c>
      <c r="Z128" s="19">
        <v>8331.43</v>
      </c>
      <c r="AA128" s="132">
        <f t="shared" si="18"/>
        <v>7.999998079561832</v>
      </c>
      <c r="AB128" s="55" t="s">
        <v>153</v>
      </c>
    </row>
    <row r="129" spans="1:28" s="2" customFormat="1" ht="14.25" customHeight="1">
      <c r="A129" s="44" t="s">
        <v>150</v>
      </c>
      <c r="B129" s="55" t="s">
        <v>154</v>
      </c>
      <c r="C129" s="147">
        <v>400</v>
      </c>
      <c r="D129" s="147">
        <v>377</v>
      </c>
      <c r="E129" s="174">
        <v>9225.02</v>
      </c>
      <c r="F129" s="175">
        <v>345770.28</v>
      </c>
      <c r="G129" s="132">
        <f aca="true" t="shared" si="20" ref="G129:G140">F129/E129</f>
        <v>37.48179190939423</v>
      </c>
      <c r="H129" s="22">
        <v>1</v>
      </c>
      <c r="I129" s="13">
        <v>1</v>
      </c>
      <c r="J129" s="174">
        <v>29.01</v>
      </c>
      <c r="K129" s="175">
        <v>232.08</v>
      </c>
      <c r="L129" s="132">
        <f>K129/J129</f>
        <v>8</v>
      </c>
      <c r="M129" s="22">
        <v>72</v>
      </c>
      <c r="N129" s="13">
        <v>66</v>
      </c>
      <c r="O129" s="18">
        <v>150.7</v>
      </c>
      <c r="P129" s="19">
        <v>4289.82</v>
      </c>
      <c r="Q129" s="132">
        <f t="shared" si="19"/>
        <v>28.46595885865959</v>
      </c>
      <c r="R129" s="149"/>
      <c r="S129" s="147"/>
      <c r="T129" s="174"/>
      <c r="U129" s="175"/>
      <c r="V129" s="132">
        <v>8</v>
      </c>
      <c r="W129" s="149">
        <v>2</v>
      </c>
      <c r="X129" s="147">
        <v>2</v>
      </c>
      <c r="Y129" s="18">
        <v>2</v>
      </c>
      <c r="Z129" s="19">
        <v>8</v>
      </c>
      <c r="AA129" s="132">
        <f t="shared" si="18"/>
        <v>4</v>
      </c>
      <c r="AB129" s="55" t="s">
        <v>154</v>
      </c>
    </row>
    <row r="130" spans="1:28" s="2" customFormat="1" ht="14.25" customHeight="1">
      <c r="A130" s="44" t="s">
        <v>150</v>
      </c>
      <c r="B130" s="55" t="s">
        <v>155</v>
      </c>
      <c r="C130" s="147">
        <v>68</v>
      </c>
      <c r="D130" s="147">
        <v>49</v>
      </c>
      <c r="E130" s="174">
        <v>1649.766</v>
      </c>
      <c r="F130" s="175">
        <v>96227</v>
      </c>
      <c r="G130" s="132">
        <f t="shared" si="20"/>
        <v>58.32766586291631</v>
      </c>
      <c r="H130" s="149"/>
      <c r="I130" s="147"/>
      <c r="J130" s="174"/>
      <c r="K130" s="175"/>
      <c r="L130" s="132">
        <v>21</v>
      </c>
      <c r="M130" s="22">
        <v>1</v>
      </c>
      <c r="N130" s="13">
        <v>1</v>
      </c>
      <c r="O130" s="18">
        <v>3.519</v>
      </c>
      <c r="P130" s="19">
        <v>211.14</v>
      </c>
      <c r="Q130" s="132">
        <f t="shared" si="19"/>
        <v>59.99999999999999</v>
      </c>
      <c r="R130" s="149"/>
      <c r="S130" s="147"/>
      <c r="T130" s="174"/>
      <c r="U130" s="175"/>
      <c r="V130" s="132">
        <v>8</v>
      </c>
      <c r="W130" s="22">
        <v>4</v>
      </c>
      <c r="X130" s="13">
        <v>4</v>
      </c>
      <c r="Y130" s="18">
        <v>1075.15</v>
      </c>
      <c r="Z130" s="19">
        <v>8601.2</v>
      </c>
      <c r="AA130" s="132">
        <f t="shared" si="18"/>
        <v>8</v>
      </c>
      <c r="AB130" s="55" t="s">
        <v>155</v>
      </c>
    </row>
    <row r="131" spans="1:28" s="2" customFormat="1" ht="14.25" customHeight="1">
      <c r="A131" s="44" t="s">
        <v>150</v>
      </c>
      <c r="B131" s="55" t="s">
        <v>156</v>
      </c>
      <c r="C131" s="147">
        <v>351</v>
      </c>
      <c r="D131" s="147">
        <v>351</v>
      </c>
      <c r="E131" s="174">
        <v>6682.924</v>
      </c>
      <c r="F131" s="175">
        <v>346187.55</v>
      </c>
      <c r="G131" s="132">
        <f t="shared" si="20"/>
        <v>51.80180860952481</v>
      </c>
      <c r="H131" s="149"/>
      <c r="I131" s="147"/>
      <c r="J131" s="174"/>
      <c r="K131" s="175"/>
      <c r="L131" s="132">
        <v>24</v>
      </c>
      <c r="M131" s="22">
        <v>1</v>
      </c>
      <c r="N131" s="13">
        <v>1</v>
      </c>
      <c r="O131" s="18">
        <v>20.17</v>
      </c>
      <c r="P131" s="19">
        <v>346.32</v>
      </c>
      <c r="Q131" s="132">
        <f t="shared" si="19"/>
        <v>17.170054536440254</v>
      </c>
      <c r="R131" s="149"/>
      <c r="S131" s="147"/>
      <c r="T131" s="174"/>
      <c r="U131" s="175"/>
      <c r="V131" s="132">
        <v>8</v>
      </c>
      <c r="W131" s="149">
        <v>2</v>
      </c>
      <c r="X131" s="147">
        <v>2</v>
      </c>
      <c r="Y131" s="18">
        <v>290.12</v>
      </c>
      <c r="Z131" s="19">
        <v>2320.96</v>
      </c>
      <c r="AA131" s="132">
        <f t="shared" si="18"/>
        <v>8</v>
      </c>
      <c r="AB131" s="55" t="s">
        <v>156</v>
      </c>
    </row>
    <row r="132" spans="1:28" s="2" customFormat="1" ht="14.25" customHeight="1">
      <c r="A132" s="44" t="s">
        <v>150</v>
      </c>
      <c r="B132" s="55" t="s">
        <v>157</v>
      </c>
      <c r="C132" s="147">
        <v>317</v>
      </c>
      <c r="D132" s="147">
        <v>244</v>
      </c>
      <c r="E132" s="174">
        <v>6785.985</v>
      </c>
      <c r="F132" s="175">
        <v>300273.91</v>
      </c>
      <c r="G132" s="132">
        <f t="shared" si="20"/>
        <v>44.249126692735096</v>
      </c>
      <c r="H132" s="149">
        <v>3</v>
      </c>
      <c r="I132" s="147">
        <v>3</v>
      </c>
      <c r="J132" s="174">
        <v>4.41</v>
      </c>
      <c r="K132" s="175">
        <v>192.62</v>
      </c>
      <c r="L132" s="132">
        <f aca="true" t="shared" si="21" ref="L132:L137">K132/J132</f>
        <v>43.678004535147394</v>
      </c>
      <c r="M132" s="22">
        <v>1</v>
      </c>
      <c r="N132" s="13">
        <v>1</v>
      </c>
      <c r="O132" s="18">
        <v>22.653</v>
      </c>
      <c r="P132" s="19">
        <v>566.33</v>
      </c>
      <c r="Q132" s="132">
        <f t="shared" si="19"/>
        <v>25.00022072131727</v>
      </c>
      <c r="R132" s="149">
        <v>3</v>
      </c>
      <c r="S132" s="147">
        <v>1</v>
      </c>
      <c r="T132" s="174"/>
      <c r="U132" s="175"/>
      <c r="V132" s="132">
        <v>8</v>
      </c>
      <c r="W132" s="22">
        <v>6</v>
      </c>
      <c r="X132" s="13">
        <v>5</v>
      </c>
      <c r="Y132" s="18">
        <v>1339.941</v>
      </c>
      <c r="Z132" s="19">
        <v>10742.89</v>
      </c>
      <c r="AA132" s="132">
        <f t="shared" si="18"/>
        <v>8.017435096022885</v>
      </c>
      <c r="AB132" s="55" t="s">
        <v>157</v>
      </c>
    </row>
    <row r="133" spans="1:28" s="2" customFormat="1" ht="14.25" customHeight="1">
      <c r="A133" s="44" t="s">
        <v>150</v>
      </c>
      <c r="B133" s="55" t="s">
        <v>158</v>
      </c>
      <c r="C133" s="147">
        <v>349</v>
      </c>
      <c r="D133" s="147">
        <v>323</v>
      </c>
      <c r="E133" s="174">
        <v>13283.65</v>
      </c>
      <c r="F133" s="175">
        <v>770346.82</v>
      </c>
      <c r="G133" s="132">
        <f t="shared" si="20"/>
        <v>57.99210457969007</v>
      </c>
      <c r="H133" s="149">
        <v>2</v>
      </c>
      <c r="I133" s="147">
        <v>2</v>
      </c>
      <c r="J133" s="174">
        <v>1</v>
      </c>
      <c r="K133" s="175">
        <v>20</v>
      </c>
      <c r="L133" s="132">
        <f t="shared" si="21"/>
        <v>20</v>
      </c>
      <c r="M133" s="22">
        <v>2</v>
      </c>
      <c r="N133" s="13">
        <v>2</v>
      </c>
      <c r="O133" s="18">
        <v>192.767</v>
      </c>
      <c r="P133" s="19">
        <v>3198.81</v>
      </c>
      <c r="Q133" s="132">
        <f t="shared" si="19"/>
        <v>16.594178464156208</v>
      </c>
      <c r="R133" s="149">
        <v>2</v>
      </c>
      <c r="S133" s="147">
        <v>2</v>
      </c>
      <c r="T133" s="174">
        <v>7.298</v>
      </c>
      <c r="U133" s="175">
        <v>417.38</v>
      </c>
      <c r="V133" s="132">
        <f>U133/T133</f>
        <v>57.19101123595505</v>
      </c>
      <c r="W133" s="22">
        <v>4</v>
      </c>
      <c r="X133" s="13">
        <v>2</v>
      </c>
      <c r="Y133" s="18"/>
      <c r="Z133" s="19"/>
      <c r="AA133" s="132">
        <v>8</v>
      </c>
      <c r="AB133" s="55" t="s">
        <v>158</v>
      </c>
    </row>
    <row r="134" spans="1:28" s="2" customFormat="1" ht="14.25" customHeight="1">
      <c r="A134" s="44" t="s">
        <v>150</v>
      </c>
      <c r="B134" s="55" t="s">
        <v>159</v>
      </c>
      <c r="C134" s="147">
        <v>78</v>
      </c>
      <c r="D134" s="147">
        <v>72</v>
      </c>
      <c r="E134" s="174">
        <v>2136.435</v>
      </c>
      <c r="F134" s="175">
        <v>90498.91</v>
      </c>
      <c r="G134" s="132">
        <f t="shared" si="20"/>
        <v>42.35977691809018</v>
      </c>
      <c r="H134" s="149">
        <v>6</v>
      </c>
      <c r="I134" s="147">
        <v>6</v>
      </c>
      <c r="J134" s="174">
        <v>9.62</v>
      </c>
      <c r="K134" s="175">
        <v>329.88</v>
      </c>
      <c r="L134" s="132">
        <f t="shared" si="21"/>
        <v>34.29106029106029</v>
      </c>
      <c r="M134" s="22">
        <v>4</v>
      </c>
      <c r="N134" s="13">
        <v>4</v>
      </c>
      <c r="O134" s="18">
        <v>523.266</v>
      </c>
      <c r="P134" s="19">
        <v>13159.55</v>
      </c>
      <c r="Q134" s="132">
        <f t="shared" si="19"/>
        <v>25.14887265750116</v>
      </c>
      <c r="R134" s="149">
        <v>5</v>
      </c>
      <c r="S134" s="147">
        <v>5</v>
      </c>
      <c r="T134" s="174">
        <v>5.295</v>
      </c>
      <c r="U134" s="175">
        <v>256.02</v>
      </c>
      <c r="V134" s="132">
        <f>U134/T134</f>
        <v>48.35127478753541</v>
      </c>
      <c r="W134" s="149">
        <v>2</v>
      </c>
      <c r="X134" s="147">
        <v>2</v>
      </c>
      <c r="Y134" s="18">
        <v>549</v>
      </c>
      <c r="Z134" s="19">
        <v>2196</v>
      </c>
      <c r="AA134" s="132">
        <f>Z134/Y134</f>
        <v>4</v>
      </c>
      <c r="AB134" s="55" t="s">
        <v>159</v>
      </c>
    </row>
    <row r="135" spans="1:28" s="2" customFormat="1" ht="14.25" customHeight="1">
      <c r="A135" s="44" t="s">
        <v>150</v>
      </c>
      <c r="B135" s="55" t="s">
        <v>160</v>
      </c>
      <c r="C135" s="147">
        <v>326</v>
      </c>
      <c r="D135" s="147">
        <v>221</v>
      </c>
      <c r="E135" s="174">
        <v>6668.847</v>
      </c>
      <c r="F135" s="175">
        <v>396279.32</v>
      </c>
      <c r="G135" s="132">
        <f t="shared" si="20"/>
        <v>59.42246388318701</v>
      </c>
      <c r="H135" s="149">
        <v>10</v>
      </c>
      <c r="I135" s="147">
        <v>7</v>
      </c>
      <c r="J135" s="174">
        <v>8.152</v>
      </c>
      <c r="K135" s="175">
        <v>438.91</v>
      </c>
      <c r="L135" s="132">
        <f t="shared" si="21"/>
        <v>53.84077526987243</v>
      </c>
      <c r="M135" s="22"/>
      <c r="N135" s="13"/>
      <c r="O135" s="18"/>
      <c r="P135" s="19"/>
      <c r="Q135" s="132">
        <v>17</v>
      </c>
      <c r="R135" s="149"/>
      <c r="S135" s="147"/>
      <c r="T135" s="174"/>
      <c r="U135" s="175"/>
      <c r="V135" s="132">
        <v>8</v>
      </c>
      <c r="W135" s="22">
        <v>9</v>
      </c>
      <c r="X135" s="13">
        <v>9</v>
      </c>
      <c r="Y135" s="18">
        <v>2988.726</v>
      </c>
      <c r="Z135" s="19">
        <v>23909.81</v>
      </c>
      <c r="AA135" s="132">
        <f aca="true" t="shared" si="22" ref="AA135:AA140">Z135/Y135</f>
        <v>8.00000066918145</v>
      </c>
      <c r="AB135" s="55" t="s">
        <v>160</v>
      </c>
    </row>
    <row r="136" spans="1:28" s="2" customFormat="1" ht="14.25" customHeight="1">
      <c r="A136" s="44" t="s">
        <v>150</v>
      </c>
      <c r="B136" s="55" t="s">
        <v>161</v>
      </c>
      <c r="C136" s="147">
        <v>343</v>
      </c>
      <c r="D136" s="147">
        <v>321</v>
      </c>
      <c r="E136" s="174">
        <v>6847.805</v>
      </c>
      <c r="F136" s="175">
        <v>269627.51</v>
      </c>
      <c r="G136" s="132">
        <f t="shared" si="20"/>
        <v>39.37429731132823</v>
      </c>
      <c r="H136" s="149">
        <v>8</v>
      </c>
      <c r="I136" s="147">
        <v>7</v>
      </c>
      <c r="J136" s="174">
        <v>4.221</v>
      </c>
      <c r="K136" s="175">
        <v>102.63</v>
      </c>
      <c r="L136" s="132">
        <f t="shared" si="21"/>
        <v>24.31414356787491</v>
      </c>
      <c r="M136" s="22">
        <v>130</v>
      </c>
      <c r="N136" s="13">
        <v>126</v>
      </c>
      <c r="O136" s="18">
        <v>1054.618</v>
      </c>
      <c r="P136" s="19">
        <v>29115.87</v>
      </c>
      <c r="Q136" s="132">
        <f>P136/O136</f>
        <v>27.60797748568676</v>
      </c>
      <c r="R136" s="149"/>
      <c r="S136" s="147"/>
      <c r="T136" s="174"/>
      <c r="U136" s="175"/>
      <c r="V136" s="132">
        <v>8</v>
      </c>
      <c r="W136" s="22">
        <v>1</v>
      </c>
      <c r="X136" s="13">
        <v>1</v>
      </c>
      <c r="Y136" s="18">
        <v>927.129</v>
      </c>
      <c r="Z136" s="19">
        <v>7417.03</v>
      </c>
      <c r="AA136" s="132">
        <f t="shared" si="22"/>
        <v>7.999997842802889</v>
      </c>
      <c r="AB136" s="55" t="s">
        <v>161</v>
      </c>
    </row>
    <row r="137" spans="1:28" s="2" customFormat="1" ht="14.25" customHeight="1">
      <c r="A137" s="44" t="s">
        <v>150</v>
      </c>
      <c r="B137" s="55" t="s">
        <v>162</v>
      </c>
      <c r="C137" s="147">
        <v>548</v>
      </c>
      <c r="D137" s="147">
        <v>513</v>
      </c>
      <c r="E137" s="174">
        <v>18189.421</v>
      </c>
      <c r="F137" s="175">
        <v>798709.58</v>
      </c>
      <c r="G137" s="132">
        <f t="shared" si="20"/>
        <v>43.91066543569474</v>
      </c>
      <c r="H137" s="149">
        <v>8</v>
      </c>
      <c r="I137" s="147">
        <v>7</v>
      </c>
      <c r="J137" s="174">
        <v>9.796</v>
      </c>
      <c r="K137" s="175">
        <v>489.8</v>
      </c>
      <c r="L137" s="132">
        <f t="shared" si="21"/>
        <v>50.00000000000001</v>
      </c>
      <c r="M137" s="22">
        <v>2</v>
      </c>
      <c r="N137" s="13">
        <v>2</v>
      </c>
      <c r="O137" s="21">
        <v>413.917</v>
      </c>
      <c r="P137" s="21">
        <v>7263.57</v>
      </c>
      <c r="Q137" s="132">
        <f>P137/O137</f>
        <v>17.548373224583674</v>
      </c>
      <c r="R137" s="149">
        <v>1</v>
      </c>
      <c r="S137" s="147">
        <v>1</v>
      </c>
      <c r="T137" s="174">
        <v>42.9</v>
      </c>
      <c r="U137" s="175">
        <v>343.2</v>
      </c>
      <c r="V137" s="132">
        <f>U137/T137</f>
        <v>8</v>
      </c>
      <c r="W137" s="22">
        <v>7</v>
      </c>
      <c r="X137" s="13">
        <v>6</v>
      </c>
      <c r="Y137" s="18">
        <v>1252.534</v>
      </c>
      <c r="Z137" s="19">
        <v>10020.27</v>
      </c>
      <c r="AA137" s="132">
        <f>Z137/Y137</f>
        <v>7.999998403236957</v>
      </c>
      <c r="AB137" s="55" t="s">
        <v>162</v>
      </c>
    </row>
    <row r="138" spans="1:28" s="2" customFormat="1" ht="14.25" customHeight="1">
      <c r="A138" s="43" t="s">
        <v>150</v>
      </c>
      <c r="B138" s="55" t="s">
        <v>163</v>
      </c>
      <c r="C138" s="148">
        <v>350</v>
      </c>
      <c r="D138" s="148">
        <v>333</v>
      </c>
      <c r="E138" s="176">
        <v>5538.971</v>
      </c>
      <c r="F138" s="176">
        <v>198067.24</v>
      </c>
      <c r="G138" s="132">
        <f t="shared" si="20"/>
        <v>35.75885123789238</v>
      </c>
      <c r="H138" s="149"/>
      <c r="I138" s="147"/>
      <c r="J138" s="174"/>
      <c r="K138" s="175"/>
      <c r="L138" s="132">
        <v>24</v>
      </c>
      <c r="M138" s="22">
        <v>54</v>
      </c>
      <c r="N138" s="13">
        <v>45</v>
      </c>
      <c r="O138" s="18">
        <v>139.035</v>
      </c>
      <c r="P138" s="19">
        <v>8534.16</v>
      </c>
      <c r="Q138" s="132">
        <f>P138/O138</f>
        <v>61.381378789513434</v>
      </c>
      <c r="R138" s="149"/>
      <c r="S138" s="147"/>
      <c r="T138" s="174"/>
      <c r="U138" s="175"/>
      <c r="V138" s="132">
        <v>8</v>
      </c>
      <c r="W138" s="22">
        <v>5</v>
      </c>
      <c r="X138" s="13">
        <v>5</v>
      </c>
      <c r="Y138" s="18">
        <v>387.786</v>
      </c>
      <c r="Z138" s="19">
        <v>3017.53</v>
      </c>
      <c r="AA138" s="132">
        <f t="shared" si="22"/>
        <v>7.781430995445942</v>
      </c>
      <c r="AB138" s="55" t="s">
        <v>163</v>
      </c>
    </row>
    <row r="139" spans="1:28" s="2" customFormat="1" ht="14.25" customHeight="1">
      <c r="A139" s="43" t="s">
        <v>150</v>
      </c>
      <c r="B139" s="55" t="s">
        <v>164</v>
      </c>
      <c r="C139" s="147">
        <v>158</v>
      </c>
      <c r="D139" s="147">
        <v>157</v>
      </c>
      <c r="E139" s="174">
        <v>6526.832</v>
      </c>
      <c r="F139" s="175">
        <v>311232.86</v>
      </c>
      <c r="G139" s="132">
        <f t="shared" si="20"/>
        <v>47.685134227447556</v>
      </c>
      <c r="H139" s="177"/>
      <c r="I139" s="147"/>
      <c r="J139" s="174"/>
      <c r="K139" s="175"/>
      <c r="L139" s="132">
        <v>24</v>
      </c>
      <c r="M139" s="22">
        <v>1</v>
      </c>
      <c r="N139" s="13">
        <v>1</v>
      </c>
      <c r="O139" s="18">
        <v>19.677</v>
      </c>
      <c r="P139" s="19">
        <v>337.85</v>
      </c>
      <c r="Q139" s="132">
        <f>P139/O139</f>
        <v>17.16979214311125</v>
      </c>
      <c r="R139" s="177"/>
      <c r="S139" s="147"/>
      <c r="T139" s="174"/>
      <c r="U139" s="175"/>
      <c r="V139" s="132">
        <v>8</v>
      </c>
      <c r="W139" s="178">
        <v>2</v>
      </c>
      <c r="X139" s="28">
        <v>2</v>
      </c>
      <c r="Y139" s="10">
        <v>450.827</v>
      </c>
      <c r="Z139" s="11">
        <v>4278.62</v>
      </c>
      <c r="AA139" s="132">
        <f t="shared" si="22"/>
        <v>9.490602825474072</v>
      </c>
      <c r="AB139" s="55" t="s">
        <v>164</v>
      </c>
    </row>
    <row r="140" spans="1:28" s="2" customFormat="1" ht="14.25" customHeight="1" thickBot="1">
      <c r="A140" s="45" t="s">
        <v>150</v>
      </c>
      <c r="B140" s="179" t="s">
        <v>165</v>
      </c>
      <c r="C140" s="180">
        <v>110</v>
      </c>
      <c r="D140" s="180">
        <v>87</v>
      </c>
      <c r="E140" s="181">
        <v>3930.057</v>
      </c>
      <c r="F140" s="182">
        <v>212781.23</v>
      </c>
      <c r="G140" s="132">
        <f t="shared" si="20"/>
        <v>54.142021349817576</v>
      </c>
      <c r="H140" s="183">
        <v>13</v>
      </c>
      <c r="I140" s="180">
        <v>11</v>
      </c>
      <c r="J140" s="181">
        <v>112.24</v>
      </c>
      <c r="K140" s="182">
        <v>2310.53</v>
      </c>
      <c r="L140" s="132">
        <f>K140/J140</f>
        <v>20.585620099786176</v>
      </c>
      <c r="M140" s="183"/>
      <c r="N140" s="180"/>
      <c r="O140" s="181"/>
      <c r="P140" s="182"/>
      <c r="Q140" s="137">
        <v>17</v>
      </c>
      <c r="R140" s="183"/>
      <c r="S140" s="180"/>
      <c r="T140" s="181"/>
      <c r="U140" s="182"/>
      <c r="V140" s="137">
        <v>8</v>
      </c>
      <c r="W140" s="184">
        <v>12</v>
      </c>
      <c r="X140" s="185">
        <v>11</v>
      </c>
      <c r="Y140" s="24">
        <v>3442.873</v>
      </c>
      <c r="Z140" s="25">
        <v>27542.98</v>
      </c>
      <c r="AA140" s="132">
        <f t="shared" si="22"/>
        <v>7.999998838179625</v>
      </c>
      <c r="AB140" s="179" t="s">
        <v>165</v>
      </c>
    </row>
    <row r="141" spans="1:27" s="2" customFormat="1" ht="24.75" customHeight="1">
      <c r="A141" s="217" t="s">
        <v>0</v>
      </c>
      <c r="B141" s="218" t="s">
        <v>1</v>
      </c>
      <c r="C141" s="207" t="s">
        <v>186</v>
      </c>
      <c r="D141" s="208"/>
      <c r="E141" s="208"/>
      <c r="F141" s="209"/>
      <c r="G141" s="208"/>
      <c r="H141" s="210" t="s">
        <v>2</v>
      </c>
      <c r="I141" s="211"/>
      <c r="J141" s="212"/>
      <c r="K141" s="211"/>
      <c r="L141" s="213"/>
      <c r="M141" s="210" t="s">
        <v>3</v>
      </c>
      <c r="N141" s="211"/>
      <c r="O141" s="212"/>
      <c r="P141" s="211"/>
      <c r="Q141" s="213"/>
      <c r="R141" s="210" t="s">
        <v>4</v>
      </c>
      <c r="S141" s="211"/>
      <c r="T141" s="212"/>
      <c r="U141" s="211"/>
      <c r="V141" s="213"/>
      <c r="W141" s="210" t="s">
        <v>5</v>
      </c>
      <c r="X141" s="211"/>
      <c r="Y141" s="212"/>
      <c r="Z141" s="211"/>
      <c r="AA141" s="213"/>
    </row>
    <row r="142" spans="1:27" s="2" customFormat="1" ht="121.5" customHeight="1">
      <c r="A142" s="217"/>
      <c r="B142" s="218"/>
      <c r="C142" s="3" t="s">
        <v>84</v>
      </c>
      <c r="D142" s="4" t="s">
        <v>85</v>
      </c>
      <c r="E142" s="5" t="s">
        <v>86</v>
      </c>
      <c r="F142" s="6" t="s">
        <v>87</v>
      </c>
      <c r="G142" s="107" t="s">
        <v>6</v>
      </c>
      <c r="H142" s="3" t="s">
        <v>84</v>
      </c>
      <c r="I142" s="4" t="s">
        <v>85</v>
      </c>
      <c r="J142" s="5" t="s">
        <v>86</v>
      </c>
      <c r="K142" s="6" t="s">
        <v>87</v>
      </c>
      <c r="L142" s="108" t="s">
        <v>6</v>
      </c>
      <c r="M142" s="3" t="s">
        <v>84</v>
      </c>
      <c r="N142" s="4" t="s">
        <v>85</v>
      </c>
      <c r="O142" s="5" t="s">
        <v>86</v>
      </c>
      <c r="P142" s="6" t="s">
        <v>87</v>
      </c>
      <c r="Q142" s="108" t="s">
        <v>6</v>
      </c>
      <c r="R142" s="3" t="s">
        <v>84</v>
      </c>
      <c r="S142" s="4" t="s">
        <v>85</v>
      </c>
      <c r="T142" s="5" t="s">
        <v>86</v>
      </c>
      <c r="U142" s="6" t="s">
        <v>87</v>
      </c>
      <c r="V142" s="108" t="s">
        <v>6</v>
      </c>
      <c r="W142" s="3" t="s">
        <v>84</v>
      </c>
      <c r="X142" s="4" t="s">
        <v>85</v>
      </c>
      <c r="Y142" s="5" t="s">
        <v>86</v>
      </c>
      <c r="Z142" s="6" t="s">
        <v>87</v>
      </c>
      <c r="AA142" s="108" t="s">
        <v>6</v>
      </c>
    </row>
    <row r="143" spans="1:28" s="7" customFormat="1" ht="12.75">
      <c r="A143" s="46" t="s">
        <v>68</v>
      </c>
      <c r="B143" s="57" t="s">
        <v>69</v>
      </c>
      <c r="C143" s="129">
        <v>211</v>
      </c>
      <c r="D143" s="126">
        <v>208</v>
      </c>
      <c r="E143" s="10">
        <v>22623.487</v>
      </c>
      <c r="F143" s="11">
        <v>1429168.18</v>
      </c>
      <c r="G143" s="201">
        <f>F143/E143</f>
        <v>63.17187885315822</v>
      </c>
      <c r="H143" s="128">
        <v>10</v>
      </c>
      <c r="I143" s="127">
        <v>10</v>
      </c>
      <c r="J143" s="10">
        <v>108.181</v>
      </c>
      <c r="K143" s="11">
        <v>2866.34</v>
      </c>
      <c r="L143" s="201">
        <f>K143/J143</f>
        <v>26.495780220186543</v>
      </c>
      <c r="M143" s="128">
        <v>2</v>
      </c>
      <c r="N143" s="127">
        <v>2</v>
      </c>
      <c r="O143" s="10">
        <v>17.111</v>
      </c>
      <c r="P143" s="11">
        <v>648.95</v>
      </c>
      <c r="Q143" s="201">
        <f>P143/O143</f>
        <v>37.92589562269885</v>
      </c>
      <c r="R143" s="151"/>
      <c r="S143" s="151"/>
      <c r="T143" s="23"/>
      <c r="U143" s="23"/>
      <c r="V143" s="203">
        <v>53</v>
      </c>
      <c r="W143" s="128">
        <v>3</v>
      </c>
      <c r="X143" s="127">
        <v>3</v>
      </c>
      <c r="Y143" s="10">
        <v>471.602</v>
      </c>
      <c r="Z143" s="11">
        <v>2921.21</v>
      </c>
      <c r="AA143" s="201">
        <f>Z143/Y143</f>
        <v>6.194227335761935</v>
      </c>
      <c r="AB143" s="57" t="s">
        <v>69</v>
      </c>
    </row>
    <row r="144" spans="1:28" s="7" customFormat="1" ht="12.75">
      <c r="A144" s="46" t="s">
        <v>68</v>
      </c>
      <c r="B144" s="57" t="s">
        <v>70</v>
      </c>
      <c r="C144" s="186">
        <v>363</v>
      </c>
      <c r="D144" s="186">
        <v>360</v>
      </c>
      <c r="E144" s="199">
        <v>9756.491</v>
      </c>
      <c r="F144" s="200">
        <v>538955.15</v>
      </c>
      <c r="G144" s="201">
        <f>F144/E144</f>
        <v>55.24067515667262</v>
      </c>
      <c r="H144" s="187">
        <v>4</v>
      </c>
      <c r="I144" s="127">
        <v>4</v>
      </c>
      <c r="J144" s="200">
        <v>54.898</v>
      </c>
      <c r="K144" s="200">
        <v>2661.97</v>
      </c>
      <c r="L144" s="201">
        <f>K144/J144</f>
        <v>48.489380305293444</v>
      </c>
      <c r="M144" s="187">
        <v>1</v>
      </c>
      <c r="N144" s="127">
        <v>1</v>
      </c>
      <c r="O144" s="199">
        <v>16.201</v>
      </c>
      <c r="P144" s="11">
        <v>162.01</v>
      </c>
      <c r="Q144" s="201">
        <f>P144/O144</f>
        <v>10</v>
      </c>
      <c r="R144" s="128">
        <v>84</v>
      </c>
      <c r="S144" s="127">
        <v>83</v>
      </c>
      <c r="T144" s="200">
        <v>333.421</v>
      </c>
      <c r="U144" s="200">
        <v>10764.92</v>
      </c>
      <c r="V144" s="201">
        <f>U144/T144</f>
        <v>32.28626871132892</v>
      </c>
      <c r="W144" s="128">
        <v>5</v>
      </c>
      <c r="X144" s="127">
        <v>5</v>
      </c>
      <c r="Y144" s="200">
        <v>1324.296</v>
      </c>
      <c r="Z144" s="200">
        <v>7858.67</v>
      </c>
      <c r="AA144" s="201">
        <f>Z144/Y144</f>
        <v>5.9342246748461065</v>
      </c>
      <c r="AB144" s="57" t="s">
        <v>70</v>
      </c>
    </row>
    <row r="145" spans="1:28" s="7" customFormat="1" ht="12.75">
      <c r="A145" s="46" t="s">
        <v>68</v>
      </c>
      <c r="B145" s="57" t="s">
        <v>71</v>
      </c>
      <c r="C145" s="128">
        <v>127</v>
      </c>
      <c r="D145" s="127">
        <v>122</v>
      </c>
      <c r="E145" s="199">
        <v>2560.695</v>
      </c>
      <c r="F145" s="200">
        <v>121085.56</v>
      </c>
      <c r="G145" s="201">
        <f>F145/E145</f>
        <v>47.28620940799275</v>
      </c>
      <c r="H145" s="128"/>
      <c r="I145" s="127"/>
      <c r="J145" s="10"/>
      <c r="K145" s="11"/>
      <c r="L145" s="201">
        <v>27</v>
      </c>
      <c r="M145" s="128"/>
      <c r="N145" s="127"/>
      <c r="O145" s="10"/>
      <c r="P145" s="11"/>
      <c r="Q145" s="202">
        <v>36</v>
      </c>
      <c r="R145" s="128">
        <v>3</v>
      </c>
      <c r="S145" s="127">
        <v>3</v>
      </c>
      <c r="T145" s="200">
        <v>540.44</v>
      </c>
      <c r="U145" s="200">
        <v>4560.77</v>
      </c>
      <c r="V145" s="201">
        <f>U145/T145</f>
        <v>8.438994152912441</v>
      </c>
      <c r="W145" s="128">
        <v>4</v>
      </c>
      <c r="X145" s="127">
        <v>4</v>
      </c>
      <c r="Y145" s="200">
        <v>1127.521</v>
      </c>
      <c r="Z145" s="200">
        <v>7775.68</v>
      </c>
      <c r="AA145" s="201">
        <f>Z145/Y145</f>
        <v>6.8962617991150506</v>
      </c>
      <c r="AB145" s="57" t="s">
        <v>71</v>
      </c>
    </row>
    <row r="146" spans="1:28" s="7" customFormat="1" ht="12.75">
      <c r="A146" s="46" t="s">
        <v>68</v>
      </c>
      <c r="B146" s="57" t="s">
        <v>72</v>
      </c>
      <c r="C146" s="128">
        <v>793</v>
      </c>
      <c r="D146" s="127">
        <v>792</v>
      </c>
      <c r="E146" s="199">
        <v>16074.739</v>
      </c>
      <c r="F146" s="200">
        <v>771585.82</v>
      </c>
      <c r="G146" s="201">
        <f>F146/E146</f>
        <v>47.99989723005767</v>
      </c>
      <c r="H146" s="128">
        <v>97</v>
      </c>
      <c r="I146" s="127">
        <v>97</v>
      </c>
      <c r="J146" s="199">
        <v>232.015</v>
      </c>
      <c r="K146" s="67">
        <v>6723.37</v>
      </c>
      <c r="L146" s="201">
        <f>K146/J146</f>
        <v>28.978169514902056</v>
      </c>
      <c r="M146" s="128">
        <v>1</v>
      </c>
      <c r="N146" s="127">
        <v>1</v>
      </c>
      <c r="O146" s="236">
        <v>4.5</v>
      </c>
      <c r="P146" s="11">
        <v>180</v>
      </c>
      <c r="Q146" s="201">
        <f>P146/O146</f>
        <v>40</v>
      </c>
      <c r="R146" s="188"/>
      <c r="S146" s="151"/>
      <c r="T146" s="23"/>
      <c r="U146" s="23"/>
      <c r="V146" s="203">
        <v>6</v>
      </c>
      <c r="W146" s="187">
        <v>7</v>
      </c>
      <c r="X146" s="127">
        <v>7</v>
      </c>
      <c r="Y146" s="200">
        <v>1914.424</v>
      </c>
      <c r="Z146" s="200">
        <v>8999.32</v>
      </c>
      <c r="AA146" s="201">
        <f>Z146/Y146</f>
        <v>4.700797733417467</v>
      </c>
      <c r="AB146" s="57" t="s">
        <v>72</v>
      </c>
    </row>
    <row r="147" spans="1:28" s="7" customFormat="1" ht="12.75">
      <c r="A147" s="46" t="s">
        <v>68</v>
      </c>
      <c r="B147" s="57" t="s">
        <v>73</v>
      </c>
      <c r="C147" s="128">
        <v>262</v>
      </c>
      <c r="D147" s="127">
        <v>253</v>
      </c>
      <c r="E147" s="10">
        <v>4505.205</v>
      </c>
      <c r="F147" s="67">
        <v>207748.52</v>
      </c>
      <c r="G147" s="201">
        <f aca="true" t="shared" si="23" ref="G147:G157">F147/E147</f>
        <v>46.11300040730666</v>
      </c>
      <c r="H147" s="128">
        <v>6</v>
      </c>
      <c r="I147" s="127">
        <v>6</v>
      </c>
      <c r="J147" s="10">
        <v>14.648</v>
      </c>
      <c r="K147" s="11">
        <v>444.89</v>
      </c>
      <c r="L147" s="201">
        <f>K147/J147</f>
        <v>30.37206444565811</v>
      </c>
      <c r="M147" s="128">
        <v>3</v>
      </c>
      <c r="N147" s="127">
        <v>3</v>
      </c>
      <c r="O147" s="10">
        <v>26.077</v>
      </c>
      <c r="P147" s="11">
        <v>694.75</v>
      </c>
      <c r="Q147" s="201">
        <f>P147/O147</f>
        <v>26.64225179276757</v>
      </c>
      <c r="R147" s="128"/>
      <c r="S147" s="127"/>
      <c r="T147" s="10"/>
      <c r="U147" s="11"/>
      <c r="V147" s="204">
        <v>10</v>
      </c>
      <c r="W147" s="128">
        <v>5</v>
      </c>
      <c r="X147" s="127">
        <v>5</v>
      </c>
      <c r="Y147" s="10">
        <v>973.692</v>
      </c>
      <c r="Z147" s="11">
        <v>4673.24</v>
      </c>
      <c r="AA147" s="201">
        <f>Z147/Y147</f>
        <v>4.799505387740681</v>
      </c>
      <c r="AB147" s="57" t="s">
        <v>73</v>
      </c>
    </row>
    <row r="148" spans="1:28" s="7" customFormat="1" ht="12.75">
      <c r="A148" s="46" t="s">
        <v>68</v>
      </c>
      <c r="B148" s="57" t="s">
        <v>74</v>
      </c>
      <c r="C148" s="128">
        <v>218</v>
      </c>
      <c r="D148" s="127">
        <v>216</v>
      </c>
      <c r="E148" s="10">
        <v>6137.679</v>
      </c>
      <c r="F148" s="11">
        <v>264956.83</v>
      </c>
      <c r="G148" s="201">
        <f>F148/E148</f>
        <v>43.168896581264676</v>
      </c>
      <c r="H148" s="128">
        <v>15</v>
      </c>
      <c r="I148" s="127">
        <v>15</v>
      </c>
      <c r="J148" s="10">
        <v>20.45</v>
      </c>
      <c r="K148" s="11">
        <v>555.7</v>
      </c>
      <c r="L148" s="201">
        <f>K148/J148</f>
        <v>27.173594132029343</v>
      </c>
      <c r="M148" s="128"/>
      <c r="N148" s="127"/>
      <c r="O148" s="10"/>
      <c r="P148" s="11"/>
      <c r="Q148" s="201">
        <v>31</v>
      </c>
      <c r="R148" s="128">
        <v>41</v>
      </c>
      <c r="S148" s="127">
        <v>41</v>
      </c>
      <c r="T148" s="10">
        <v>280.957</v>
      </c>
      <c r="U148" s="11">
        <v>7460.37</v>
      </c>
      <c r="V148" s="201">
        <f>U148/T148</f>
        <v>26.553422765761308</v>
      </c>
      <c r="W148" s="128">
        <v>3</v>
      </c>
      <c r="X148" s="127">
        <v>3</v>
      </c>
      <c r="Y148" s="10">
        <v>2199.279</v>
      </c>
      <c r="Z148" s="11">
        <v>13440.29</v>
      </c>
      <c r="AA148" s="201">
        <f aca="true" t="shared" si="24" ref="AA148:AA157">Z148/Y148</f>
        <v>6.11122554255281</v>
      </c>
      <c r="AB148" s="57" t="s">
        <v>74</v>
      </c>
    </row>
    <row r="149" spans="1:28" s="7" customFormat="1" ht="12.75">
      <c r="A149" s="46" t="s">
        <v>68</v>
      </c>
      <c r="B149" s="57" t="s">
        <v>75</v>
      </c>
      <c r="C149" s="129">
        <v>66</v>
      </c>
      <c r="D149" s="126">
        <v>62</v>
      </c>
      <c r="E149" s="10">
        <v>1300.332</v>
      </c>
      <c r="F149" s="11">
        <v>63861.78</v>
      </c>
      <c r="G149" s="201">
        <f t="shared" si="23"/>
        <v>49.11190372920146</v>
      </c>
      <c r="H149" s="128">
        <v>1</v>
      </c>
      <c r="I149" s="127">
        <v>1</v>
      </c>
      <c r="J149" s="10">
        <v>1.872</v>
      </c>
      <c r="K149" s="11">
        <v>18.72</v>
      </c>
      <c r="L149" s="201">
        <f>K149/J149</f>
        <v>9.999999999999998</v>
      </c>
      <c r="M149" s="128"/>
      <c r="N149" s="127"/>
      <c r="O149" s="10"/>
      <c r="P149" s="11"/>
      <c r="Q149" s="202">
        <v>39</v>
      </c>
      <c r="R149" s="128"/>
      <c r="S149" s="127"/>
      <c r="T149" s="10"/>
      <c r="U149" s="11"/>
      <c r="V149" s="204">
        <v>6</v>
      </c>
      <c r="W149" s="128">
        <v>3</v>
      </c>
      <c r="X149" s="127">
        <v>3</v>
      </c>
      <c r="Y149" s="10">
        <v>440.911</v>
      </c>
      <c r="Z149" s="11">
        <v>2427.74</v>
      </c>
      <c r="AA149" s="201">
        <f t="shared" si="24"/>
        <v>5.506190591752077</v>
      </c>
      <c r="AB149" s="57" t="s">
        <v>75</v>
      </c>
    </row>
    <row r="150" spans="1:28" s="7" customFormat="1" ht="12.75">
      <c r="A150" s="46" t="s">
        <v>68</v>
      </c>
      <c r="B150" s="57" t="s">
        <v>76</v>
      </c>
      <c r="C150" s="128">
        <v>417</v>
      </c>
      <c r="D150" s="127">
        <v>413</v>
      </c>
      <c r="E150" s="10">
        <v>12204.644</v>
      </c>
      <c r="F150" s="11">
        <v>522100.13</v>
      </c>
      <c r="G150" s="201">
        <f>F150/E150</f>
        <v>42.778808623995914</v>
      </c>
      <c r="H150" s="128"/>
      <c r="I150" s="127"/>
      <c r="J150" s="10"/>
      <c r="K150" s="11"/>
      <c r="L150" s="201">
        <v>34</v>
      </c>
      <c r="M150" s="128">
        <v>3</v>
      </c>
      <c r="N150" s="127">
        <v>3</v>
      </c>
      <c r="O150" s="10">
        <v>10.956</v>
      </c>
      <c r="P150" s="11">
        <v>225.28</v>
      </c>
      <c r="Q150" s="201">
        <f>P150/O150</f>
        <v>20.562248995983936</v>
      </c>
      <c r="R150" s="128">
        <v>1</v>
      </c>
      <c r="S150" s="127">
        <v>1</v>
      </c>
      <c r="T150" s="10">
        <v>127.826</v>
      </c>
      <c r="U150" s="11">
        <v>766.96</v>
      </c>
      <c r="V150" s="201">
        <f>U150/T150</f>
        <v>6.000031292538295</v>
      </c>
      <c r="W150" s="128">
        <v>5</v>
      </c>
      <c r="X150" s="127">
        <v>5</v>
      </c>
      <c r="Y150" s="10">
        <v>1538.212</v>
      </c>
      <c r="Z150" s="11">
        <v>7997.1</v>
      </c>
      <c r="AA150" s="201">
        <f>Z150/Y150</f>
        <v>5.198958271031562</v>
      </c>
      <c r="AB150" s="57" t="s">
        <v>76</v>
      </c>
    </row>
    <row r="151" spans="1:28" s="7" customFormat="1" ht="12.75">
      <c r="A151" s="46" t="s">
        <v>68</v>
      </c>
      <c r="B151" s="57" t="s">
        <v>77</v>
      </c>
      <c r="C151" s="128">
        <v>1065</v>
      </c>
      <c r="D151" s="127">
        <v>1064</v>
      </c>
      <c r="E151" s="10">
        <v>20860.219</v>
      </c>
      <c r="F151" s="11">
        <v>1142626.62</v>
      </c>
      <c r="G151" s="201">
        <f t="shared" si="23"/>
        <v>54.77538946259385</v>
      </c>
      <c r="H151" s="128">
        <v>21</v>
      </c>
      <c r="I151" s="127">
        <v>21</v>
      </c>
      <c r="J151" s="10">
        <v>35.116</v>
      </c>
      <c r="K151" s="11">
        <v>1603.04</v>
      </c>
      <c r="L151" s="201">
        <f aca="true" t="shared" si="25" ref="L151:L156">K151/J151</f>
        <v>45.6498462239435</v>
      </c>
      <c r="M151" s="128">
        <v>4</v>
      </c>
      <c r="N151" s="127">
        <v>4</v>
      </c>
      <c r="O151" s="10">
        <v>99.329</v>
      </c>
      <c r="P151" s="11">
        <v>3619.59</v>
      </c>
      <c r="Q151" s="201">
        <f>P151/O151</f>
        <v>36.44041518589737</v>
      </c>
      <c r="R151" s="128">
        <v>309</v>
      </c>
      <c r="S151" s="127">
        <v>309</v>
      </c>
      <c r="T151" s="10">
        <v>1008.848</v>
      </c>
      <c r="U151" s="11">
        <v>53113.78</v>
      </c>
      <c r="V151" s="201">
        <f>U151/T151</f>
        <v>52.647950930169856</v>
      </c>
      <c r="W151" s="128">
        <v>19</v>
      </c>
      <c r="X151" s="127">
        <v>19</v>
      </c>
      <c r="Y151" s="10">
        <v>3336.006</v>
      </c>
      <c r="Z151" s="11">
        <v>17925.95</v>
      </c>
      <c r="AA151" s="201">
        <f>Z151/Y151</f>
        <v>5.373476546505013</v>
      </c>
      <c r="AB151" s="57" t="s">
        <v>77</v>
      </c>
    </row>
    <row r="152" spans="1:28" s="7" customFormat="1" ht="12.75">
      <c r="A152" s="46" t="s">
        <v>68</v>
      </c>
      <c r="B152" s="57" t="s">
        <v>78</v>
      </c>
      <c r="C152" s="128">
        <v>97</v>
      </c>
      <c r="D152" s="127">
        <v>95</v>
      </c>
      <c r="E152" s="10">
        <v>2606.1</v>
      </c>
      <c r="F152" s="11">
        <v>120004.33</v>
      </c>
      <c r="G152" s="201">
        <f t="shared" si="23"/>
        <v>46.04747707302099</v>
      </c>
      <c r="H152" s="128">
        <v>4</v>
      </c>
      <c r="I152" s="127">
        <v>4</v>
      </c>
      <c r="J152" s="10">
        <v>4.892</v>
      </c>
      <c r="K152" s="11">
        <v>218.99</v>
      </c>
      <c r="L152" s="201">
        <f t="shared" si="25"/>
        <v>44.764922322158625</v>
      </c>
      <c r="M152" s="128">
        <v>2</v>
      </c>
      <c r="N152" s="127">
        <v>2</v>
      </c>
      <c r="O152" s="10">
        <v>27.993</v>
      </c>
      <c r="P152" s="11">
        <v>1093.69</v>
      </c>
      <c r="Q152" s="201">
        <f>P152/O152</f>
        <v>39.07012467402566</v>
      </c>
      <c r="R152" s="128"/>
      <c r="S152" s="127"/>
      <c r="T152" s="10"/>
      <c r="U152" s="11"/>
      <c r="V152" s="204">
        <v>39</v>
      </c>
      <c r="W152" s="128">
        <v>4</v>
      </c>
      <c r="X152" s="127">
        <v>4</v>
      </c>
      <c r="Y152" s="10">
        <v>1701.686</v>
      </c>
      <c r="Z152" s="11">
        <v>10084.42</v>
      </c>
      <c r="AA152" s="201">
        <f>Z152/Y152</f>
        <v>5.926134433732193</v>
      </c>
      <c r="AB152" s="57" t="s">
        <v>78</v>
      </c>
    </row>
    <row r="153" spans="1:28" s="7" customFormat="1" ht="12.75">
      <c r="A153" s="46" t="s">
        <v>68</v>
      </c>
      <c r="B153" s="57" t="s">
        <v>79</v>
      </c>
      <c r="C153" s="128">
        <v>194</v>
      </c>
      <c r="D153" s="127">
        <v>190</v>
      </c>
      <c r="E153" s="10">
        <v>5552.935</v>
      </c>
      <c r="F153" s="11">
        <v>263567.16</v>
      </c>
      <c r="G153" s="201">
        <f>F153/E153</f>
        <v>47.46447779417551</v>
      </c>
      <c r="H153" s="128">
        <v>16</v>
      </c>
      <c r="I153" s="127">
        <v>16</v>
      </c>
      <c r="J153" s="10">
        <v>26.385</v>
      </c>
      <c r="K153" s="11">
        <v>982.89</v>
      </c>
      <c r="L153" s="201">
        <f t="shared" si="25"/>
        <v>37.251847640704945</v>
      </c>
      <c r="M153" s="128">
        <v>2</v>
      </c>
      <c r="N153" s="127">
        <v>2</v>
      </c>
      <c r="O153" s="10">
        <v>125.687</v>
      </c>
      <c r="P153" s="11">
        <v>3860.31</v>
      </c>
      <c r="Q153" s="201">
        <f>P153/O153</f>
        <v>30.713677627757843</v>
      </c>
      <c r="R153" s="128">
        <v>31</v>
      </c>
      <c r="S153" s="127">
        <v>31</v>
      </c>
      <c r="T153" s="10">
        <v>149.059</v>
      </c>
      <c r="U153" s="11">
        <v>5817.93</v>
      </c>
      <c r="V153" s="201">
        <f>U153/T153</f>
        <v>39.03105481722003</v>
      </c>
      <c r="W153" s="129">
        <v>6</v>
      </c>
      <c r="X153" s="126">
        <v>6</v>
      </c>
      <c r="Y153" s="10">
        <v>1270.247</v>
      </c>
      <c r="Z153" s="11">
        <v>7685.32</v>
      </c>
      <c r="AA153" s="201">
        <f t="shared" si="24"/>
        <v>6.05025636746239</v>
      </c>
      <c r="AB153" s="57" t="s">
        <v>79</v>
      </c>
    </row>
    <row r="154" spans="1:28" s="7" customFormat="1" ht="12.75">
      <c r="A154" s="46" t="s">
        <v>68</v>
      </c>
      <c r="B154" s="57" t="s">
        <v>80</v>
      </c>
      <c r="C154" s="128">
        <v>827</v>
      </c>
      <c r="D154" s="127">
        <v>827</v>
      </c>
      <c r="E154" s="10">
        <v>11378.485</v>
      </c>
      <c r="F154" s="11">
        <v>431045.95</v>
      </c>
      <c r="G154" s="201">
        <f t="shared" si="23"/>
        <v>37.88254323840125</v>
      </c>
      <c r="H154" s="128">
        <v>15</v>
      </c>
      <c r="I154" s="127">
        <v>15</v>
      </c>
      <c r="J154" s="10">
        <v>30.552</v>
      </c>
      <c r="K154" s="11">
        <v>1039.74</v>
      </c>
      <c r="L154" s="201">
        <f t="shared" si="25"/>
        <v>34.03181461115475</v>
      </c>
      <c r="M154" s="128"/>
      <c r="N154" s="127"/>
      <c r="O154" s="10"/>
      <c r="P154" s="11"/>
      <c r="Q154" s="202">
        <v>38</v>
      </c>
      <c r="R154" s="128">
        <v>2</v>
      </c>
      <c r="S154" s="127">
        <v>2</v>
      </c>
      <c r="T154" s="10">
        <v>16.242</v>
      </c>
      <c r="U154" s="11">
        <v>855.74</v>
      </c>
      <c r="V154" s="201">
        <f>U154/T154</f>
        <v>52.686861223987194</v>
      </c>
      <c r="W154" s="128">
        <v>8</v>
      </c>
      <c r="X154" s="127">
        <v>8</v>
      </c>
      <c r="Y154" s="10">
        <v>2986.545</v>
      </c>
      <c r="Z154" s="11">
        <v>15863.15</v>
      </c>
      <c r="AA154" s="201">
        <f>Z154/Y154</f>
        <v>5.311538918717113</v>
      </c>
      <c r="AB154" s="57" t="s">
        <v>80</v>
      </c>
    </row>
    <row r="155" spans="1:28" s="7" customFormat="1" ht="12.75">
      <c r="A155" s="46" t="s">
        <v>68</v>
      </c>
      <c r="B155" s="57" t="s">
        <v>81</v>
      </c>
      <c r="C155" s="128">
        <v>194</v>
      </c>
      <c r="D155" s="127">
        <v>192</v>
      </c>
      <c r="E155" s="10">
        <v>5561.019</v>
      </c>
      <c r="F155" s="11">
        <v>275541.63</v>
      </c>
      <c r="G155" s="201">
        <f t="shared" si="23"/>
        <v>49.548766152390414</v>
      </c>
      <c r="H155" s="128">
        <v>32</v>
      </c>
      <c r="I155" s="127">
        <v>32</v>
      </c>
      <c r="J155" s="10">
        <v>98.331</v>
      </c>
      <c r="K155" s="11">
        <v>3280.4</v>
      </c>
      <c r="L155" s="201">
        <f t="shared" si="25"/>
        <v>33.360791612004355</v>
      </c>
      <c r="M155" s="128"/>
      <c r="N155" s="127"/>
      <c r="O155" s="10"/>
      <c r="P155" s="11"/>
      <c r="Q155" s="202">
        <v>38</v>
      </c>
      <c r="R155" s="128">
        <v>8</v>
      </c>
      <c r="S155" s="127">
        <v>8</v>
      </c>
      <c r="T155" s="10">
        <v>195.032</v>
      </c>
      <c r="U155" s="11">
        <v>1871.24</v>
      </c>
      <c r="V155" s="201">
        <f>U155/T155</f>
        <v>9.594528077443702</v>
      </c>
      <c r="W155" s="128">
        <v>8</v>
      </c>
      <c r="X155" s="127">
        <v>8</v>
      </c>
      <c r="Y155" s="10">
        <v>1769.01</v>
      </c>
      <c r="Z155" s="11">
        <v>10949.2</v>
      </c>
      <c r="AA155" s="201">
        <f t="shared" si="24"/>
        <v>6.18945059666141</v>
      </c>
      <c r="AB155" s="57" t="s">
        <v>81</v>
      </c>
    </row>
    <row r="156" spans="1:28" s="7" customFormat="1" ht="12.75">
      <c r="A156" s="46" t="s">
        <v>68</v>
      </c>
      <c r="B156" s="57" t="s">
        <v>82</v>
      </c>
      <c r="C156" s="128">
        <v>132</v>
      </c>
      <c r="D156" s="127">
        <v>129</v>
      </c>
      <c r="E156" s="10">
        <v>2372.453</v>
      </c>
      <c r="F156" s="11">
        <v>74285.73</v>
      </c>
      <c r="G156" s="201">
        <f>F156/E156</f>
        <v>31.31178151895949</v>
      </c>
      <c r="H156" s="128">
        <v>3</v>
      </c>
      <c r="I156" s="127">
        <v>3</v>
      </c>
      <c r="J156" s="10">
        <v>13.855</v>
      </c>
      <c r="K156" s="11">
        <v>534.58</v>
      </c>
      <c r="L156" s="201">
        <f t="shared" si="25"/>
        <v>38.583904727535185</v>
      </c>
      <c r="M156" s="128">
        <v>3</v>
      </c>
      <c r="N156" s="127">
        <v>3</v>
      </c>
      <c r="O156" s="10">
        <v>13.974</v>
      </c>
      <c r="P156" s="11">
        <v>394.74</v>
      </c>
      <c r="Q156" s="201">
        <f>P156/O156</f>
        <v>28.248175182481752</v>
      </c>
      <c r="R156" s="128"/>
      <c r="S156" s="127"/>
      <c r="T156" s="10"/>
      <c r="U156" s="11"/>
      <c r="V156" s="201">
        <v>10</v>
      </c>
      <c r="W156" s="128">
        <v>5</v>
      </c>
      <c r="X156" s="127">
        <v>5</v>
      </c>
      <c r="Y156" s="10">
        <v>992.479</v>
      </c>
      <c r="Z156" s="11">
        <v>5306.53</v>
      </c>
      <c r="AA156" s="201">
        <f>Z156/Y156</f>
        <v>5.346742852997393</v>
      </c>
      <c r="AB156" s="57" t="s">
        <v>82</v>
      </c>
    </row>
    <row r="157" spans="1:28" s="7" customFormat="1" ht="15.75" customHeight="1" thickBot="1">
      <c r="A157" s="46" t="s">
        <v>68</v>
      </c>
      <c r="B157" s="57" t="s">
        <v>83</v>
      </c>
      <c r="C157" s="128">
        <v>70</v>
      </c>
      <c r="D157" s="127">
        <v>68</v>
      </c>
      <c r="E157" s="10">
        <v>1256.778</v>
      </c>
      <c r="F157" s="11">
        <v>61448.82</v>
      </c>
      <c r="G157" s="201">
        <f t="shared" si="23"/>
        <v>48.893933534800894</v>
      </c>
      <c r="H157" s="128"/>
      <c r="I157" s="127"/>
      <c r="J157" s="10"/>
      <c r="K157" s="11"/>
      <c r="L157" s="201">
        <v>37</v>
      </c>
      <c r="M157" s="128">
        <v>2</v>
      </c>
      <c r="N157" s="127">
        <v>2</v>
      </c>
      <c r="O157" s="10">
        <v>54.981</v>
      </c>
      <c r="P157" s="11">
        <v>1787.35</v>
      </c>
      <c r="Q157" s="201">
        <f>P157/O157</f>
        <v>32.50850293737837</v>
      </c>
      <c r="R157" s="128"/>
      <c r="S157" s="127"/>
      <c r="T157" s="10"/>
      <c r="U157" s="11"/>
      <c r="V157" s="204">
        <v>39</v>
      </c>
      <c r="W157" s="128">
        <v>3</v>
      </c>
      <c r="X157" s="127">
        <v>3</v>
      </c>
      <c r="Y157" s="10">
        <v>730.89</v>
      </c>
      <c r="Z157" s="11">
        <v>4519.82</v>
      </c>
      <c r="AA157" s="201">
        <f t="shared" si="24"/>
        <v>6.183994855587024</v>
      </c>
      <c r="AB157" s="57" t="s">
        <v>83</v>
      </c>
    </row>
    <row r="158" spans="1:27" s="2" customFormat="1" ht="24.75" customHeight="1">
      <c r="A158" s="217" t="s">
        <v>0</v>
      </c>
      <c r="B158" s="218" t="s">
        <v>1</v>
      </c>
      <c r="C158" s="207" t="s">
        <v>186</v>
      </c>
      <c r="D158" s="208"/>
      <c r="E158" s="208"/>
      <c r="F158" s="209"/>
      <c r="G158" s="208"/>
      <c r="H158" s="210" t="s">
        <v>2</v>
      </c>
      <c r="I158" s="211"/>
      <c r="J158" s="212"/>
      <c r="K158" s="211"/>
      <c r="L158" s="213"/>
      <c r="M158" s="210" t="s">
        <v>3</v>
      </c>
      <c r="N158" s="211"/>
      <c r="O158" s="212"/>
      <c r="P158" s="211"/>
      <c r="Q158" s="213"/>
      <c r="R158" s="210" t="s">
        <v>4</v>
      </c>
      <c r="S158" s="211"/>
      <c r="T158" s="212"/>
      <c r="U158" s="211"/>
      <c r="V158" s="213"/>
      <c r="W158" s="210" t="s">
        <v>5</v>
      </c>
      <c r="X158" s="211"/>
      <c r="Y158" s="212"/>
      <c r="Z158" s="211"/>
      <c r="AA158" s="213"/>
    </row>
    <row r="159" spans="1:27" s="2" customFormat="1" ht="121.5" customHeight="1">
      <c r="A159" s="217"/>
      <c r="B159" s="218"/>
      <c r="C159" s="3" t="s">
        <v>84</v>
      </c>
      <c r="D159" s="4" t="s">
        <v>85</v>
      </c>
      <c r="E159" s="5" t="s">
        <v>86</v>
      </c>
      <c r="F159" s="6" t="s">
        <v>87</v>
      </c>
      <c r="G159" s="107" t="s">
        <v>6</v>
      </c>
      <c r="H159" s="3" t="s">
        <v>84</v>
      </c>
      <c r="I159" s="4" t="s">
        <v>85</v>
      </c>
      <c r="J159" s="5" t="s">
        <v>86</v>
      </c>
      <c r="K159" s="6" t="s">
        <v>87</v>
      </c>
      <c r="L159" s="108" t="s">
        <v>6</v>
      </c>
      <c r="M159" s="3" t="s">
        <v>84</v>
      </c>
      <c r="N159" s="4" t="s">
        <v>85</v>
      </c>
      <c r="O159" s="5" t="s">
        <v>86</v>
      </c>
      <c r="P159" s="6" t="s">
        <v>87</v>
      </c>
      <c r="Q159" s="108" t="s">
        <v>6</v>
      </c>
      <c r="R159" s="3" t="s">
        <v>84</v>
      </c>
      <c r="S159" s="4" t="s">
        <v>85</v>
      </c>
      <c r="T159" s="5" t="s">
        <v>86</v>
      </c>
      <c r="U159" s="6" t="s">
        <v>87</v>
      </c>
      <c r="V159" s="108" t="s">
        <v>6</v>
      </c>
      <c r="W159" s="3" t="s">
        <v>84</v>
      </c>
      <c r="X159" s="4" t="s">
        <v>85</v>
      </c>
      <c r="Y159" s="5" t="s">
        <v>86</v>
      </c>
      <c r="Z159" s="6" t="s">
        <v>87</v>
      </c>
      <c r="AA159" s="114" t="s">
        <v>6</v>
      </c>
    </row>
    <row r="160" spans="1:28" ht="12.75">
      <c r="A160" s="34" t="s">
        <v>117</v>
      </c>
      <c r="B160" s="57" t="s">
        <v>118</v>
      </c>
      <c r="C160" s="8">
        <v>177</v>
      </c>
      <c r="D160" s="9">
        <v>177</v>
      </c>
      <c r="E160" s="10">
        <v>3750.367</v>
      </c>
      <c r="F160" s="11">
        <v>95671.45</v>
      </c>
      <c r="G160" s="132">
        <f>F160/E160</f>
        <v>25.509890098755665</v>
      </c>
      <c r="H160" s="12">
        <v>2</v>
      </c>
      <c r="I160" s="13">
        <v>2</v>
      </c>
      <c r="J160" s="10">
        <v>40.474</v>
      </c>
      <c r="K160" s="11">
        <v>484.08</v>
      </c>
      <c r="L160" s="132">
        <f aca="true" t="shared" si="26" ref="L160:L166">K160/J160</f>
        <v>11.960270791125167</v>
      </c>
      <c r="M160" s="12">
        <v>22</v>
      </c>
      <c r="N160" s="13">
        <v>22</v>
      </c>
      <c r="O160" s="10">
        <v>329.864</v>
      </c>
      <c r="P160" s="11">
        <v>6437.59</v>
      </c>
      <c r="Q160" s="132">
        <f aca="true" t="shared" si="27" ref="Q160:Q169">P160/O160</f>
        <v>19.51589139766692</v>
      </c>
      <c r="R160" s="12"/>
      <c r="S160" s="13"/>
      <c r="T160" s="10"/>
      <c r="U160" s="11"/>
      <c r="V160" s="132">
        <v>9</v>
      </c>
      <c r="W160" s="12">
        <v>2</v>
      </c>
      <c r="X160" s="13">
        <v>2</v>
      </c>
      <c r="Y160" s="10">
        <v>103.503</v>
      </c>
      <c r="Z160" s="11">
        <v>912.78</v>
      </c>
      <c r="AA160" s="132">
        <f aca="true" t="shared" si="28" ref="AA160:AA170">Z160/Y160</f>
        <v>8.818874815222747</v>
      </c>
      <c r="AB160" s="57" t="s">
        <v>118</v>
      </c>
    </row>
    <row r="161" spans="1:28" ht="12.75">
      <c r="A161" s="34" t="s">
        <v>117</v>
      </c>
      <c r="B161" s="57" t="s">
        <v>119</v>
      </c>
      <c r="C161" s="12">
        <v>46</v>
      </c>
      <c r="D161" s="13">
        <v>46</v>
      </c>
      <c r="E161" s="10">
        <v>1726.174</v>
      </c>
      <c r="F161" s="11">
        <v>35480.77</v>
      </c>
      <c r="G161" s="132">
        <f>F161/E161</f>
        <v>20.55457329330647</v>
      </c>
      <c r="H161" s="12">
        <v>5</v>
      </c>
      <c r="I161" s="13">
        <v>5</v>
      </c>
      <c r="J161" s="10">
        <v>13.689</v>
      </c>
      <c r="K161" s="11">
        <v>123.85</v>
      </c>
      <c r="L161" s="132">
        <f t="shared" si="26"/>
        <v>9.047410329461611</v>
      </c>
      <c r="M161" s="12">
        <v>10</v>
      </c>
      <c r="N161" s="13">
        <v>10</v>
      </c>
      <c r="O161" s="10">
        <v>80.083</v>
      </c>
      <c r="P161" s="11">
        <v>861.57</v>
      </c>
      <c r="Q161" s="132">
        <f t="shared" si="27"/>
        <v>10.758463094539417</v>
      </c>
      <c r="R161" s="12">
        <v>1</v>
      </c>
      <c r="S161" s="13">
        <v>1</v>
      </c>
      <c r="T161" s="10">
        <v>4.999</v>
      </c>
      <c r="U161" s="11">
        <v>44.84</v>
      </c>
      <c r="V161" s="132">
        <v>9</v>
      </c>
      <c r="W161" s="12">
        <v>1</v>
      </c>
      <c r="X161" s="13">
        <v>1</v>
      </c>
      <c r="Y161" s="10">
        <v>138.31</v>
      </c>
      <c r="Z161" s="11">
        <v>1175.64</v>
      </c>
      <c r="AA161" s="132">
        <v>8.5</v>
      </c>
      <c r="AB161" s="57" t="s">
        <v>119</v>
      </c>
    </row>
    <row r="162" spans="1:28" ht="12.75">
      <c r="A162" s="34" t="s">
        <v>117</v>
      </c>
      <c r="B162" s="57" t="s">
        <v>120</v>
      </c>
      <c r="C162" s="12">
        <v>43</v>
      </c>
      <c r="D162" s="13">
        <v>43</v>
      </c>
      <c r="E162" s="10">
        <v>2765.409</v>
      </c>
      <c r="F162" s="11">
        <v>86764.13</v>
      </c>
      <c r="G162" s="132">
        <f>F162/E162</f>
        <v>31.37479121533198</v>
      </c>
      <c r="H162" s="12">
        <v>4</v>
      </c>
      <c r="I162" s="13">
        <v>4</v>
      </c>
      <c r="J162" s="10">
        <v>4.821</v>
      </c>
      <c r="K162" s="11">
        <v>88.32</v>
      </c>
      <c r="L162" s="132">
        <f t="shared" si="26"/>
        <v>18.319850653391413</v>
      </c>
      <c r="M162" s="12">
        <v>7</v>
      </c>
      <c r="N162" s="13">
        <v>7</v>
      </c>
      <c r="O162" s="10">
        <v>46.416</v>
      </c>
      <c r="P162" s="11">
        <v>462.18</v>
      </c>
      <c r="Q162" s="132">
        <f t="shared" si="27"/>
        <v>9.957342295760084</v>
      </c>
      <c r="R162" s="12">
        <v>5</v>
      </c>
      <c r="S162" s="13">
        <v>5</v>
      </c>
      <c r="T162" s="10">
        <v>36.801</v>
      </c>
      <c r="U162" s="11">
        <v>446.52</v>
      </c>
      <c r="V162" s="132">
        <f>U162/T162</f>
        <v>12.133365941142902</v>
      </c>
      <c r="W162" s="12">
        <v>2</v>
      </c>
      <c r="X162" s="13">
        <v>2</v>
      </c>
      <c r="Y162" s="10">
        <v>187.825</v>
      </c>
      <c r="Z162" s="11">
        <v>1596.51</v>
      </c>
      <c r="AA162" s="132">
        <f>Z162/Y162</f>
        <v>8.499986689737788</v>
      </c>
      <c r="AB162" s="57" t="s">
        <v>120</v>
      </c>
    </row>
    <row r="163" spans="1:28" ht="12.75">
      <c r="A163" s="34" t="s">
        <v>117</v>
      </c>
      <c r="B163" s="57" t="s">
        <v>121</v>
      </c>
      <c r="C163" s="12">
        <v>28</v>
      </c>
      <c r="D163" s="13">
        <v>28</v>
      </c>
      <c r="E163" s="10">
        <v>1079.365</v>
      </c>
      <c r="F163" s="11">
        <v>40070.47</v>
      </c>
      <c r="G163" s="132">
        <f aca="true" t="shared" si="29" ref="G163:G181">F163/E163</f>
        <v>37.12411464147902</v>
      </c>
      <c r="H163" s="12">
        <v>6</v>
      </c>
      <c r="I163" s="13">
        <v>6</v>
      </c>
      <c r="J163" s="10">
        <v>61.324</v>
      </c>
      <c r="K163" s="11">
        <v>604.36</v>
      </c>
      <c r="L163" s="132">
        <f t="shared" si="26"/>
        <v>9.855195355815017</v>
      </c>
      <c r="M163" s="12">
        <v>7</v>
      </c>
      <c r="N163" s="13">
        <v>7</v>
      </c>
      <c r="O163" s="10">
        <v>82.292</v>
      </c>
      <c r="P163" s="11">
        <v>883.03</v>
      </c>
      <c r="Q163" s="132">
        <f t="shared" si="27"/>
        <v>10.730447674136004</v>
      </c>
      <c r="R163" s="12"/>
      <c r="S163" s="13"/>
      <c r="T163" s="10"/>
      <c r="U163" s="11"/>
      <c r="V163" s="132">
        <v>9</v>
      </c>
      <c r="W163" s="12">
        <v>5</v>
      </c>
      <c r="X163" s="13">
        <v>5</v>
      </c>
      <c r="Y163" s="10">
        <v>201.419</v>
      </c>
      <c r="Z163" s="11">
        <v>1596.41</v>
      </c>
      <c r="AA163" s="132">
        <f t="shared" si="28"/>
        <v>7.925816333116538</v>
      </c>
      <c r="AB163" s="57" t="s">
        <v>121</v>
      </c>
    </row>
    <row r="164" spans="1:28" ht="12.75">
      <c r="A164" s="34" t="s">
        <v>117</v>
      </c>
      <c r="B164" s="57" t="s">
        <v>122</v>
      </c>
      <c r="C164" s="12">
        <v>51</v>
      </c>
      <c r="D164" s="13">
        <v>51</v>
      </c>
      <c r="E164" s="10">
        <v>1326.744</v>
      </c>
      <c r="F164" s="11">
        <v>47660.03</v>
      </c>
      <c r="G164" s="132">
        <f t="shared" si="29"/>
        <v>35.92255175075222</v>
      </c>
      <c r="H164" s="12">
        <v>3</v>
      </c>
      <c r="I164" s="13">
        <v>3</v>
      </c>
      <c r="J164" s="10">
        <v>43.952</v>
      </c>
      <c r="K164" s="11">
        <v>514.1</v>
      </c>
      <c r="L164" s="132">
        <f t="shared" si="26"/>
        <v>11.696851110302148</v>
      </c>
      <c r="M164" s="12">
        <v>4</v>
      </c>
      <c r="N164" s="13">
        <v>4</v>
      </c>
      <c r="O164" s="10">
        <v>234.525</v>
      </c>
      <c r="P164" s="11">
        <v>3154.93</v>
      </c>
      <c r="Q164" s="132">
        <f t="shared" si="27"/>
        <v>13.452425114593327</v>
      </c>
      <c r="R164" s="12"/>
      <c r="S164" s="13"/>
      <c r="T164" s="10"/>
      <c r="U164" s="11"/>
      <c r="V164" s="132">
        <v>8</v>
      </c>
      <c r="W164" s="12">
        <v>1</v>
      </c>
      <c r="X164" s="13">
        <v>1</v>
      </c>
      <c r="Y164" s="10">
        <v>23.241</v>
      </c>
      <c r="Z164" s="11">
        <v>159.9</v>
      </c>
      <c r="AA164" s="132">
        <f t="shared" si="28"/>
        <v>6.880082612624242</v>
      </c>
      <c r="AB164" s="57" t="s">
        <v>122</v>
      </c>
    </row>
    <row r="165" spans="1:28" ht="12.75">
      <c r="A165" s="34" t="s">
        <v>117</v>
      </c>
      <c r="B165" s="57" t="s">
        <v>123</v>
      </c>
      <c r="C165" s="12">
        <v>242</v>
      </c>
      <c r="D165" s="13">
        <v>238</v>
      </c>
      <c r="E165" s="10">
        <v>8144.167</v>
      </c>
      <c r="F165" s="11">
        <v>317834.25</v>
      </c>
      <c r="G165" s="132">
        <f t="shared" si="29"/>
        <v>39.02599860734683</v>
      </c>
      <c r="H165" s="12">
        <v>15</v>
      </c>
      <c r="I165" s="13">
        <v>14</v>
      </c>
      <c r="J165" s="10">
        <v>57.409</v>
      </c>
      <c r="K165" s="11">
        <v>1373.56</v>
      </c>
      <c r="L165" s="132">
        <f t="shared" si="26"/>
        <v>23.925865282447003</v>
      </c>
      <c r="M165" s="12">
        <v>3</v>
      </c>
      <c r="N165" s="13">
        <v>3</v>
      </c>
      <c r="O165" s="10">
        <v>28.08</v>
      </c>
      <c r="P165" s="11">
        <v>1062.5</v>
      </c>
      <c r="Q165" s="132">
        <f t="shared" si="27"/>
        <v>37.83831908831909</v>
      </c>
      <c r="R165" s="12"/>
      <c r="S165" s="13"/>
      <c r="T165" s="10"/>
      <c r="U165" s="11"/>
      <c r="V165" s="132">
        <v>4</v>
      </c>
      <c r="W165" s="12">
        <v>7</v>
      </c>
      <c r="X165" s="13">
        <v>7</v>
      </c>
      <c r="Y165" s="10">
        <v>1164.241</v>
      </c>
      <c r="Z165" s="11">
        <v>9847.1</v>
      </c>
      <c r="AA165" s="132">
        <f t="shared" si="28"/>
        <v>8.457956728890325</v>
      </c>
      <c r="AB165" s="57" t="s">
        <v>123</v>
      </c>
    </row>
    <row r="166" spans="1:28" ht="12.75">
      <c r="A166" s="34" t="s">
        <v>117</v>
      </c>
      <c r="B166" s="57" t="s">
        <v>124</v>
      </c>
      <c r="C166" s="12">
        <v>24</v>
      </c>
      <c r="D166" s="13">
        <v>24</v>
      </c>
      <c r="E166" s="10">
        <v>1095.621</v>
      </c>
      <c r="F166" s="11">
        <v>32152.6</v>
      </c>
      <c r="G166" s="132">
        <f t="shared" si="29"/>
        <v>29.346461960842294</v>
      </c>
      <c r="H166" s="12">
        <v>6</v>
      </c>
      <c r="I166" s="13">
        <v>6</v>
      </c>
      <c r="J166" s="10">
        <v>41.001</v>
      </c>
      <c r="K166" s="11">
        <v>435.64</v>
      </c>
      <c r="L166" s="132">
        <f t="shared" si="26"/>
        <v>10.62510670471452</v>
      </c>
      <c r="M166" s="12">
        <v>5</v>
      </c>
      <c r="N166" s="13">
        <v>5</v>
      </c>
      <c r="O166" s="10">
        <v>226.413</v>
      </c>
      <c r="P166" s="11">
        <v>2174.86</v>
      </c>
      <c r="Q166" s="132">
        <f t="shared" si="27"/>
        <v>9.605720519581473</v>
      </c>
      <c r="R166" s="12"/>
      <c r="S166" s="13"/>
      <c r="T166" s="10"/>
      <c r="U166" s="11"/>
      <c r="V166" s="132">
        <v>12</v>
      </c>
      <c r="W166" s="12">
        <v>4</v>
      </c>
      <c r="X166" s="13">
        <v>4</v>
      </c>
      <c r="Y166" s="10">
        <v>400.065</v>
      </c>
      <c r="Z166" s="11">
        <v>3400.55</v>
      </c>
      <c r="AA166" s="132">
        <f t="shared" si="28"/>
        <v>8.499993751015461</v>
      </c>
      <c r="AB166" s="57" t="s">
        <v>124</v>
      </c>
    </row>
    <row r="167" spans="1:28" ht="12.75">
      <c r="A167" s="34" t="s">
        <v>117</v>
      </c>
      <c r="B167" s="57" t="s">
        <v>125</v>
      </c>
      <c r="C167" s="12">
        <v>18</v>
      </c>
      <c r="D167" s="13">
        <v>18</v>
      </c>
      <c r="E167" s="10">
        <v>1660.87</v>
      </c>
      <c r="F167" s="11">
        <v>30490.12</v>
      </c>
      <c r="G167" s="132">
        <f t="shared" si="29"/>
        <v>18.35792084871182</v>
      </c>
      <c r="H167" s="12"/>
      <c r="I167" s="13"/>
      <c r="J167" s="10"/>
      <c r="K167" s="11"/>
      <c r="L167" s="132">
        <v>18</v>
      </c>
      <c r="M167" s="12">
        <v>1</v>
      </c>
      <c r="N167" s="13">
        <v>1</v>
      </c>
      <c r="O167" s="10">
        <v>32.117</v>
      </c>
      <c r="P167" s="11">
        <v>321.17</v>
      </c>
      <c r="Q167" s="132">
        <f t="shared" si="27"/>
        <v>10.000000000000002</v>
      </c>
      <c r="R167" s="12">
        <v>2</v>
      </c>
      <c r="S167" s="13">
        <v>2</v>
      </c>
      <c r="T167" s="10">
        <v>30.882</v>
      </c>
      <c r="U167" s="11">
        <v>1276.64</v>
      </c>
      <c r="V167" s="132">
        <v>41</v>
      </c>
      <c r="W167" s="12">
        <v>5</v>
      </c>
      <c r="X167" s="13">
        <v>5</v>
      </c>
      <c r="Y167" s="10">
        <v>379.295</v>
      </c>
      <c r="Z167" s="11">
        <v>3266.61</v>
      </c>
      <c r="AA167" s="132">
        <f t="shared" si="28"/>
        <v>8.612320225681858</v>
      </c>
      <c r="AB167" s="57" t="s">
        <v>125</v>
      </c>
    </row>
    <row r="168" spans="1:28" ht="12.75">
      <c r="A168" s="34" t="s">
        <v>117</v>
      </c>
      <c r="B168" s="57" t="s">
        <v>126</v>
      </c>
      <c r="C168" s="12">
        <v>146</v>
      </c>
      <c r="D168" s="12">
        <v>146</v>
      </c>
      <c r="E168" s="10">
        <v>4765.948</v>
      </c>
      <c r="F168" s="11">
        <v>107868.54</v>
      </c>
      <c r="G168" s="132">
        <f t="shared" si="29"/>
        <v>22.63317602290247</v>
      </c>
      <c r="H168" s="12">
        <v>3</v>
      </c>
      <c r="I168" s="13">
        <v>3</v>
      </c>
      <c r="J168" s="10">
        <v>2.321</v>
      </c>
      <c r="K168" s="11">
        <v>31.29</v>
      </c>
      <c r="L168" s="132">
        <f>K168/J168</f>
        <v>13.481258078414475</v>
      </c>
      <c r="M168" s="12">
        <v>4</v>
      </c>
      <c r="N168" s="13">
        <v>4</v>
      </c>
      <c r="O168" s="10">
        <v>164.553</v>
      </c>
      <c r="P168" s="11">
        <v>2768.79</v>
      </c>
      <c r="Q168" s="132">
        <f t="shared" si="27"/>
        <v>16.82612896756668</v>
      </c>
      <c r="R168" s="12"/>
      <c r="S168" s="13"/>
      <c r="T168" s="10"/>
      <c r="U168" s="11"/>
      <c r="V168" s="132">
        <v>4</v>
      </c>
      <c r="W168" s="12">
        <v>2</v>
      </c>
      <c r="X168" s="13">
        <v>2</v>
      </c>
      <c r="Y168" s="10">
        <v>303.568</v>
      </c>
      <c r="Z168" s="11">
        <v>2580.33</v>
      </c>
      <c r="AA168" s="132">
        <f t="shared" si="28"/>
        <v>8.500006588309704</v>
      </c>
      <c r="AB168" s="57" t="s">
        <v>126</v>
      </c>
    </row>
    <row r="169" spans="1:28" ht="12.75">
      <c r="A169" s="34" t="s">
        <v>117</v>
      </c>
      <c r="B169" s="57" t="s">
        <v>127</v>
      </c>
      <c r="C169" s="12">
        <v>23</v>
      </c>
      <c r="D169" s="13">
        <v>23</v>
      </c>
      <c r="E169" s="10">
        <v>501.374</v>
      </c>
      <c r="F169" s="11">
        <v>11021</v>
      </c>
      <c r="G169" s="132">
        <f t="shared" si="29"/>
        <v>21.981594578099383</v>
      </c>
      <c r="H169" s="12"/>
      <c r="I169" s="13"/>
      <c r="J169" s="10"/>
      <c r="K169" s="11"/>
      <c r="L169" s="132">
        <v>18</v>
      </c>
      <c r="M169" s="12">
        <v>1</v>
      </c>
      <c r="N169" s="13">
        <v>1</v>
      </c>
      <c r="O169" s="10">
        <v>10</v>
      </c>
      <c r="P169" s="11">
        <v>220</v>
      </c>
      <c r="Q169" s="132">
        <f t="shared" si="27"/>
        <v>22</v>
      </c>
      <c r="R169" s="12"/>
      <c r="S169" s="13"/>
      <c r="T169" s="10"/>
      <c r="U169" s="11"/>
      <c r="V169" s="132">
        <v>12</v>
      </c>
      <c r="W169" s="12">
        <v>1</v>
      </c>
      <c r="X169" s="13">
        <v>1</v>
      </c>
      <c r="Y169" s="10">
        <v>86.101</v>
      </c>
      <c r="Z169" s="11">
        <v>731.86</v>
      </c>
      <c r="AA169" s="132">
        <f t="shared" si="28"/>
        <v>8.500017421400448</v>
      </c>
      <c r="AB169" s="57" t="s">
        <v>127</v>
      </c>
    </row>
    <row r="170" spans="1:28" ht="12.75">
      <c r="A170" s="34" t="s">
        <v>117</v>
      </c>
      <c r="B170" s="57" t="s">
        <v>128</v>
      </c>
      <c r="C170" s="12">
        <v>41</v>
      </c>
      <c r="D170" s="13">
        <v>41</v>
      </c>
      <c r="E170" s="10">
        <v>1937.253</v>
      </c>
      <c r="F170" s="11">
        <v>49759.9</v>
      </c>
      <c r="G170" s="132">
        <f t="shared" si="29"/>
        <v>25.685803557924547</v>
      </c>
      <c r="H170" s="12"/>
      <c r="I170" s="13"/>
      <c r="J170" s="10"/>
      <c r="K170" s="11"/>
      <c r="L170" s="132">
        <v>8</v>
      </c>
      <c r="M170" s="12"/>
      <c r="N170" s="13"/>
      <c r="O170" s="10"/>
      <c r="P170" s="11"/>
      <c r="Q170" s="132">
        <v>9</v>
      </c>
      <c r="R170" s="12">
        <v>6</v>
      </c>
      <c r="S170" s="13">
        <v>6</v>
      </c>
      <c r="T170" s="10">
        <v>107.546</v>
      </c>
      <c r="U170" s="11">
        <v>2430.57</v>
      </c>
      <c r="V170" s="132">
        <f>U170/T170</f>
        <v>22.60028266974132</v>
      </c>
      <c r="W170" s="12">
        <v>4</v>
      </c>
      <c r="X170" s="13">
        <v>4</v>
      </c>
      <c r="Y170" s="10">
        <v>19.329</v>
      </c>
      <c r="Z170" s="11">
        <v>375.2</v>
      </c>
      <c r="AA170" s="132">
        <f t="shared" si="28"/>
        <v>19.41124734854364</v>
      </c>
      <c r="AB170" s="57" t="s">
        <v>128</v>
      </c>
    </row>
    <row r="171" spans="1:28" ht="12.75">
      <c r="A171" s="34" t="s">
        <v>117</v>
      </c>
      <c r="B171" s="57" t="s">
        <v>129</v>
      </c>
      <c r="C171" s="8">
        <v>237</v>
      </c>
      <c r="D171" s="9">
        <v>237</v>
      </c>
      <c r="E171" s="10">
        <v>9192.11</v>
      </c>
      <c r="F171" s="11">
        <v>278594.16</v>
      </c>
      <c r="G171" s="132">
        <f t="shared" si="29"/>
        <v>30.307966288480007</v>
      </c>
      <c r="H171" s="12">
        <v>31</v>
      </c>
      <c r="I171" s="13">
        <v>31</v>
      </c>
      <c r="J171" s="10">
        <v>324.816</v>
      </c>
      <c r="K171" s="11">
        <v>9621</v>
      </c>
      <c r="L171" s="132">
        <f>K171/J171</f>
        <v>29.61984631298951</v>
      </c>
      <c r="M171" s="12">
        <v>1</v>
      </c>
      <c r="N171" s="13">
        <v>1</v>
      </c>
      <c r="O171" s="10">
        <v>55.319</v>
      </c>
      <c r="P171" s="11">
        <v>622.34</v>
      </c>
      <c r="Q171" s="132">
        <f>P171/O171</f>
        <v>11.250022596214682</v>
      </c>
      <c r="R171" s="12"/>
      <c r="S171" s="13"/>
      <c r="T171" s="10"/>
      <c r="U171" s="11"/>
      <c r="V171" s="132">
        <v>4</v>
      </c>
      <c r="W171" s="12">
        <v>8</v>
      </c>
      <c r="X171" s="13">
        <v>8</v>
      </c>
      <c r="Y171" s="10">
        <v>1144.622</v>
      </c>
      <c r="Z171" s="11">
        <v>9739.91</v>
      </c>
      <c r="AA171" s="132">
        <f>Z171/Y171</f>
        <v>8.5092807931352</v>
      </c>
      <c r="AB171" s="57" t="s">
        <v>129</v>
      </c>
    </row>
    <row r="172" spans="1:28" ht="12.75">
      <c r="A172" s="34" t="s">
        <v>117</v>
      </c>
      <c r="B172" s="57" t="s">
        <v>130</v>
      </c>
      <c r="C172" s="12">
        <v>35</v>
      </c>
      <c r="D172" s="13">
        <v>35</v>
      </c>
      <c r="E172" s="10">
        <v>2078.145</v>
      </c>
      <c r="F172" s="11">
        <v>60685</v>
      </c>
      <c r="G172" s="132">
        <f t="shared" si="29"/>
        <v>29.201523474059798</v>
      </c>
      <c r="H172" s="12"/>
      <c r="I172" s="13"/>
      <c r="J172" s="10"/>
      <c r="K172" s="11"/>
      <c r="L172" s="132">
        <v>12</v>
      </c>
      <c r="M172" s="12">
        <v>9</v>
      </c>
      <c r="N172" s="13">
        <v>9</v>
      </c>
      <c r="O172" s="10">
        <v>34.967</v>
      </c>
      <c r="P172" s="11">
        <v>532.41</v>
      </c>
      <c r="Q172" s="132">
        <f>P172/O172</f>
        <v>15.226070294849428</v>
      </c>
      <c r="R172" s="12">
        <v>5</v>
      </c>
      <c r="S172" s="13">
        <v>5</v>
      </c>
      <c r="T172" s="10">
        <v>33.175</v>
      </c>
      <c r="U172" s="11">
        <v>252.44</v>
      </c>
      <c r="V172" s="132">
        <f>U172/T172</f>
        <v>7.609344385832706</v>
      </c>
      <c r="W172" s="12">
        <v>15</v>
      </c>
      <c r="X172" s="13">
        <v>15</v>
      </c>
      <c r="Y172" s="10">
        <v>958.756</v>
      </c>
      <c r="Z172" s="11">
        <v>8198.49</v>
      </c>
      <c r="AA172" s="132">
        <f>Z172/Y172</f>
        <v>8.551174647146928</v>
      </c>
      <c r="AB172" s="57" t="s">
        <v>130</v>
      </c>
    </row>
    <row r="173" spans="1:28" ht="12.75">
      <c r="A173" s="34" t="s">
        <v>117</v>
      </c>
      <c r="B173" s="57" t="s">
        <v>131</v>
      </c>
      <c r="C173" s="12">
        <v>310</v>
      </c>
      <c r="D173" s="13">
        <v>306</v>
      </c>
      <c r="E173" s="10">
        <v>8151.197</v>
      </c>
      <c r="F173" s="11">
        <v>331106.2</v>
      </c>
      <c r="G173" s="132">
        <f t="shared" si="29"/>
        <v>40.62056161812799</v>
      </c>
      <c r="H173" s="12">
        <v>7</v>
      </c>
      <c r="I173" s="13">
        <v>7</v>
      </c>
      <c r="J173" s="10">
        <v>8.884</v>
      </c>
      <c r="K173" s="11">
        <v>128.35</v>
      </c>
      <c r="L173" s="132">
        <f>K173/J173</f>
        <v>14.447321026564609</v>
      </c>
      <c r="M173" s="12"/>
      <c r="N173" s="13"/>
      <c r="O173" s="10"/>
      <c r="P173" s="11"/>
      <c r="Q173" s="132">
        <v>17</v>
      </c>
      <c r="R173" s="12"/>
      <c r="S173" s="13"/>
      <c r="T173" s="10"/>
      <c r="U173" s="11"/>
      <c r="V173" s="132">
        <v>4</v>
      </c>
      <c r="W173" s="12">
        <v>10</v>
      </c>
      <c r="X173" s="13">
        <v>10</v>
      </c>
      <c r="Y173" s="10">
        <v>825.501</v>
      </c>
      <c r="Z173" s="11">
        <v>6895.77</v>
      </c>
      <c r="AA173" s="132">
        <f>Z173/Y173</f>
        <v>8.353436276879131</v>
      </c>
      <c r="AB173" s="57" t="s">
        <v>131</v>
      </c>
    </row>
    <row r="174" spans="1:28" ht="12.75">
      <c r="A174" s="34" t="s">
        <v>117</v>
      </c>
      <c r="B174" s="57" t="s">
        <v>132</v>
      </c>
      <c r="C174" s="12">
        <v>23</v>
      </c>
      <c r="D174" s="13">
        <v>23</v>
      </c>
      <c r="E174" s="10">
        <v>445.694</v>
      </c>
      <c r="F174" s="11">
        <v>7828.38</v>
      </c>
      <c r="G174" s="132">
        <f t="shared" si="29"/>
        <v>17.564472485606718</v>
      </c>
      <c r="H174" s="12"/>
      <c r="I174" s="13"/>
      <c r="J174" s="10"/>
      <c r="K174" s="11"/>
      <c r="L174" s="132">
        <v>8</v>
      </c>
      <c r="M174" s="12">
        <v>2</v>
      </c>
      <c r="N174" s="13">
        <v>2</v>
      </c>
      <c r="O174" s="10">
        <v>4.362</v>
      </c>
      <c r="P174" s="11">
        <v>17.45</v>
      </c>
      <c r="Q174" s="132">
        <v>4</v>
      </c>
      <c r="R174" s="12">
        <v>4</v>
      </c>
      <c r="S174" s="13">
        <v>4</v>
      </c>
      <c r="T174" s="10">
        <v>59.823</v>
      </c>
      <c r="U174" s="11">
        <v>605.76</v>
      </c>
      <c r="V174" s="132">
        <v>10</v>
      </c>
      <c r="W174" s="12"/>
      <c r="X174" s="13"/>
      <c r="Y174" s="10"/>
      <c r="Z174" s="11"/>
      <c r="AA174" s="132">
        <v>19</v>
      </c>
      <c r="AB174" s="57" t="s">
        <v>132</v>
      </c>
    </row>
    <row r="175" spans="1:28" ht="12.75">
      <c r="A175" s="34" t="s">
        <v>117</v>
      </c>
      <c r="B175" s="57" t="s">
        <v>133</v>
      </c>
      <c r="C175" s="12">
        <v>151</v>
      </c>
      <c r="D175" s="13">
        <v>151</v>
      </c>
      <c r="E175" s="10">
        <v>3821.511</v>
      </c>
      <c r="F175" s="11">
        <v>92934.05</v>
      </c>
      <c r="G175" s="132">
        <f t="shared" si="29"/>
        <v>24.318666098305094</v>
      </c>
      <c r="H175" s="12">
        <v>4</v>
      </c>
      <c r="I175" s="13">
        <v>4</v>
      </c>
      <c r="J175" s="10">
        <v>11.143</v>
      </c>
      <c r="K175" s="11">
        <v>101.7</v>
      </c>
      <c r="L175" s="132">
        <f>K175/J175</f>
        <v>9.12680606658889</v>
      </c>
      <c r="M175" s="12">
        <v>8</v>
      </c>
      <c r="N175" s="13">
        <v>8</v>
      </c>
      <c r="O175" s="10">
        <v>44.34</v>
      </c>
      <c r="P175" s="11">
        <v>445.59</v>
      </c>
      <c r="Q175" s="132">
        <f aca="true" t="shared" si="30" ref="Q175:Q181">P175/O175</f>
        <v>10.049391069012177</v>
      </c>
      <c r="R175" s="12"/>
      <c r="S175" s="13"/>
      <c r="T175" s="10"/>
      <c r="U175" s="11"/>
      <c r="V175" s="132">
        <v>5</v>
      </c>
      <c r="W175" s="8"/>
      <c r="X175" s="9"/>
      <c r="Y175" s="10"/>
      <c r="Z175" s="84"/>
      <c r="AA175" s="132">
        <v>7</v>
      </c>
      <c r="AB175" s="57" t="s">
        <v>133</v>
      </c>
    </row>
    <row r="176" spans="1:28" ht="12.75">
      <c r="A176" s="34" t="s">
        <v>117</v>
      </c>
      <c r="B176" s="57" t="s">
        <v>134</v>
      </c>
      <c r="C176" s="12">
        <v>4</v>
      </c>
      <c r="D176" s="13">
        <v>4</v>
      </c>
      <c r="E176" s="10">
        <v>317.565</v>
      </c>
      <c r="F176" s="11">
        <v>10909.97</v>
      </c>
      <c r="G176" s="132">
        <f t="shared" si="29"/>
        <v>34.35507691338781</v>
      </c>
      <c r="H176" s="12"/>
      <c r="I176" s="13"/>
      <c r="J176" s="10"/>
      <c r="K176" s="11"/>
      <c r="L176" s="132">
        <v>30</v>
      </c>
      <c r="M176" s="12">
        <v>1</v>
      </c>
      <c r="N176" s="13">
        <v>1</v>
      </c>
      <c r="O176" s="10">
        <v>7.806</v>
      </c>
      <c r="P176" s="11">
        <v>351.27</v>
      </c>
      <c r="Q176" s="132">
        <f t="shared" si="30"/>
        <v>45</v>
      </c>
      <c r="R176" s="12"/>
      <c r="S176" s="13"/>
      <c r="T176" s="10"/>
      <c r="U176" s="11"/>
      <c r="V176" s="132">
        <v>5</v>
      </c>
      <c r="W176" s="12">
        <v>2</v>
      </c>
      <c r="X176" s="13">
        <v>2</v>
      </c>
      <c r="Y176" s="85">
        <v>481.622</v>
      </c>
      <c r="Z176" s="11">
        <v>4082.71</v>
      </c>
      <c r="AA176" s="132">
        <f aca="true" t="shared" si="31" ref="AA176:AA181">Z176/Y176</f>
        <v>8.477000635353036</v>
      </c>
      <c r="AB176" s="57" t="s">
        <v>134</v>
      </c>
    </row>
    <row r="177" spans="1:28" ht="12.75">
      <c r="A177" s="34" t="s">
        <v>117</v>
      </c>
      <c r="B177" s="57" t="s">
        <v>135</v>
      </c>
      <c r="C177" s="12">
        <v>277</v>
      </c>
      <c r="D177" s="13">
        <v>277</v>
      </c>
      <c r="E177" s="10">
        <v>6617.295</v>
      </c>
      <c r="F177" s="11">
        <v>227103.64</v>
      </c>
      <c r="G177" s="132">
        <f t="shared" si="29"/>
        <v>34.31970918630649</v>
      </c>
      <c r="H177" s="12">
        <v>10</v>
      </c>
      <c r="I177" s="13">
        <v>10</v>
      </c>
      <c r="J177" s="10">
        <v>16.051</v>
      </c>
      <c r="K177" s="11">
        <v>200.9</v>
      </c>
      <c r="L177" s="132">
        <f>K177/J177</f>
        <v>12.516354121238553</v>
      </c>
      <c r="M177" s="12">
        <v>5</v>
      </c>
      <c r="N177" s="13">
        <v>5</v>
      </c>
      <c r="O177" s="10">
        <v>20.254</v>
      </c>
      <c r="P177" s="11">
        <v>415.11</v>
      </c>
      <c r="Q177" s="132">
        <f t="shared" si="30"/>
        <v>20.49521082255357</v>
      </c>
      <c r="R177" s="12">
        <v>1</v>
      </c>
      <c r="S177" s="13">
        <v>1</v>
      </c>
      <c r="T177" s="10">
        <v>2</v>
      </c>
      <c r="U177" s="11">
        <v>8</v>
      </c>
      <c r="V177" s="132">
        <v>4</v>
      </c>
      <c r="W177" s="12">
        <v>5</v>
      </c>
      <c r="X177" s="13">
        <v>5</v>
      </c>
      <c r="Y177" s="85">
        <v>336.065</v>
      </c>
      <c r="Z177" s="11">
        <v>2856.55</v>
      </c>
      <c r="AA177" s="132">
        <f t="shared" si="31"/>
        <v>8.499992560962909</v>
      </c>
      <c r="AB177" s="57" t="s">
        <v>135</v>
      </c>
    </row>
    <row r="178" spans="1:28" ht="12.75">
      <c r="A178" s="34" t="s">
        <v>117</v>
      </c>
      <c r="B178" s="57" t="s">
        <v>136</v>
      </c>
      <c r="C178" s="12">
        <v>92</v>
      </c>
      <c r="D178" s="13">
        <v>92</v>
      </c>
      <c r="E178" s="10">
        <v>3163.947</v>
      </c>
      <c r="F178" s="11">
        <v>80853.43</v>
      </c>
      <c r="G178" s="132">
        <f t="shared" si="29"/>
        <v>25.554609479868024</v>
      </c>
      <c r="H178" s="12">
        <v>4</v>
      </c>
      <c r="I178" s="13">
        <v>4</v>
      </c>
      <c r="J178" s="10">
        <v>4.902</v>
      </c>
      <c r="K178" s="11">
        <v>38.41</v>
      </c>
      <c r="L178" s="132">
        <f>K178/J178</f>
        <v>7.835577315381476</v>
      </c>
      <c r="M178" s="12">
        <v>7</v>
      </c>
      <c r="N178" s="13">
        <v>7</v>
      </c>
      <c r="O178" s="10">
        <v>129.358</v>
      </c>
      <c r="P178" s="11">
        <v>1133.22</v>
      </c>
      <c r="Q178" s="132">
        <f t="shared" si="30"/>
        <v>8.760339522874503</v>
      </c>
      <c r="R178" s="12">
        <v>1</v>
      </c>
      <c r="S178" s="13">
        <v>1</v>
      </c>
      <c r="T178" s="10">
        <v>33.636</v>
      </c>
      <c r="U178" s="11">
        <v>179.43</v>
      </c>
      <c r="V178" s="132">
        <v>5</v>
      </c>
      <c r="W178" s="12">
        <v>6</v>
      </c>
      <c r="X178" s="13">
        <v>6</v>
      </c>
      <c r="Y178" s="10">
        <v>189.189</v>
      </c>
      <c r="Z178" s="86">
        <v>1281.42</v>
      </c>
      <c r="AA178" s="132">
        <f t="shared" si="31"/>
        <v>6.7732267732267735</v>
      </c>
      <c r="AB178" s="57" t="s">
        <v>136</v>
      </c>
    </row>
    <row r="179" spans="1:28" ht="12.75">
      <c r="A179" s="34" t="s">
        <v>117</v>
      </c>
      <c r="B179" s="57" t="s">
        <v>137</v>
      </c>
      <c r="C179" s="12">
        <v>117</v>
      </c>
      <c r="D179" s="13">
        <v>117</v>
      </c>
      <c r="E179" s="10">
        <v>5613.249</v>
      </c>
      <c r="F179" s="11">
        <v>215617.56</v>
      </c>
      <c r="G179" s="132">
        <f t="shared" si="29"/>
        <v>38.41225643116847</v>
      </c>
      <c r="H179" s="12">
        <v>7</v>
      </c>
      <c r="I179" s="13">
        <v>7</v>
      </c>
      <c r="J179" s="10">
        <v>8.601</v>
      </c>
      <c r="K179" s="11">
        <v>186.71</v>
      </c>
      <c r="L179" s="132">
        <f>K179/J179</f>
        <v>21.707940937100336</v>
      </c>
      <c r="M179" s="12">
        <v>3</v>
      </c>
      <c r="N179" s="13">
        <v>3</v>
      </c>
      <c r="O179" s="10">
        <v>8.989</v>
      </c>
      <c r="P179" s="11">
        <v>312.79</v>
      </c>
      <c r="Q179" s="132">
        <f t="shared" si="30"/>
        <v>34.79697407943041</v>
      </c>
      <c r="R179" s="12"/>
      <c r="S179" s="13"/>
      <c r="T179" s="10"/>
      <c r="U179" s="11"/>
      <c r="V179" s="132">
        <v>5</v>
      </c>
      <c r="W179" s="12">
        <v>8</v>
      </c>
      <c r="X179" s="13">
        <v>8</v>
      </c>
      <c r="Y179" s="10">
        <v>963.061</v>
      </c>
      <c r="Z179" s="11">
        <v>5788.23</v>
      </c>
      <c r="AA179" s="132">
        <f t="shared" si="31"/>
        <v>6.010242341866195</v>
      </c>
      <c r="AB179" s="57" t="s">
        <v>137</v>
      </c>
    </row>
    <row r="180" spans="1:28" ht="12.75">
      <c r="A180" s="47" t="s">
        <v>117</v>
      </c>
      <c r="B180" s="57" t="s">
        <v>138</v>
      </c>
      <c r="C180" s="74">
        <v>20</v>
      </c>
      <c r="D180" s="56">
        <v>20</v>
      </c>
      <c r="E180" s="68">
        <v>1277.74</v>
      </c>
      <c r="F180" s="69">
        <v>30509.62</v>
      </c>
      <c r="G180" s="132">
        <f t="shared" si="29"/>
        <v>23.877799865387324</v>
      </c>
      <c r="H180" s="78"/>
      <c r="I180" s="70"/>
      <c r="J180" s="68"/>
      <c r="K180" s="69"/>
      <c r="L180" s="205">
        <v>18</v>
      </c>
      <c r="M180" s="74">
        <v>3</v>
      </c>
      <c r="N180" s="56">
        <v>3</v>
      </c>
      <c r="O180" s="68">
        <v>21.114</v>
      </c>
      <c r="P180" s="69">
        <v>454.96</v>
      </c>
      <c r="Q180" s="132">
        <f t="shared" si="30"/>
        <v>21.547788197404564</v>
      </c>
      <c r="R180" s="78">
        <v>2</v>
      </c>
      <c r="S180" s="70">
        <v>2</v>
      </c>
      <c r="T180" s="68">
        <v>17.5</v>
      </c>
      <c r="U180" s="69">
        <v>340.92</v>
      </c>
      <c r="V180" s="205">
        <v>20</v>
      </c>
      <c r="W180" s="74">
        <v>3</v>
      </c>
      <c r="X180" s="56">
        <v>3</v>
      </c>
      <c r="Y180" s="68">
        <v>281.13</v>
      </c>
      <c r="Z180" s="69">
        <v>2445.47</v>
      </c>
      <c r="AA180" s="132">
        <f t="shared" si="31"/>
        <v>8.69871589656031</v>
      </c>
      <c r="AB180" s="57" t="s">
        <v>138</v>
      </c>
    </row>
    <row r="181" spans="1:28" ht="13.5" thickBot="1">
      <c r="A181" s="48" t="s">
        <v>117</v>
      </c>
      <c r="B181" s="58" t="s">
        <v>139</v>
      </c>
      <c r="C181" s="75">
        <v>29</v>
      </c>
      <c r="D181" s="17">
        <v>29</v>
      </c>
      <c r="E181" s="24">
        <v>4460.449</v>
      </c>
      <c r="F181" s="25">
        <v>54461</v>
      </c>
      <c r="G181" s="132">
        <f t="shared" si="29"/>
        <v>12.20975735850808</v>
      </c>
      <c r="H181" s="75">
        <v>6</v>
      </c>
      <c r="I181" s="17">
        <v>6</v>
      </c>
      <c r="J181" s="24">
        <v>153.822</v>
      </c>
      <c r="K181" s="25">
        <v>1663.87</v>
      </c>
      <c r="L181" s="132">
        <f>K181/J181</f>
        <v>10.816853245959615</v>
      </c>
      <c r="M181" s="75">
        <v>5</v>
      </c>
      <c r="N181" s="17">
        <v>5</v>
      </c>
      <c r="O181" s="24">
        <v>263.721</v>
      </c>
      <c r="P181" s="25">
        <v>2712.62</v>
      </c>
      <c r="Q181" s="132">
        <f t="shared" si="30"/>
        <v>10.28594613246575</v>
      </c>
      <c r="R181" s="75"/>
      <c r="S181" s="17"/>
      <c r="T181" s="24"/>
      <c r="U181" s="25"/>
      <c r="V181" s="137">
        <v>4</v>
      </c>
      <c r="W181" s="75">
        <v>3</v>
      </c>
      <c r="X181" s="17">
        <v>3</v>
      </c>
      <c r="Y181" s="68">
        <v>30.331</v>
      </c>
      <c r="Z181" s="69">
        <v>278.4</v>
      </c>
      <c r="AA181" s="132">
        <f t="shared" si="31"/>
        <v>9.178728034024594</v>
      </c>
      <c r="AB181" s="58" t="s">
        <v>139</v>
      </c>
    </row>
    <row r="182" spans="1:27" s="2" customFormat="1" ht="24.75" customHeight="1">
      <c r="A182" s="217" t="s">
        <v>0</v>
      </c>
      <c r="B182" s="218" t="s">
        <v>1</v>
      </c>
      <c r="C182" s="207" t="s">
        <v>186</v>
      </c>
      <c r="D182" s="208"/>
      <c r="E182" s="208"/>
      <c r="F182" s="209"/>
      <c r="G182" s="208"/>
      <c r="H182" s="210" t="s">
        <v>2</v>
      </c>
      <c r="I182" s="211"/>
      <c r="J182" s="212"/>
      <c r="K182" s="211"/>
      <c r="L182" s="213"/>
      <c r="M182" s="210" t="s">
        <v>3</v>
      </c>
      <c r="N182" s="211"/>
      <c r="O182" s="212"/>
      <c r="P182" s="211"/>
      <c r="Q182" s="213"/>
      <c r="R182" s="210" t="s">
        <v>4</v>
      </c>
      <c r="S182" s="211"/>
      <c r="T182" s="212"/>
      <c r="U182" s="211"/>
      <c r="V182" s="213"/>
      <c r="W182" s="210" t="s">
        <v>5</v>
      </c>
      <c r="X182" s="211"/>
      <c r="Y182" s="212"/>
      <c r="Z182" s="211"/>
      <c r="AA182" s="219"/>
    </row>
    <row r="183" spans="1:27" s="2" customFormat="1" ht="121.5" customHeight="1">
      <c r="A183" s="217"/>
      <c r="B183" s="218"/>
      <c r="C183" s="3" t="s">
        <v>84</v>
      </c>
      <c r="D183" s="4" t="s">
        <v>85</v>
      </c>
      <c r="E183" s="5" t="s">
        <v>86</v>
      </c>
      <c r="F183" s="6" t="s">
        <v>87</v>
      </c>
      <c r="G183" s="107" t="s">
        <v>6</v>
      </c>
      <c r="H183" s="3" t="s">
        <v>84</v>
      </c>
      <c r="I183" s="4" t="s">
        <v>85</v>
      </c>
      <c r="J183" s="5" t="s">
        <v>86</v>
      </c>
      <c r="K183" s="6" t="s">
        <v>87</v>
      </c>
      <c r="L183" s="108" t="s">
        <v>6</v>
      </c>
      <c r="M183" s="3" t="s">
        <v>84</v>
      </c>
      <c r="N183" s="4" t="s">
        <v>85</v>
      </c>
      <c r="O183" s="5" t="s">
        <v>86</v>
      </c>
      <c r="P183" s="6" t="s">
        <v>87</v>
      </c>
      <c r="Q183" s="108" t="s">
        <v>6</v>
      </c>
      <c r="R183" s="3" t="s">
        <v>84</v>
      </c>
      <c r="S183" s="4" t="s">
        <v>85</v>
      </c>
      <c r="T183" s="5" t="s">
        <v>86</v>
      </c>
      <c r="U183" s="6" t="s">
        <v>87</v>
      </c>
      <c r="V183" s="108" t="s">
        <v>6</v>
      </c>
      <c r="W183" s="3" t="s">
        <v>84</v>
      </c>
      <c r="X183" s="4" t="s">
        <v>85</v>
      </c>
      <c r="Y183" s="5" t="s">
        <v>86</v>
      </c>
      <c r="Z183" s="6" t="s">
        <v>87</v>
      </c>
      <c r="AA183" s="108" t="s">
        <v>6</v>
      </c>
    </row>
    <row r="184" spans="1:28" s="7" customFormat="1" ht="14.25" customHeight="1">
      <c r="A184" s="46" t="s">
        <v>143</v>
      </c>
      <c r="B184" s="59" t="s">
        <v>144</v>
      </c>
      <c r="C184" s="8">
        <v>81</v>
      </c>
      <c r="D184" s="9">
        <v>81</v>
      </c>
      <c r="E184" s="10">
        <v>4592.409</v>
      </c>
      <c r="F184" s="11">
        <v>159174.43</v>
      </c>
      <c r="G184" s="132">
        <f aca="true" t="shared" si="32" ref="G184:G189">F184/E184</f>
        <v>34.66033404254717</v>
      </c>
      <c r="H184" s="12">
        <v>38</v>
      </c>
      <c r="I184" s="13">
        <v>38</v>
      </c>
      <c r="J184" s="10">
        <v>221.026</v>
      </c>
      <c r="K184" s="11">
        <v>2723.7</v>
      </c>
      <c r="L184" s="132">
        <f>K184/J184</f>
        <v>12.322984626243064</v>
      </c>
      <c r="M184" s="12">
        <v>10</v>
      </c>
      <c r="N184" s="13">
        <v>10</v>
      </c>
      <c r="O184" s="10">
        <v>97.68</v>
      </c>
      <c r="P184" s="11">
        <v>1876.33</v>
      </c>
      <c r="Q184" s="132">
        <f aca="true" t="shared" si="33" ref="Q184:Q189">P184/O184</f>
        <v>19.20894758394758</v>
      </c>
      <c r="R184" s="12">
        <v>6</v>
      </c>
      <c r="S184" s="13">
        <v>6</v>
      </c>
      <c r="T184" s="10">
        <v>100.646</v>
      </c>
      <c r="U184" s="11">
        <v>1348.4</v>
      </c>
      <c r="V184" s="132">
        <f>U184/T184</f>
        <v>13.39745245712696</v>
      </c>
      <c r="W184" s="12">
        <v>18</v>
      </c>
      <c r="X184" s="13">
        <v>18</v>
      </c>
      <c r="Y184" s="10">
        <v>3027.991</v>
      </c>
      <c r="Z184" s="11">
        <v>9717.38</v>
      </c>
      <c r="AA184" s="132">
        <f aca="true" t="shared" si="34" ref="AA184:AA189">Z184/Y184</f>
        <v>3.2091839110486124</v>
      </c>
      <c r="AB184" s="59" t="s">
        <v>144</v>
      </c>
    </row>
    <row r="185" spans="1:28" s="7" customFormat="1" ht="14.25" customHeight="1">
      <c r="A185" s="46" t="s">
        <v>143</v>
      </c>
      <c r="B185" s="59" t="s">
        <v>145</v>
      </c>
      <c r="C185" s="12">
        <v>25</v>
      </c>
      <c r="D185" s="13">
        <v>25</v>
      </c>
      <c r="E185" s="10">
        <v>1549.03</v>
      </c>
      <c r="F185" s="11">
        <v>43240.02</v>
      </c>
      <c r="G185" s="132">
        <f t="shared" si="32"/>
        <v>27.91425601828241</v>
      </c>
      <c r="H185" s="12">
        <v>22</v>
      </c>
      <c r="I185" s="13">
        <v>22</v>
      </c>
      <c r="J185" s="10">
        <v>253.813</v>
      </c>
      <c r="K185" s="11">
        <v>7472.08</v>
      </c>
      <c r="L185" s="132">
        <f>K185/J185</f>
        <v>29.439311619184203</v>
      </c>
      <c r="M185" s="12">
        <v>6</v>
      </c>
      <c r="N185" s="13">
        <v>6</v>
      </c>
      <c r="O185" s="10">
        <v>88.269</v>
      </c>
      <c r="P185" s="11">
        <v>3452.74</v>
      </c>
      <c r="Q185" s="132">
        <f t="shared" si="33"/>
        <v>39.116110978939375</v>
      </c>
      <c r="R185" s="12"/>
      <c r="S185" s="13"/>
      <c r="T185" s="10"/>
      <c r="U185" s="11"/>
      <c r="V185" s="132">
        <v>16</v>
      </c>
      <c r="W185" s="12">
        <v>3</v>
      </c>
      <c r="X185" s="13">
        <v>3</v>
      </c>
      <c r="Y185" s="10">
        <v>138.181</v>
      </c>
      <c r="Z185" s="11">
        <v>430.03</v>
      </c>
      <c r="AA185" s="132">
        <f t="shared" si="34"/>
        <v>3.1120776373017995</v>
      </c>
      <c r="AB185" s="59" t="s">
        <v>145</v>
      </c>
    </row>
    <row r="186" spans="1:28" s="7" customFormat="1" ht="14.25" customHeight="1">
      <c r="A186" s="46" t="s">
        <v>143</v>
      </c>
      <c r="B186" s="55" t="s">
        <v>146</v>
      </c>
      <c r="C186" s="12">
        <v>12</v>
      </c>
      <c r="D186" s="13">
        <v>12</v>
      </c>
      <c r="E186" s="10">
        <v>1187.023</v>
      </c>
      <c r="F186" s="11">
        <v>35488.59</v>
      </c>
      <c r="G186" s="132">
        <f t="shared" si="32"/>
        <v>29.897137629178204</v>
      </c>
      <c r="H186" s="12">
        <v>11</v>
      </c>
      <c r="I186" s="13">
        <v>11</v>
      </c>
      <c r="J186" s="10">
        <v>35.586</v>
      </c>
      <c r="K186" s="11">
        <v>471.97</v>
      </c>
      <c r="L186" s="132">
        <f>K186/J186</f>
        <v>13.26279997751925</v>
      </c>
      <c r="M186" s="12">
        <v>3</v>
      </c>
      <c r="N186" s="13">
        <v>3</v>
      </c>
      <c r="O186" s="10">
        <v>33.87</v>
      </c>
      <c r="P186" s="11">
        <v>338.7</v>
      </c>
      <c r="Q186" s="132">
        <f t="shared" si="33"/>
        <v>10</v>
      </c>
      <c r="R186" s="12">
        <v>1</v>
      </c>
      <c r="S186" s="13">
        <v>1</v>
      </c>
      <c r="T186" s="10">
        <v>1.701</v>
      </c>
      <c r="U186" s="11">
        <v>27.22</v>
      </c>
      <c r="V186" s="132">
        <f>U186/T186</f>
        <v>16.00235155790711</v>
      </c>
      <c r="W186" s="12">
        <v>7</v>
      </c>
      <c r="X186" s="13">
        <v>7</v>
      </c>
      <c r="Y186" s="10">
        <v>1094.678</v>
      </c>
      <c r="Z186" s="11">
        <v>3284.04</v>
      </c>
      <c r="AA186" s="132">
        <f t="shared" si="34"/>
        <v>3.0000054810638375</v>
      </c>
      <c r="AB186" s="55" t="s">
        <v>146</v>
      </c>
    </row>
    <row r="187" spans="1:28" s="7" customFormat="1" ht="14.25" customHeight="1">
      <c r="A187" s="46" t="s">
        <v>143</v>
      </c>
      <c r="B187" s="59" t="s">
        <v>147</v>
      </c>
      <c r="C187" s="12">
        <v>6</v>
      </c>
      <c r="D187" s="13">
        <v>6</v>
      </c>
      <c r="E187" s="10">
        <v>102.006</v>
      </c>
      <c r="F187" s="11">
        <v>1844.31</v>
      </c>
      <c r="G187" s="132">
        <f t="shared" si="32"/>
        <v>18.080407034880302</v>
      </c>
      <c r="H187" s="12">
        <v>2</v>
      </c>
      <c r="I187" s="13">
        <v>2</v>
      </c>
      <c r="J187" s="10">
        <v>9.001</v>
      </c>
      <c r="K187" s="11">
        <v>90.01</v>
      </c>
      <c r="L187" s="132">
        <f>K187/J187</f>
        <v>10.000000000000002</v>
      </c>
      <c r="M187" s="12">
        <v>2</v>
      </c>
      <c r="N187" s="13">
        <v>2</v>
      </c>
      <c r="O187" s="10">
        <v>25.634</v>
      </c>
      <c r="P187" s="11">
        <v>128.17</v>
      </c>
      <c r="Q187" s="132">
        <f t="shared" si="33"/>
        <v>4.999999999999999</v>
      </c>
      <c r="R187" s="12"/>
      <c r="S187" s="13"/>
      <c r="T187" s="10"/>
      <c r="U187" s="11"/>
      <c r="V187" s="132">
        <v>16</v>
      </c>
      <c r="W187" s="12">
        <v>3</v>
      </c>
      <c r="X187" s="13">
        <v>3</v>
      </c>
      <c r="Y187" s="10">
        <v>327.253</v>
      </c>
      <c r="Z187" s="11">
        <v>981.76</v>
      </c>
      <c r="AA187" s="132">
        <f t="shared" si="34"/>
        <v>3.000003055739749</v>
      </c>
      <c r="AB187" s="59" t="s">
        <v>147</v>
      </c>
    </row>
    <row r="188" spans="1:28" s="7" customFormat="1" ht="14.25" customHeight="1">
      <c r="A188" s="46" t="s">
        <v>143</v>
      </c>
      <c r="B188" s="59" t="s">
        <v>148</v>
      </c>
      <c r="C188" s="12">
        <v>51</v>
      </c>
      <c r="D188" s="13">
        <v>51</v>
      </c>
      <c r="E188" s="10">
        <v>5185.798</v>
      </c>
      <c r="F188" s="11">
        <v>129650.93</v>
      </c>
      <c r="G188" s="132">
        <f t="shared" si="32"/>
        <v>25.001153149428497</v>
      </c>
      <c r="H188" s="12">
        <v>135</v>
      </c>
      <c r="I188" s="13">
        <v>135</v>
      </c>
      <c r="J188" s="10">
        <v>296.887</v>
      </c>
      <c r="K188" s="11">
        <v>3051.29</v>
      </c>
      <c r="L188" s="132">
        <f>K188/J188</f>
        <v>10.277614041706103</v>
      </c>
      <c r="M188" s="12">
        <v>2</v>
      </c>
      <c r="N188" s="13">
        <v>2</v>
      </c>
      <c r="O188" s="10">
        <v>13.702</v>
      </c>
      <c r="P188" s="11">
        <v>137.02</v>
      </c>
      <c r="Q188" s="132">
        <f t="shared" si="33"/>
        <v>10</v>
      </c>
      <c r="R188" s="12">
        <v>9</v>
      </c>
      <c r="S188" s="13">
        <v>9</v>
      </c>
      <c r="T188" s="10">
        <v>68.355</v>
      </c>
      <c r="U188" s="11">
        <v>791.23</v>
      </c>
      <c r="V188" s="132">
        <f>U188/T188</f>
        <v>11.575305390973593</v>
      </c>
      <c r="W188" s="12">
        <v>4</v>
      </c>
      <c r="X188" s="13">
        <v>4</v>
      </c>
      <c r="Y188" s="10">
        <v>1757.147</v>
      </c>
      <c r="Z188" s="11">
        <v>5271.45</v>
      </c>
      <c r="AA188" s="132">
        <f t="shared" si="34"/>
        <v>3.0000051219391435</v>
      </c>
      <c r="AB188" s="59" t="s">
        <v>148</v>
      </c>
    </row>
    <row r="189" spans="1:28" s="7" customFormat="1" ht="14.25" customHeight="1">
      <c r="A189" s="46" t="s">
        <v>143</v>
      </c>
      <c r="B189" s="59" t="s">
        <v>149</v>
      </c>
      <c r="C189" s="12">
        <v>21</v>
      </c>
      <c r="D189" s="13">
        <v>21</v>
      </c>
      <c r="E189" s="10">
        <v>444.893</v>
      </c>
      <c r="F189" s="11">
        <v>16376.34</v>
      </c>
      <c r="G189" s="132">
        <f t="shared" si="32"/>
        <v>36.809614896166046</v>
      </c>
      <c r="H189" s="87"/>
      <c r="I189" s="60"/>
      <c r="J189" s="60"/>
      <c r="K189" s="62"/>
      <c r="L189" s="206">
        <v>12</v>
      </c>
      <c r="M189" s="12">
        <v>1</v>
      </c>
      <c r="N189" s="13">
        <v>1</v>
      </c>
      <c r="O189" s="10">
        <v>1.9</v>
      </c>
      <c r="P189" s="11">
        <v>19</v>
      </c>
      <c r="Q189" s="132">
        <f t="shared" si="33"/>
        <v>10</v>
      </c>
      <c r="R189" s="12"/>
      <c r="S189" s="13"/>
      <c r="T189" s="10"/>
      <c r="U189" s="11"/>
      <c r="V189" s="132">
        <v>16</v>
      </c>
      <c r="W189" s="12">
        <v>2</v>
      </c>
      <c r="X189" s="13">
        <v>2</v>
      </c>
      <c r="Y189" s="10">
        <v>391.32</v>
      </c>
      <c r="Z189" s="11">
        <v>1173.96</v>
      </c>
      <c r="AA189" s="132">
        <f t="shared" si="34"/>
        <v>3</v>
      </c>
      <c r="AB189" s="59" t="s">
        <v>149</v>
      </c>
    </row>
    <row r="191" spans="1:27" ht="12.75">
      <c r="A191" s="215" t="s">
        <v>189</v>
      </c>
      <c r="B191" s="216"/>
      <c r="C191" s="216"/>
      <c r="D191" s="216"/>
      <c r="E191" s="216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  <c r="R191" s="216"/>
      <c r="S191" s="216"/>
      <c r="T191" s="216"/>
      <c r="U191" s="216"/>
      <c r="V191" s="216"/>
      <c r="W191" s="216"/>
      <c r="X191" s="216"/>
      <c r="Y191" s="216"/>
      <c r="Z191" s="216"/>
      <c r="AA191" s="216"/>
    </row>
    <row r="192" spans="1:27" ht="12.75">
      <c r="A192" s="216"/>
      <c r="B192" s="216"/>
      <c r="C192" s="216"/>
      <c r="D192" s="216"/>
      <c r="E192" s="216"/>
      <c r="F192" s="216"/>
      <c r="G192" s="216"/>
      <c r="H192" s="216"/>
      <c r="I192" s="216"/>
      <c r="J192" s="216"/>
      <c r="K192" s="216"/>
      <c r="L192" s="216"/>
      <c r="M192" s="216"/>
      <c r="N192" s="216"/>
      <c r="O192" s="216"/>
      <c r="P192" s="216"/>
      <c r="Q192" s="216"/>
      <c r="R192" s="216"/>
      <c r="S192" s="216"/>
      <c r="T192" s="216"/>
      <c r="U192" s="216"/>
      <c r="V192" s="216"/>
      <c r="W192" s="216"/>
      <c r="X192" s="216"/>
      <c r="Y192" s="216"/>
      <c r="Z192" s="216"/>
      <c r="AA192" s="216"/>
    </row>
    <row r="193" spans="1:27" ht="12.75">
      <c r="A193" s="216"/>
      <c r="B193" s="216"/>
      <c r="C193" s="216"/>
      <c r="D193" s="216"/>
      <c r="E193" s="216"/>
      <c r="F193" s="216"/>
      <c r="G193" s="216"/>
      <c r="H193" s="216"/>
      <c r="I193" s="216"/>
      <c r="J193" s="216"/>
      <c r="K193" s="216"/>
      <c r="L193" s="216"/>
      <c r="M193" s="216"/>
      <c r="N193" s="216"/>
      <c r="O193" s="216"/>
      <c r="P193" s="216"/>
      <c r="Q193" s="216"/>
      <c r="R193" s="216"/>
      <c r="S193" s="216"/>
      <c r="T193" s="216"/>
      <c r="U193" s="216"/>
      <c r="V193" s="216"/>
      <c r="W193" s="216"/>
      <c r="X193" s="216"/>
      <c r="Y193" s="216"/>
      <c r="Z193" s="216"/>
      <c r="AA193" s="216"/>
    </row>
    <row r="194" spans="1:27" ht="12.75">
      <c r="A194" s="216"/>
      <c r="B194" s="216"/>
      <c r="C194" s="216"/>
      <c r="D194" s="216"/>
      <c r="E194" s="216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  <c r="S194" s="216"/>
      <c r="T194" s="216"/>
      <c r="U194" s="216"/>
      <c r="V194" s="216"/>
      <c r="W194" s="216"/>
      <c r="X194" s="216"/>
      <c r="Y194" s="216"/>
      <c r="Z194" s="216"/>
      <c r="AA194" s="216"/>
    </row>
    <row r="195" spans="1:27" ht="12.75">
      <c r="A195" s="216"/>
      <c r="B195" s="216"/>
      <c r="C195" s="216"/>
      <c r="D195" s="216"/>
      <c r="E195" s="216"/>
      <c r="F195" s="216"/>
      <c r="G195" s="216"/>
      <c r="H195" s="216"/>
      <c r="I195" s="216"/>
      <c r="J195" s="216"/>
      <c r="K195" s="216"/>
      <c r="L195" s="216"/>
      <c r="M195" s="216"/>
      <c r="N195" s="216"/>
      <c r="O195" s="216"/>
      <c r="P195" s="216"/>
      <c r="Q195" s="216"/>
      <c r="R195" s="216"/>
      <c r="S195" s="216"/>
      <c r="T195" s="216"/>
      <c r="U195" s="216"/>
      <c r="V195" s="216"/>
      <c r="W195" s="216"/>
      <c r="X195" s="216"/>
      <c r="Y195" s="216"/>
      <c r="Z195" s="216"/>
      <c r="AA195" s="216"/>
    </row>
    <row r="196" spans="1:26" ht="33" customHeight="1">
      <c r="A196" s="214" t="s">
        <v>191</v>
      </c>
      <c r="B196" s="214"/>
      <c r="C196" s="214"/>
      <c r="D196" s="214"/>
      <c r="E196" s="214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  <c r="R196" s="214"/>
      <c r="S196" s="214"/>
      <c r="T196" s="214"/>
      <c r="U196" s="214"/>
      <c r="V196" s="214"/>
      <c r="W196" s="214"/>
      <c r="X196" s="214"/>
      <c r="Y196" s="214"/>
      <c r="Z196" s="214"/>
    </row>
    <row r="197" spans="1:27" ht="30.75" customHeight="1">
      <c r="A197" s="214" t="s">
        <v>192</v>
      </c>
      <c r="B197" s="214"/>
      <c r="C197" s="214"/>
      <c r="D197" s="214"/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  <c r="R197" s="214"/>
      <c r="S197" s="214"/>
      <c r="T197" s="214"/>
      <c r="U197" s="214"/>
      <c r="V197" s="214"/>
      <c r="W197" s="214"/>
      <c r="X197" s="214"/>
      <c r="Y197" s="214"/>
      <c r="Z197" s="214"/>
      <c r="AA197" s="214"/>
    </row>
  </sheetData>
  <sheetProtection/>
  <mergeCells count="74">
    <mergeCell ref="W81:AA81"/>
    <mergeCell ref="H42:L42"/>
    <mergeCell ref="M42:Q42"/>
    <mergeCell ref="W42:AA42"/>
    <mergeCell ref="R42:V42"/>
    <mergeCell ref="M81:Q81"/>
    <mergeCell ref="A58:A59"/>
    <mergeCell ref="B58:B59"/>
    <mergeCell ref="A42:A43"/>
    <mergeCell ref="B42:B43"/>
    <mergeCell ref="C42:G42"/>
    <mergeCell ref="C58:G58"/>
    <mergeCell ref="M2:Q2"/>
    <mergeCell ref="R2:V2"/>
    <mergeCell ref="W2:AA2"/>
    <mergeCell ref="H58:L58"/>
    <mergeCell ref="M58:Q58"/>
    <mergeCell ref="R58:V58"/>
    <mergeCell ref="W58:AA58"/>
    <mergeCell ref="C102:G102"/>
    <mergeCell ref="H102:L102"/>
    <mergeCell ref="A124:A125"/>
    <mergeCell ref="C124:G124"/>
    <mergeCell ref="H124:L124"/>
    <mergeCell ref="A1:AA1"/>
    <mergeCell ref="A2:A3"/>
    <mergeCell ref="B2:B3"/>
    <mergeCell ref="C2:G2"/>
    <mergeCell ref="H2:L2"/>
    <mergeCell ref="M124:Q124"/>
    <mergeCell ref="R124:V124"/>
    <mergeCell ref="A81:A82"/>
    <mergeCell ref="B81:B82"/>
    <mergeCell ref="C81:G81"/>
    <mergeCell ref="H81:L81"/>
    <mergeCell ref="R102:V102"/>
    <mergeCell ref="A102:A103"/>
    <mergeCell ref="B102:B103"/>
    <mergeCell ref="R81:V81"/>
    <mergeCell ref="B124:B125"/>
    <mergeCell ref="R158:V158"/>
    <mergeCell ref="M102:Q102"/>
    <mergeCell ref="W141:AA141"/>
    <mergeCell ref="C141:G141"/>
    <mergeCell ref="H141:L141"/>
    <mergeCell ref="B141:B142"/>
    <mergeCell ref="R141:V141"/>
    <mergeCell ref="M141:Q141"/>
    <mergeCell ref="W124:AA124"/>
    <mergeCell ref="A94:A95"/>
    <mergeCell ref="B94:B95"/>
    <mergeCell ref="C94:G94"/>
    <mergeCell ref="H94:L94"/>
    <mergeCell ref="M94:Q94"/>
    <mergeCell ref="R94:V94"/>
    <mergeCell ref="W102:AA102"/>
    <mergeCell ref="W94:AA94"/>
    <mergeCell ref="W158:AA158"/>
    <mergeCell ref="A182:A183"/>
    <mergeCell ref="B182:B183"/>
    <mergeCell ref="C182:G182"/>
    <mergeCell ref="H182:L182"/>
    <mergeCell ref="M182:Q182"/>
    <mergeCell ref="A141:A142"/>
    <mergeCell ref="W182:AA182"/>
    <mergeCell ref="C158:G158"/>
    <mergeCell ref="H158:L158"/>
    <mergeCell ref="A196:Z196"/>
    <mergeCell ref="A197:AA197"/>
    <mergeCell ref="A191:AA195"/>
    <mergeCell ref="A158:A159"/>
    <mergeCell ref="B158:B159"/>
    <mergeCell ref="M158:Q158"/>
    <mergeCell ref="R182:V182"/>
  </mergeCells>
  <printOptions/>
  <pageMargins left="0" right="0" top="0.984251968503937" bottom="0.3937007874015748" header="0.5118110236220472" footer="0.31496062992125984"/>
  <pageSetup fitToHeight="0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Office</cp:lastModifiedBy>
  <cp:lastPrinted>2019-05-29T08:46:13Z</cp:lastPrinted>
  <dcterms:created xsi:type="dcterms:W3CDTF">2014-02-27T09:36:12Z</dcterms:created>
  <dcterms:modified xsi:type="dcterms:W3CDTF">2020-03-10T08:13:39Z</dcterms:modified>
  <cp:category/>
  <cp:version/>
  <cp:contentType/>
  <cp:contentStatus/>
</cp:coreProperties>
</file>