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50" activeTab="0"/>
  </bookViews>
  <sheets>
    <sheet name="2020-2021" sheetId="1" r:id="rId1"/>
    <sheet name="Sheet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<sst xmlns="http://schemas.openxmlformats.org/spreadsheetml/2006/main" count="823" uniqueCount="194">
  <si>
    <t>ОБЩИНА</t>
  </si>
  <si>
    <t>ЗЕМЛИЩЕ</t>
  </si>
  <si>
    <t>СРГП за отглеждане на лозя</t>
  </si>
  <si>
    <t>СРГП за отглеждане на трайни насаждения</t>
  </si>
  <si>
    <t>СРГП за ползване на ливади</t>
  </si>
  <si>
    <t>СРГП за ползване на пасища, мери</t>
  </si>
  <si>
    <t>Средно 
годишно 
рентно 
плащане
/лв/дка/</t>
  </si>
  <si>
    <t>гр. Велико Търново</t>
  </si>
  <si>
    <t xml:space="preserve">с. Арбанаси </t>
  </si>
  <si>
    <t>с. Балван</t>
  </si>
  <si>
    <t>с. Беляковец</t>
  </si>
  <si>
    <t>с. Буковец</t>
  </si>
  <si>
    <t>с. Велчево</t>
  </si>
  <si>
    <t>с. Водолей</t>
  </si>
  <si>
    <t>с. Войнежа</t>
  </si>
  <si>
    <t>с. Вонеща вода</t>
  </si>
  <si>
    <t>с. Въглевци</t>
  </si>
  <si>
    <t>с. Габровци</t>
  </si>
  <si>
    <t>с. Големаните</t>
  </si>
  <si>
    <t>гр. Дебелец</t>
  </si>
  <si>
    <t>с. Дичин</t>
  </si>
  <si>
    <t>с. Емен</t>
  </si>
  <si>
    <t>гр. Килифарево</t>
  </si>
  <si>
    <t>с. Леденик</t>
  </si>
  <si>
    <t>с. Миндя</t>
  </si>
  <si>
    <t>с. Момин сбор</t>
  </si>
  <si>
    <t>с. Никюп</t>
  </si>
  <si>
    <t>с. Ново село</t>
  </si>
  <si>
    <t>с. Плаково</t>
  </si>
  <si>
    <t>с. Присово</t>
  </si>
  <si>
    <t>с. Пушево</t>
  </si>
  <si>
    <t>с. Пчелище</t>
  </si>
  <si>
    <t>с. Райковци</t>
  </si>
  <si>
    <t>с. Ресен</t>
  </si>
  <si>
    <t>с. Русаля</t>
  </si>
  <si>
    <t>с. Самоводене</t>
  </si>
  <si>
    <t>с. Церова кория</t>
  </si>
  <si>
    <t>с. Хотница</t>
  </si>
  <si>
    <t>с. Шемшево</t>
  </si>
  <si>
    <t>с. Шереметя</t>
  </si>
  <si>
    <t>с. Ялово</t>
  </si>
  <si>
    <t>Горна Оряховица</t>
  </si>
  <si>
    <t>гр. Горна Оряховица</t>
  </si>
  <si>
    <r>
      <t xml:space="preserve">гр. </t>
    </r>
    <r>
      <rPr>
        <sz val="10"/>
        <color indexed="8"/>
        <rFont val="Times New Roman"/>
        <family val="1"/>
      </rPr>
      <t>Долна</t>
    </r>
    <r>
      <rPr>
        <sz val="10"/>
        <rFont val="Times New Roman"/>
        <family val="1"/>
      </rPr>
      <t xml:space="preserve"> Оряховица</t>
    </r>
  </si>
  <si>
    <t>с. Върбица</t>
  </si>
  <si>
    <t>с. Горски горен Тръмбеш</t>
  </si>
  <si>
    <t>с. Горски долен Тръмбеш</t>
  </si>
  <si>
    <t>с. Драганово</t>
  </si>
  <si>
    <t>с. Крушето</t>
  </si>
  <si>
    <t>с. Паисий</t>
  </si>
  <si>
    <t>с. Писарево</t>
  </si>
  <si>
    <t>с. Правда</t>
  </si>
  <si>
    <t>с. Поликрайще</t>
  </si>
  <si>
    <t>с. Първомайци</t>
  </si>
  <si>
    <t>с. Стрелец</t>
  </si>
  <si>
    <t>с. Янтра</t>
  </si>
  <si>
    <t>Златарица</t>
  </si>
  <si>
    <t>гр. Златарица</t>
  </si>
  <si>
    <t>с. Горско Ново село</t>
  </si>
  <si>
    <t>с. Дединци</t>
  </si>
  <si>
    <t>с. Долно Шивачево</t>
  </si>
  <si>
    <t>с. Калайджии</t>
  </si>
  <si>
    <t>с. Разсоха</t>
  </si>
  <si>
    <t>с. Резач</t>
  </si>
  <si>
    <t>с. Родина</t>
  </si>
  <si>
    <t>с. Росно</t>
  </si>
  <si>
    <t>с. Сливовица</t>
  </si>
  <si>
    <t>с. Средно село</t>
  </si>
  <si>
    <t>Свищов</t>
  </si>
  <si>
    <t>гр. Свищов</t>
  </si>
  <si>
    <t>с. Алеково</t>
  </si>
  <si>
    <t>с. Александрово</t>
  </si>
  <si>
    <t>с. Българско Сливово</t>
  </si>
  <si>
    <t>с. Вардим</t>
  </si>
  <si>
    <t>с. Горна Студена</t>
  </si>
  <si>
    <t>с. Деляновци</t>
  </si>
  <si>
    <t>с. Драгомирово</t>
  </si>
  <si>
    <t>с. Козловец</t>
  </si>
  <si>
    <t>с. Морава</t>
  </si>
  <si>
    <t>с. Овча Могила</t>
  </si>
  <si>
    <t>с. Ореш</t>
  </si>
  <si>
    <t>с. Хаджидимитрово</t>
  </si>
  <si>
    <t>с. Царевец</t>
  </si>
  <si>
    <t>с. Червена</t>
  </si>
  <si>
    <t>Общ брой на вписани и регистрирани арендни
 договори за землището</t>
  </si>
  <si>
    <r>
      <rPr>
        <b/>
        <i/>
        <sz val="8"/>
        <rFont val="Times New Roman"/>
        <family val="1"/>
      </rPr>
      <t>Брой</t>
    </r>
    <r>
      <rPr>
        <sz val="8"/>
        <rFont val="Times New Roman"/>
        <family val="1"/>
      </rPr>
      <t xml:space="preserve"> договори с парично рентно плащане на база на които е определено средно годишно рентно плащане</t>
    </r>
  </si>
  <si>
    <r>
      <rPr>
        <b/>
        <i/>
        <sz val="8"/>
        <rFont val="Times New Roman"/>
        <family val="1"/>
      </rPr>
      <t>Площ</t>
    </r>
    <r>
      <rPr>
        <sz val="8"/>
        <rFont val="Times New Roman"/>
        <family val="1"/>
      </rPr>
      <t xml:space="preserve"> на договори с парично рентно плащане на база на които е определено средно годишно рентно плащане</t>
    </r>
  </si>
  <si>
    <r>
      <rPr>
        <b/>
        <i/>
        <sz val="8"/>
        <rFont val="Times New Roman"/>
        <family val="1"/>
      </rPr>
      <t>Цена</t>
    </r>
    <r>
      <rPr>
        <sz val="8"/>
        <rFont val="Times New Roman"/>
        <family val="1"/>
      </rPr>
      <t xml:space="preserve"> на договори с парично рентно плащане на база на които е определено средно годишно рентно плащане</t>
    </r>
  </si>
  <si>
    <t>Елена</t>
  </si>
  <si>
    <t>гр. Елена</t>
  </si>
  <si>
    <t>с. Беброво</t>
  </si>
  <si>
    <t>с. Блъсковци</t>
  </si>
  <si>
    <t>с. Бойковци</t>
  </si>
  <si>
    <t>с. Буйновци</t>
  </si>
  <si>
    <t>с. Дебели рът</t>
  </si>
  <si>
    <t>с. Дрента</t>
  </si>
  <si>
    <t>с. Илаков рът</t>
  </si>
  <si>
    <t>с. Каменари</t>
  </si>
  <si>
    <t>с. Константин</t>
  </si>
  <si>
    <t>с. Костел</t>
  </si>
  <si>
    <t>с. Майско</t>
  </si>
  <si>
    <t>с. Марян</t>
  </si>
  <si>
    <t>с. Мийковци</t>
  </si>
  <si>
    <t>с. Палици</t>
  </si>
  <si>
    <t>с. Руховци</t>
  </si>
  <si>
    <t>с. Средни колиби</t>
  </si>
  <si>
    <t>с. Тодювци</t>
  </si>
  <si>
    <t>с. Чакали</t>
  </si>
  <si>
    <t>с. Шилковци</t>
  </si>
  <si>
    <t>с. Яковци</t>
  </si>
  <si>
    <t>Лясковец</t>
  </si>
  <si>
    <t>гр. Лясковец</t>
  </si>
  <si>
    <t>с. Джулюница</t>
  </si>
  <si>
    <t>с. Добри дял</t>
  </si>
  <si>
    <t>с. Драгижево</t>
  </si>
  <si>
    <t>с. Козаревец</t>
  </si>
  <si>
    <t>с. Мерданя</t>
  </si>
  <si>
    <t>Стражица</t>
  </si>
  <si>
    <t>гр. Стражица</t>
  </si>
  <si>
    <t>с. Асеново</t>
  </si>
  <si>
    <t>с. Балканци</t>
  </si>
  <si>
    <t>с. Благоево</t>
  </si>
  <si>
    <t>с. Бряговица</t>
  </si>
  <si>
    <t>с. Виноград</t>
  </si>
  <si>
    <t>с. Владислав</t>
  </si>
  <si>
    <t>с. Водно</t>
  </si>
  <si>
    <t>с. Г.Сеновец</t>
  </si>
  <si>
    <t>с. Железарци</t>
  </si>
  <si>
    <t>с. Кавлак</t>
  </si>
  <si>
    <t>с. Камен</t>
  </si>
  <si>
    <t>с. Кесарево</t>
  </si>
  <si>
    <t>с. Лозен</t>
  </si>
  <si>
    <t>с. Любенци</t>
  </si>
  <si>
    <t>с. Мирово</t>
  </si>
  <si>
    <t>с. Николаево</t>
  </si>
  <si>
    <t>с. Н.Върбовка</t>
  </si>
  <si>
    <t>с. Ново Градище</t>
  </si>
  <si>
    <t>с. Сушица</t>
  </si>
  <si>
    <t>с. Теменуга</t>
  </si>
  <si>
    <t>с. Царски Извор</t>
  </si>
  <si>
    <r>
      <rPr>
        <b/>
        <i/>
        <sz val="8"/>
        <rFont val="Times New Roman"/>
        <family val="1"/>
      </rPr>
      <t>Брой</t>
    </r>
    <r>
      <rPr>
        <sz val="8"/>
        <rFont val="Times New Roman"/>
        <family val="1"/>
      </rPr>
      <t xml:space="preserve"> договори с парично рентно плащане на база, на които е определено средно годишно рентно плащане</t>
    </r>
  </si>
  <si>
    <r>
      <rPr>
        <b/>
        <i/>
        <sz val="8"/>
        <rFont val="Times New Roman"/>
        <family val="1"/>
      </rPr>
      <t>Площ</t>
    </r>
    <r>
      <rPr>
        <sz val="8"/>
        <rFont val="Times New Roman"/>
        <family val="1"/>
      </rPr>
      <t xml:space="preserve"> на договори с парично рентно плащане на база, на които е определено средно годишно рентно плащане</t>
    </r>
  </si>
  <si>
    <r>
      <rPr>
        <b/>
        <i/>
        <sz val="8"/>
        <rFont val="Times New Roman"/>
        <family val="1"/>
      </rPr>
      <t>Цена</t>
    </r>
    <r>
      <rPr>
        <sz val="8"/>
        <rFont val="Times New Roman"/>
        <family val="1"/>
      </rPr>
      <t xml:space="preserve"> на договори с парично рентно плащане на база, на които е определено средно годишно рентно плащане</t>
    </r>
  </si>
  <si>
    <t>Сухиндол</t>
  </si>
  <si>
    <t>гр. Сухиндол</t>
  </si>
  <si>
    <t>с. Бяла река</t>
  </si>
  <si>
    <t>с. Горско Калугерово</t>
  </si>
  <si>
    <t>с. Горско Косово</t>
  </si>
  <si>
    <t>с. Коевци</t>
  </si>
  <si>
    <t>с. Красно Градище</t>
  </si>
  <si>
    <t>Полски Тръмбеш</t>
  </si>
  <si>
    <t>гр. П.Тръмбеш</t>
  </si>
  <si>
    <t>с. Вързулица</t>
  </si>
  <si>
    <t>с. Иванча</t>
  </si>
  <si>
    <t>с. Каранци</t>
  </si>
  <si>
    <t>с. Климентово</t>
  </si>
  <si>
    <t>с. Куцина</t>
  </si>
  <si>
    <t>с. Масларево</t>
  </si>
  <si>
    <t>с. Обединение</t>
  </si>
  <si>
    <t>с. Орловец</t>
  </si>
  <si>
    <t>с. Павел</t>
  </si>
  <si>
    <t>с. П.Каравелово</t>
  </si>
  <si>
    <t>с. П.Сеновец</t>
  </si>
  <si>
    <t>с. Раданово</t>
  </si>
  <si>
    <t>с. Ст.Стамболово</t>
  </si>
  <si>
    <t>с. Страхилово</t>
  </si>
  <si>
    <t>Павликени</t>
  </si>
  <si>
    <t>гр. Павликени</t>
  </si>
  <si>
    <t>гр. Бяла Черква</t>
  </si>
  <si>
    <t>с. Батак</t>
  </si>
  <si>
    <t>с. Бутово</t>
  </si>
  <si>
    <t>с. Вишовград</t>
  </si>
  <si>
    <t>с. Върбовка</t>
  </si>
  <si>
    <t>с. Горна Липница</t>
  </si>
  <si>
    <t>с. Долна Липница</t>
  </si>
  <si>
    <t>с. Димча</t>
  </si>
  <si>
    <t>с. Дъскот</t>
  </si>
  <si>
    <t>с. Лесичери</t>
  </si>
  <si>
    <t>с. Михалци</t>
  </si>
  <si>
    <t>с. Мусина</t>
  </si>
  <si>
    <t>с. Недан</t>
  </si>
  <si>
    <t>с. Паскалевец</t>
  </si>
  <si>
    <t>с. Патреш</t>
  </si>
  <si>
    <t>с. Росица</t>
  </si>
  <si>
    <t>с. Сломер</t>
  </si>
  <si>
    <t>с. Стамболово</t>
  </si>
  <si>
    <t>СРГП за орна земя /ниви, изоставени ниви, посевна площ, …….</t>
  </si>
  <si>
    <t>с. Малки Чифлик</t>
  </si>
  <si>
    <t>с. Караисен</t>
  </si>
  <si>
    <t>В.Търново</t>
  </si>
  <si>
    <t>с. Ветринци</t>
  </si>
  <si>
    <t>с. Къпиново</t>
  </si>
  <si>
    <t>С  П  Р  А  В  К  А
 за размерa на средното годишно рентно плащане за землищата от област Велико Търново 
за 2020 година в левове на декар</t>
  </si>
  <si>
    <t>Забележка: 1. Размерът на средното годишно рентно плащане е определен съгласно Методика одобрена от Министъра на земеделието и храните със Заповед №РД-46-28/22.01.2021 г.
2. Съгласно т.4.3 от методиката за определяне на средното годишно рентно плащане в случай, че за дадено землище не са налични вписани договори, то за него се определя средно годишно ринтно плащане, изчислено за съседно землище, с близки топографски /географски/ характеристики.
3. В землища, в които липсват имоти със съответния начин на трайно ползване не се налага определяне на средно годишно рентно плащане.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</si>
</sst>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¥€-2]\ #,##0.00_);[Red]\([$¥€-2]\ #,##0.00\)"/>
    <numFmt numFmtId="177" formatCode="#,##0.000"/>
  </numFmts>
  <fonts count="50">
    <font>
      <sz val="10"/>
      <name val="Arial"/>
      <family val="0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172" fontId="3" fillId="33" borderId="11" xfId="0" applyNumberFormat="1" applyFont="1" applyFill="1" applyBorder="1" applyAlignment="1">
      <alignment horizontal="center" vertical="center" textRotation="90" wrapText="1"/>
    </xf>
    <xf numFmtId="2" fontId="3" fillId="33" borderId="11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172" fontId="1" fillId="33" borderId="11" xfId="0" applyNumberFormat="1" applyFont="1" applyFill="1" applyBorder="1" applyAlignment="1">
      <alignment horizontal="right" vertical="center"/>
    </xf>
    <xf numFmtId="2" fontId="1" fillId="33" borderId="11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72" fontId="1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vertical="center"/>
    </xf>
    <xf numFmtId="172" fontId="1" fillId="33" borderId="13" xfId="0" applyNumberFormat="1" applyFont="1" applyFill="1" applyBorder="1" applyAlignment="1">
      <alignment horizontal="right" vertical="center" wrapText="1"/>
    </xf>
    <xf numFmtId="2" fontId="1" fillId="33" borderId="13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1" fillId="33" borderId="0" xfId="0" applyNumberFormat="1" applyFont="1" applyFill="1" applyAlignment="1">
      <alignment horizontal="right"/>
    </xf>
    <xf numFmtId="2" fontId="1" fillId="33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1" fillId="34" borderId="17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top" wrapText="1"/>
    </xf>
    <xf numFmtId="0" fontId="1" fillId="34" borderId="15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horizontal="justify" vertical="center" wrapText="1"/>
    </xf>
    <xf numFmtId="172" fontId="1" fillId="33" borderId="13" xfId="0" applyNumberFormat="1" applyFont="1" applyFill="1" applyBorder="1" applyAlignment="1">
      <alignment horizontal="right" vertical="center"/>
    </xf>
    <xf numFmtId="2" fontId="1" fillId="33" borderId="13" xfId="0" applyNumberFormat="1" applyFont="1" applyFill="1" applyBorder="1" applyAlignment="1">
      <alignment horizontal="right" vertical="center"/>
    </xf>
    <xf numFmtId="172" fontId="1" fillId="33" borderId="11" xfId="0" applyNumberFormat="1" applyFont="1" applyFill="1" applyBorder="1" applyAlignment="1">
      <alignment horizontal="right" wrapText="1"/>
    </xf>
    <xf numFmtId="2" fontId="1" fillId="33" borderId="11" xfId="0" applyNumberFormat="1" applyFont="1" applyFill="1" applyBorder="1" applyAlignment="1">
      <alignment horizontal="right" wrapText="1"/>
    </xf>
    <xf numFmtId="2" fontId="1" fillId="33" borderId="19" xfId="0" applyNumberFormat="1" applyFont="1" applyFill="1" applyBorder="1" applyAlignment="1">
      <alignment horizontal="right" vertical="center"/>
    </xf>
    <xf numFmtId="172" fontId="1" fillId="33" borderId="15" xfId="0" applyNumberFormat="1" applyFont="1" applyFill="1" applyBorder="1" applyAlignment="1">
      <alignment horizontal="right" vertical="center"/>
    </xf>
    <xf numFmtId="2" fontId="1" fillId="33" borderId="20" xfId="0" applyNumberFormat="1" applyFont="1" applyFill="1" applyBorder="1" applyAlignment="1">
      <alignment horizontal="right" vertical="center"/>
    </xf>
    <xf numFmtId="2" fontId="3" fillId="11" borderId="17" xfId="0" applyNumberFormat="1" applyFont="1" applyFill="1" applyBorder="1" applyAlignment="1">
      <alignment horizontal="center" vertical="center" wrapText="1"/>
    </xf>
    <xf numFmtId="1" fontId="3" fillId="11" borderId="17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center" wrapText="1"/>
    </xf>
    <xf numFmtId="1" fontId="1" fillId="0" borderId="11" xfId="0" applyNumberFormat="1" applyFont="1" applyBorder="1" applyAlignment="1">
      <alignment horizontal="right"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1" fontId="1" fillId="0" borderId="14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1" fillId="0" borderId="13" xfId="0" applyNumberFormat="1" applyFont="1" applyBorder="1" applyAlignment="1">
      <alignment horizontal="right" vertical="center" wrapText="1"/>
    </xf>
    <xf numFmtId="172" fontId="1" fillId="0" borderId="13" xfId="0" applyNumberFormat="1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1" fontId="1" fillId="0" borderId="21" xfId="0" applyNumberFormat="1" applyFont="1" applyBorder="1" applyAlignment="1">
      <alignment horizontal="right" vertical="center" wrapText="1"/>
    </xf>
    <xf numFmtId="1" fontId="1" fillId="33" borderId="14" xfId="0" applyNumberFormat="1" applyFont="1" applyFill="1" applyBorder="1" applyAlignment="1">
      <alignment horizontal="right" vertical="center" wrapText="1"/>
    </xf>
    <xf numFmtId="1" fontId="1" fillId="33" borderId="11" xfId="0" applyNumberFormat="1" applyFont="1" applyFill="1" applyBorder="1" applyAlignment="1">
      <alignment horizontal="right" vertical="center" wrapText="1"/>
    </xf>
    <xf numFmtId="1" fontId="49" fillId="0" borderId="11" xfId="0" applyNumberFormat="1" applyFont="1" applyBorder="1" applyAlignment="1">
      <alignment horizontal="right" vertical="center" wrapText="1"/>
    </xf>
    <xf numFmtId="172" fontId="49" fillId="0" borderId="11" xfId="0" applyNumberFormat="1" applyFont="1" applyBorder="1" applyAlignment="1">
      <alignment horizontal="right" vertical="center" wrapText="1"/>
    </xf>
    <xf numFmtId="2" fontId="49" fillId="0" borderId="11" xfId="0" applyNumberFormat="1" applyFont="1" applyBorder="1" applyAlignment="1">
      <alignment horizontal="right" vertical="center" wrapText="1"/>
    </xf>
    <xf numFmtId="1" fontId="49" fillId="0" borderId="12" xfId="0" applyNumberFormat="1" applyFont="1" applyBorder="1" applyAlignment="1">
      <alignment horizontal="right" vertical="center" wrapText="1"/>
    </xf>
    <xf numFmtId="1" fontId="49" fillId="0" borderId="13" xfId="0" applyNumberFormat="1" applyFont="1" applyBorder="1" applyAlignment="1">
      <alignment horizontal="right" vertical="center" wrapText="1"/>
    </xf>
    <xf numFmtId="1" fontId="49" fillId="33" borderId="11" xfId="0" applyNumberFormat="1" applyFont="1" applyFill="1" applyBorder="1" applyAlignment="1">
      <alignment horizontal="right" vertical="center" wrapText="1"/>
    </xf>
    <xf numFmtId="172" fontId="49" fillId="33" borderId="11" xfId="0" applyNumberFormat="1" applyFont="1" applyFill="1" applyBorder="1" applyAlignment="1">
      <alignment horizontal="right" vertical="center" wrapText="1"/>
    </xf>
    <xf numFmtId="2" fontId="49" fillId="33" borderId="11" xfId="0" applyNumberFormat="1" applyFont="1" applyFill="1" applyBorder="1" applyAlignment="1">
      <alignment horizontal="right" vertical="center" wrapText="1"/>
    </xf>
    <xf numFmtId="1" fontId="49" fillId="33" borderId="19" xfId="0" applyNumberFormat="1" applyFont="1" applyFill="1" applyBorder="1" applyAlignment="1">
      <alignment horizontal="right" vertical="center" wrapText="1"/>
    </xf>
    <xf numFmtId="1" fontId="49" fillId="33" borderId="15" xfId="0" applyNumberFormat="1" applyFont="1" applyFill="1" applyBorder="1" applyAlignment="1">
      <alignment horizontal="right" vertical="center" wrapText="1"/>
    </xf>
    <xf numFmtId="172" fontId="49" fillId="33" borderId="14" xfId="0" applyNumberFormat="1" applyFont="1" applyFill="1" applyBorder="1" applyAlignment="1">
      <alignment horizontal="right" vertical="center" wrapText="1"/>
    </xf>
    <xf numFmtId="1" fontId="49" fillId="33" borderId="20" xfId="0" applyNumberFormat="1" applyFont="1" applyFill="1" applyBorder="1" applyAlignment="1">
      <alignment horizontal="right" vertical="center" wrapText="1"/>
    </xf>
    <xf numFmtId="172" fontId="49" fillId="33" borderId="13" xfId="0" applyNumberFormat="1" applyFont="1" applyFill="1" applyBorder="1" applyAlignment="1">
      <alignment horizontal="right" vertical="center" wrapText="1"/>
    </xf>
    <xf numFmtId="2" fontId="49" fillId="33" borderId="13" xfId="0" applyNumberFormat="1" applyFont="1" applyFill="1" applyBorder="1" applyAlignment="1">
      <alignment horizontal="right" vertical="center" wrapText="1"/>
    </xf>
    <xf numFmtId="1" fontId="49" fillId="33" borderId="13" xfId="0" applyNumberFormat="1" applyFont="1" applyFill="1" applyBorder="1" applyAlignment="1">
      <alignment horizontal="right" vertical="center" wrapText="1"/>
    </xf>
    <xf numFmtId="1" fontId="1" fillId="11" borderId="17" xfId="0" applyNumberFormat="1" applyFont="1" applyFill="1" applyBorder="1" applyAlignment="1">
      <alignment horizontal="center" vertical="center" wrapText="1"/>
    </xf>
    <xf numFmtId="1" fontId="1" fillId="11" borderId="18" xfId="0" applyNumberFormat="1" applyFont="1" applyFill="1" applyBorder="1" applyAlignment="1">
      <alignment horizontal="center" vertical="center" wrapText="1"/>
    </xf>
    <xf numFmtId="2" fontId="1" fillId="11" borderId="17" xfId="0" applyNumberFormat="1" applyFont="1" applyFill="1" applyBorder="1" applyAlignment="1">
      <alignment horizontal="center" vertical="center" wrapText="1"/>
    </xf>
    <xf numFmtId="1" fontId="1" fillId="11" borderId="17" xfId="0" applyNumberFormat="1" applyFont="1" applyFill="1" applyBorder="1" applyAlignment="1">
      <alignment horizontal="center" wrapText="1"/>
    </xf>
    <xf numFmtId="1" fontId="1" fillId="11" borderId="17" xfId="0" applyNumberFormat="1" applyFont="1" applyFill="1" applyBorder="1" applyAlignment="1">
      <alignment horizontal="center" vertical="center"/>
    </xf>
    <xf numFmtId="1" fontId="3" fillId="11" borderId="22" xfId="0" applyNumberFormat="1" applyFont="1" applyFill="1" applyBorder="1" applyAlignment="1">
      <alignment horizontal="center" vertical="center" wrapText="1"/>
    </xf>
    <xf numFmtId="1" fontId="1" fillId="11" borderId="11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justify" vertical="center" wrapText="1"/>
    </xf>
    <xf numFmtId="0" fontId="5" fillId="33" borderId="18" xfId="0" applyFont="1" applyFill="1" applyBorder="1" applyAlignment="1">
      <alignment horizontal="justify" vertical="center" wrapText="1"/>
    </xf>
    <xf numFmtId="172" fontId="49" fillId="0" borderId="13" xfId="0" applyNumberFormat="1" applyFont="1" applyBorder="1" applyAlignment="1">
      <alignment horizontal="right" vertical="center" wrapText="1"/>
    </xf>
    <xf numFmtId="2" fontId="49" fillId="0" borderId="13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1" fontId="49" fillId="0" borderId="10" xfId="0" applyNumberFormat="1" applyFont="1" applyBorder="1" applyAlignment="1">
      <alignment horizontal="right" vertical="center" wrapText="1"/>
    </xf>
    <xf numFmtId="1" fontId="49" fillId="33" borderId="10" xfId="0" applyNumberFormat="1" applyFont="1" applyFill="1" applyBorder="1" applyAlignment="1">
      <alignment horizontal="right" vertical="center" wrapText="1"/>
    </xf>
    <xf numFmtId="1" fontId="49" fillId="0" borderId="14" xfId="0" applyNumberFormat="1" applyFont="1" applyBorder="1" applyAlignment="1">
      <alignment horizontal="right" vertical="center" wrapText="1"/>
    </xf>
    <xf numFmtId="1" fontId="49" fillId="0" borderId="21" xfId="0" applyNumberFormat="1" applyFont="1" applyBorder="1" applyAlignment="1">
      <alignment horizontal="right" vertical="center" wrapText="1"/>
    </xf>
    <xf numFmtId="1" fontId="1" fillId="11" borderId="23" xfId="0" applyNumberFormat="1" applyFont="1" applyFill="1" applyBorder="1" applyAlignment="1">
      <alignment horizontal="center" vertical="center" wrapText="1"/>
    </xf>
    <xf numFmtId="1" fontId="1" fillId="11" borderId="15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172" fontId="3" fillId="33" borderId="19" xfId="0" applyNumberFormat="1" applyFont="1" applyFill="1" applyBorder="1" applyAlignment="1">
      <alignment horizontal="center" vertical="center" textRotation="90" wrapText="1"/>
    </xf>
    <xf numFmtId="2" fontId="3" fillId="33" borderId="19" xfId="0" applyNumberFormat="1" applyFont="1" applyFill="1" applyBorder="1" applyAlignment="1">
      <alignment horizontal="center" vertical="center" textRotation="90" wrapText="1"/>
    </xf>
    <xf numFmtId="2" fontId="3" fillId="11" borderId="22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textRotation="90" wrapText="1"/>
    </xf>
    <xf numFmtId="1" fontId="3" fillId="11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1" fontId="1" fillId="0" borderId="29" xfId="0" applyNumberFormat="1" applyFont="1" applyBorder="1" applyAlignment="1">
      <alignment horizontal="right" vertical="center" wrapText="1"/>
    </xf>
    <xf numFmtId="1" fontId="1" fillId="0" borderId="30" xfId="0" applyNumberFormat="1" applyFont="1" applyBorder="1" applyAlignment="1">
      <alignment horizontal="right" vertical="center" wrapText="1"/>
    </xf>
    <xf numFmtId="172" fontId="1" fillId="0" borderId="30" xfId="0" applyNumberFormat="1" applyFont="1" applyBorder="1" applyAlignment="1">
      <alignment horizontal="right" vertical="center" wrapText="1"/>
    </xf>
    <xf numFmtId="2" fontId="1" fillId="0" borderId="30" xfId="0" applyNumberFormat="1" applyFont="1" applyBorder="1" applyAlignment="1">
      <alignment horizontal="right" vertical="center" wrapText="1"/>
    </xf>
    <xf numFmtId="1" fontId="1" fillId="11" borderId="28" xfId="0" applyNumberFormat="1" applyFont="1" applyFill="1" applyBorder="1" applyAlignment="1">
      <alignment horizontal="center"/>
    </xf>
    <xf numFmtId="1" fontId="1" fillId="11" borderId="17" xfId="0" applyNumberFormat="1" applyFont="1" applyFill="1" applyBorder="1" applyAlignment="1">
      <alignment horizontal="center"/>
    </xf>
    <xf numFmtId="1" fontId="1" fillId="11" borderId="18" xfId="0" applyNumberFormat="1" applyFont="1" applyFill="1" applyBorder="1" applyAlignment="1">
      <alignment horizontal="center"/>
    </xf>
    <xf numFmtId="1" fontId="1" fillId="11" borderId="23" xfId="0" applyNumberFormat="1" applyFont="1" applyFill="1" applyBorder="1" applyAlignment="1">
      <alignment horizontal="center" vertical="center"/>
    </xf>
    <xf numFmtId="1" fontId="1" fillId="11" borderId="18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Alignment="1">
      <alignment horizontal="center"/>
    </xf>
    <xf numFmtId="0" fontId="1" fillId="11" borderId="17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1" fontId="1" fillId="33" borderId="0" xfId="0" applyNumberFormat="1" applyFont="1" applyFill="1" applyAlignment="1">
      <alignment horizontal="center"/>
    </xf>
    <xf numFmtId="1" fontId="1" fillId="11" borderId="15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center"/>
    </xf>
    <xf numFmtId="172" fontId="5" fillId="33" borderId="11" xfId="0" applyNumberFormat="1" applyFont="1" applyFill="1" applyBorder="1" applyAlignment="1">
      <alignment horizontal="right" vertical="center"/>
    </xf>
    <xf numFmtId="2" fontId="5" fillId="33" borderId="11" xfId="0" applyNumberFormat="1" applyFont="1" applyFill="1" applyBorder="1" applyAlignment="1">
      <alignment horizontal="right" vertical="center"/>
    </xf>
    <xf numFmtId="172" fontId="5" fillId="33" borderId="0" xfId="0" applyNumberFormat="1" applyFont="1" applyFill="1" applyAlignment="1">
      <alignment horizontal="right" vertical="center"/>
    </xf>
    <xf numFmtId="0" fontId="1" fillId="33" borderId="14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21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right" wrapText="1"/>
    </xf>
    <xf numFmtId="0" fontId="1" fillId="33" borderId="21" xfId="0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1" fontId="1" fillId="11" borderId="11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172" fontId="3" fillId="33" borderId="30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textRotation="90" wrapText="1"/>
    </xf>
    <xf numFmtId="0" fontId="2" fillId="33" borderId="32" xfId="0" applyFont="1" applyFill="1" applyBorder="1" applyAlignment="1">
      <alignment horizontal="center" vertical="center" textRotation="90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2" fontId="3" fillId="33" borderId="3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172" fontId="3" fillId="33" borderId="20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wrapText="1"/>
    </xf>
    <xf numFmtId="0" fontId="7" fillId="33" borderId="34" xfId="0" applyFont="1" applyFill="1" applyBorder="1" applyAlignment="1">
      <alignment horizontal="center"/>
    </xf>
    <xf numFmtId="172" fontId="7" fillId="33" borderId="34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4"/>
  <sheetViews>
    <sheetView tabSelected="1" zoomScalePageLayoutView="0" workbookViewId="0" topLeftCell="A139">
      <selection activeCell="AA153" sqref="AA153"/>
    </sheetView>
  </sheetViews>
  <sheetFormatPr defaultColWidth="9.140625" defaultRowHeight="12.75"/>
  <cols>
    <col min="1" max="1" width="13.140625" style="23" customWidth="1"/>
    <col min="2" max="2" width="21.57421875" style="22" customWidth="1"/>
    <col min="3" max="3" width="7.57421875" style="22" customWidth="1"/>
    <col min="4" max="4" width="9.7109375" style="22" customWidth="1"/>
    <col min="5" max="5" width="10.57421875" style="24" customWidth="1"/>
    <col min="6" max="6" width="11.28125" style="25" customWidth="1"/>
    <col min="7" max="7" width="7.28125" style="127" customWidth="1"/>
    <col min="8" max="8" width="7.7109375" style="22" customWidth="1"/>
    <col min="9" max="9" width="9.57421875" style="22" customWidth="1"/>
    <col min="10" max="10" width="8.140625" style="24" customWidth="1"/>
    <col min="11" max="11" width="8.140625" style="25" customWidth="1"/>
    <col min="12" max="12" width="6.7109375" style="130" customWidth="1"/>
    <col min="13" max="13" width="7.421875" style="22" customWidth="1"/>
    <col min="14" max="14" width="9.57421875" style="22" customWidth="1"/>
    <col min="15" max="15" width="8.421875" style="24" customWidth="1"/>
    <col min="16" max="16" width="8.8515625" style="25" customWidth="1"/>
    <col min="17" max="17" width="6.8515625" style="130" customWidth="1"/>
    <col min="18" max="18" width="7.8515625" style="22" customWidth="1"/>
    <col min="19" max="19" width="9.421875" style="22" customWidth="1"/>
    <col min="20" max="20" width="8.57421875" style="24" customWidth="1"/>
    <col min="21" max="21" width="8.57421875" style="25" customWidth="1"/>
    <col min="22" max="22" width="7.140625" style="130" customWidth="1"/>
    <col min="23" max="23" width="7.7109375" style="22" customWidth="1"/>
    <col min="24" max="24" width="9.57421875" style="22" customWidth="1"/>
    <col min="25" max="25" width="9.421875" style="24" customWidth="1"/>
    <col min="26" max="26" width="9.57421875" style="25" customWidth="1"/>
    <col min="27" max="27" width="7.00390625" style="130" customWidth="1"/>
    <col min="28" max="28" width="24.421875" style="22" customWidth="1"/>
    <col min="29" max="16384" width="9.140625" style="22" customWidth="1"/>
  </cols>
  <sheetData>
    <row r="1" spans="1:27" s="1" customFormat="1" ht="65.25" customHeight="1" thickBot="1">
      <c r="A1" s="185" t="s">
        <v>192</v>
      </c>
      <c r="B1" s="186"/>
      <c r="C1" s="186"/>
      <c r="D1" s="186"/>
      <c r="E1" s="187"/>
      <c r="F1" s="186"/>
      <c r="G1" s="186"/>
      <c r="H1" s="186"/>
      <c r="I1" s="186"/>
      <c r="J1" s="187"/>
      <c r="K1" s="186"/>
      <c r="L1" s="186"/>
      <c r="M1" s="186"/>
      <c r="N1" s="186"/>
      <c r="O1" s="187"/>
      <c r="P1" s="186"/>
      <c r="Q1" s="186"/>
      <c r="R1" s="186"/>
      <c r="S1" s="186"/>
      <c r="T1" s="187"/>
      <c r="U1" s="186"/>
      <c r="V1" s="186"/>
      <c r="W1" s="186"/>
      <c r="X1" s="186"/>
      <c r="Y1" s="187"/>
      <c r="Z1" s="186"/>
      <c r="AA1" s="186"/>
    </row>
    <row r="2" spans="1:27" s="2" customFormat="1" ht="24.75" customHeight="1">
      <c r="A2" s="188" t="s">
        <v>0</v>
      </c>
      <c r="B2" s="190" t="s">
        <v>1</v>
      </c>
      <c r="C2" s="161" t="s">
        <v>186</v>
      </c>
      <c r="D2" s="162"/>
      <c r="E2" s="162"/>
      <c r="F2" s="172"/>
      <c r="G2" s="164"/>
      <c r="H2" s="176" t="s">
        <v>2</v>
      </c>
      <c r="I2" s="177"/>
      <c r="J2" s="178"/>
      <c r="K2" s="177"/>
      <c r="L2" s="179"/>
      <c r="M2" s="176" t="s">
        <v>3</v>
      </c>
      <c r="N2" s="177"/>
      <c r="O2" s="178"/>
      <c r="P2" s="177"/>
      <c r="Q2" s="179"/>
      <c r="R2" s="176" t="s">
        <v>4</v>
      </c>
      <c r="S2" s="177"/>
      <c r="T2" s="178"/>
      <c r="U2" s="177"/>
      <c r="V2" s="179"/>
      <c r="W2" s="176" t="s">
        <v>5</v>
      </c>
      <c r="X2" s="177"/>
      <c r="Y2" s="178"/>
      <c r="Z2" s="177"/>
      <c r="AA2" s="179"/>
    </row>
    <row r="3" spans="1:27" s="2" customFormat="1" ht="121.5" customHeight="1" thickBot="1">
      <c r="A3" s="189"/>
      <c r="B3" s="191"/>
      <c r="C3" s="109" t="s">
        <v>84</v>
      </c>
      <c r="D3" s="110" t="s">
        <v>85</v>
      </c>
      <c r="E3" s="111" t="s">
        <v>86</v>
      </c>
      <c r="F3" s="112" t="s">
        <v>87</v>
      </c>
      <c r="G3" s="113" t="s">
        <v>6</v>
      </c>
      <c r="H3" s="114" t="s">
        <v>84</v>
      </c>
      <c r="I3" s="110" t="s">
        <v>85</v>
      </c>
      <c r="J3" s="111" t="s">
        <v>86</v>
      </c>
      <c r="K3" s="112" t="s">
        <v>87</v>
      </c>
      <c r="L3" s="115" t="s">
        <v>6</v>
      </c>
      <c r="M3" s="114" t="s">
        <v>84</v>
      </c>
      <c r="N3" s="110" t="s">
        <v>85</v>
      </c>
      <c r="O3" s="111" t="s">
        <v>86</v>
      </c>
      <c r="P3" s="112" t="s">
        <v>87</v>
      </c>
      <c r="Q3" s="93" t="s">
        <v>6</v>
      </c>
      <c r="R3" s="114" t="s">
        <v>84</v>
      </c>
      <c r="S3" s="110" t="s">
        <v>85</v>
      </c>
      <c r="T3" s="111" t="s">
        <v>86</v>
      </c>
      <c r="U3" s="112" t="s">
        <v>87</v>
      </c>
      <c r="V3" s="93" t="s">
        <v>6</v>
      </c>
      <c r="W3" s="114" t="s">
        <v>84</v>
      </c>
      <c r="X3" s="110" t="s">
        <v>85</v>
      </c>
      <c r="Y3" s="111" t="s">
        <v>86</v>
      </c>
      <c r="Z3" s="112" t="s">
        <v>87</v>
      </c>
      <c r="AA3" s="59" t="s">
        <v>6</v>
      </c>
    </row>
    <row r="4" spans="1:28" s="7" customFormat="1" ht="13.5" customHeight="1">
      <c r="A4" s="116" t="s">
        <v>189</v>
      </c>
      <c r="B4" s="117" t="s">
        <v>7</v>
      </c>
      <c r="C4" s="118">
        <v>78</v>
      </c>
      <c r="D4" s="119">
        <v>78</v>
      </c>
      <c r="E4" s="120">
        <v>300.814</v>
      </c>
      <c r="F4" s="121">
        <v>9119.84</v>
      </c>
      <c r="G4" s="122">
        <f>F4/E4</f>
        <v>30.3172059811046</v>
      </c>
      <c r="H4" s="118"/>
      <c r="I4" s="119"/>
      <c r="J4" s="120"/>
      <c r="K4" s="121"/>
      <c r="L4" s="122">
        <v>10</v>
      </c>
      <c r="M4" s="119"/>
      <c r="N4" s="119"/>
      <c r="O4" s="120"/>
      <c r="P4" s="121"/>
      <c r="Q4" s="122">
        <v>21</v>
      </c>
      <c r="R4" s="118"/>
      <c r="S4" s="119"/>
      <c r="T4" s="120"/>
      <c r="U4" s="121"/>
      <c r="V4" s="122">
        <v>10</v>
      </c>
      <c r="W4" s="119"/>
      <c r="X4" s="119"/>
      <c r="Y4" s="120"/>
      <c r="Z4" s="121"/>
      <c r="AA4" s="122">
        <v>8</v>
      </c>
      <c r="AB4" s="27" t="s">
        <v>7</v>
      </c>
    </row>
    <row r="5" spans="1:28" s="7" customFormat="1" ht="13.5" customHeight="1">
      <c r="A5" s="28" t="s">
        <v>189</v>
      </c>
      <c r="B5" s="101" t="s">
        <v>8</v>
      </c>
      <c r="C5" s="65">
        <v>2</v>
      </c>
      <c r="D5" s="62">
        <v>2</v>
      </c>
      <c r="E5" s="63">
        <v>158.321</v>
      </c>
      <c r="F5" s="64">
        <v>9256.71</v>
      </c>
      <c r="G5" s="123">
        <f aca="true" t="shared" si="0" ref="G5:G40">F5/E5</f>
        <v>58.46798592732486</v>
      </c>
      <c r="H5" s="65"/>
      <c r="I5" s="62"/>
      <c r="J5" s="63"/>
      <c r="K5" s="64"/>
      <c r="L5" s="123">
        <v>10</v>
      </c>
      <c r="M5" s="65">
        <v>2</v>
      </c>
      <c r="N5" s="62">
        <v>2</v>
      </c>
      <c r="O5" s="63">
        <v>6.595</v>
      </c>
      <c r="P5" s="64">
        <v>138.5</v>
      </c>
      <c r="Q5" s="123">
        <f>P5/O5</f>
        <v>21.00075815011372</v>
      </c>
      <c r="R5" s="65"/>
      <c r="S5" s="62"/>
      <c r="T5" s="63"/>
      <c r="U5" s="64"/>
      <c r="V5" s="123">
        <v>10</v>
      </c>
      <c r="W5" s="62"/>
      <c r="X5" s="62"/>
      <c r="Y5" s="63"/>
      <c r="Z5" s="64"/>
      <c r="AA5" s="123">
        <v>8</v>
      </c>
      <c r="AB5" s="27" t="s">
        <v>8</v>
      </c>
    </row>
    <row r="6" spans="1:28" s="7" customFormat="1" ht="13.5" customHeight="1">
      <c r="A6" s="28" t="s">
        <v>189</v>
      </c>
      <c r="B6" s="101" t="s">
        <v>9</v>
      </c>
      <c r="C6" s="65">
        <v>91</v>
      </c>
      <c r="D6" s="62">
        <v>91</v>
      </c>
      <c r="E6" s="63">
        <v>4596.593</v>
      </c>
      <c r="F6" s="64">
        <v>159592.07</v>
      </c>
      <c r="G6" s="123">
        <f t="shared" si="0"/>
        <v>34.71964344026108</v>
      </c>
      <c r="H6" s="65"/>
      <c r="I6" s="62"/>
      <c r="J6" s="63"/>
      <c r="K6" s="64"/>
      <c r="L6" s="123">
        <v>11</v>
      </c>
      <c r="M6" s="65">
        <v>3</v>
      </c>
      <c r="N6" s="62">
        <v>3</v>
      </c>
      <c r="O6" s="63">
        <v>13.478</v>
      </c>
      <c r="P6" s="64">
        <v>58.54</v>
      </c>
      <c r="Q6" s="123">
        <f>P6/O6</f>
        <v>4.343374387891378</v>
      </c>
      <c r="R6" s="65">
        <v>7</v>
      </c>
      <c r="S6" s="62">
        <v>7</v>
      </c>
      <c r="T6" s="63">
        <v>30.697</v>
      </c>
      <c r="U6" s="64">
        <v>445.47</v>
      </c>
      <c r="V6" s="131">
        <f>U6/T6</f>
        <v>14.511841548034011</v>
      </c>
      <c r="W6" s="66">
        <v>5</v>
      </c>
      <c r="X6" s="62">
        <v>5</v>
      </c>
      <c r="Y6" s="63">
        <v>925.744</v>
      </c>
      <c r="Z6" s="64">
        <v>8914.14</v>
      </c>
      <c r="AA6" s="123">
        <f aca="true" t="shared" si="1" ref="AA6:AA14">Z6/Y6</f>
        <v>9.629163137973348</v>
      </c>
      <c r="AB6" s="27" t="s">
        <v>9</v>
      </c>
    </row>
    <row r="7" spans="1:28" s="7" customFormat="1" ht="13.5" customHeight="1">
      <c r="A7" s="28" t="s">
        <v>189</v>
      </c>
      <c r="B7" s="101" t="s">
        <v>10</v>
      </c>
      <c r="C7" s="65">
        <v>393</v>
      </c>
      <c r="D7" s="62">
        <v>393</v>
      </c>
      <c r="E7" s="63">
        <v>3842.849</v>
      </c>
      <c r="F7" s="64">
        <v>106933.85</v>
      </c>
      <c r="G7" s="123">
        <f t="shared" si="0"/>
        <v>27.826711380020395</v>
      </c>
      <c r="H7" s="65"/>
      <c r="I7" s="62"/>
      <c r="J7" s="63"/>
      <c r="K7" s="64"/>
      <c r="L7" s="123">
        <v>10</v>
      </c>
      <c r="M7" s="65">
        <v>2</v>
      </c>
      <c r="N7" s="62">
        <v>2</v>
      </c>
      <c r="O7" s="63">
        <v>4.509</v>
      </c>
      <c r="P7" s="64">
        <v>112.73</v>
      </c>
      <c r="Q7" s="123">
        <f aca="true" t="shared" si="2" ref="Q7:Q12">P7/O7</f>
        <v>25.00110889332446</v>
      </c>
      <c r="R7" s="65">
        <v>5</v>
      </c>
      <c r="S7" s="62">
        <v>5</v>
      </c>
      <c r="T7" s="63">
        <v>42.207</v>
      </c>
      <c r="U7" s="64">
        <v>898</v>
      </c>
      <c r="V7" s="123">
        <f>U7/T7</f>
        <v>21.276091643566232</v>
      </c>
      <c r="W7" s="65">
        <v>1</v>
      </c>
      <c r="X7" s="62">
        <v>1</v>
      </c>
      <c r="Y7" s="63">
        <v>126.938</v>
      </c>
      <c r="Z7" s="64">
        <v>571.22</v>
      </c>
      <c r="AA7" s="123">
        <f t="shared" si="1"/>
        <v>4.499992122138367</v>
      </c>
      <c r="AB7" s="27" t="s">
        <v>10</v>
      </c>
    </row>
    <row r="8" spans="1:28" s="7" customFormat="1" ht="13.5" customHeight="1">
      <c r="A8" s="28" t="s">
        <v>189</v>
      </c>
      <c r="B8" s="101" t="s">
        <v>11</v>
      </c>
      <c r="C8" s="65">
        <v>192</v>
      </c>
      <c r="D8" s="62">
        <v>191</v>
      </c>
      <c r="E8" s="63">
        <v>3223.125</v>
      </c>
      <c r="F8" s="64">
        <v>36504.54</v>
      </c>
      <c r="G8" s="123">
        <f t="shared" si="0"/>
        <v>11.325821989528796</v>
      </c>
      <c r="H8" s="65">
        <v>43</v>
      </c>
      <c r="I8" s="62">
        <v>43</v>
      </c>
      <c r="J8" s="63">
        <v>54.05</v>
      </c>
      <c r="K8" s="64">
        <v>540.5</v>
      </c>
      <c r="L8" s="123">
        <f>K8/J8</f>
        <v>10</v>
      </c>
      <c r="M8" s="65">
        <v>52</v>
      </c>
      <c r="N8" s="62">
        <v>52</v>
      </c>
      <c r="O8" s="63">
        <v>217.796</v>
      </c>
      <c r="P8" s="64">
        <v>2189.71</v>
      </c>
      <c r="Q8" s="123">
        <f t="shared" si="2"/>
        <v>10.05394956748517</v>
      </c>
      <c r="R8" s="65">
        <v>3</v>
      </c>
      <c r="S8" s="62">
        <v>3</v>
      </c>
      <c r="T8" s="63">
        <v>4.041</v>
      </c>
      <c r="U8" s="64">
        <v>40.41</v>
      </c>
      <c r="V8" s="123">
        <f>U8/T8</f>
        <v>9.999999999999998</v>
      </c>
      <c r="W8" s="65">
        <v>4</v>
      </c>
      <c r="X8" s="62">
        <v>4</v>
      </c>
      <c r="Y8" s="63">
        <v>124.089</v>
      </c>
      <c r="Z8" s="64">
        <v>945.88</v>
      </c>
      <c r="AA8" s="123">
        <f t="shared" si="1"/>
        <v>7.622593461144824</v>
      </c>
      <c r="AB8" s="27" t="s">
        <v>11</v>
      </c>
    </row>
    <row r="9" spans="1:28" s="7" customFormat="1" ht="13.5" customHeight="1">
      <c r="A9" s="28" t="s">
        <v>189</v>
      </c>
      <c r="B9" s="101" t="s">
        <v>12</v>
      </c>
      <c r="C9" s="65">
        <v>66</v>
      </c>
      <c r="D9" s="62">
        <v>65</v>
      </c>
      <c r="E9" s="63">
        <v>1887.672</v>
      </c>
      <c r="F9" s="64">
        <v>57749.97</v>
      </c>
      <c r="G9" s="123">
        <f t="shared" si="0"/>
        <v>30.59322276327667</v>
      </c>
      <c r="H9" s="65">
        <v>4</v>
      </c>
      <c r="I9" s="62">
        <v>4</v>
      </c>
      <c r="J9" s="63">
        <v>4.704</v>
      </c>
      <c r="K9" s="64">
        <v>98.37</v>
      </c>
      <c r="L9" s="123">
        <f>K9/J9</f>
        <v>20.91198979591837</v>
      </c>
      <c r="M9" s="65">
        <v>6</v>
      </c>
      <c r="N9" s="62">
        <v>6</v>
      </c>
      <c r="O9" s="63">
        <v>104.804</v>
      </c>
      <c r="P9" s="64">
        <v>2098.04</v>
      </c>
      <c r="Q9" s="123">
        <f t="shared" si="2"/>
        <v>20.018701576275713</v>
      </c>
      <c r="R9" s="65">
        <v>4</v>
      </c>
      <c r="S9" s="62">
        <v>4</v>
      </c>
      <c r="T9" s="63">
        <v>8.812</v>
      </c>
      <c r="U9" s="64">
        <v>225.4</v>
      </c>
      <c r="V9" s="123">
        <f>U9/T9</f>
        <v>25.578756241488882</v>
      </c>
      <c r="W9" s="65">
        <v>1</v>
      </c>
      <c r="X9" s="62">
        <v>1</v>
      </c>
      <c r="Y9" s="63">
        <v>316.461</v>
      </c>
      <c r="Z9" s="64">
        <v>2753.21</v>
      </c>
      <c r="AA9" s="123">
        <f t="shared" si="1"/>
        <v>8.699997788037072</v>
      </c>
      <c r="AB9" s="27" t="s">
        <v>12</v>
      </c>
    </row>
    <row r="10" spans="1:28" s="7" customFormat="1" ht="13.5" customHeight="1">
      <c r="A10" s="28" t="s">
        <v>189</v>
      </c>
      <c r="B10" s="101" t="s">
        <v>190</v>
      </c>
      <c r="C10" s="65">
        <v>144</v>
      </c>
      <c r="D10" s="62">
        <v>143</v>
      </c>
      <c r="E10" s="63">
        <v>3695.488</v>
      </c>
      <c r="F10" s="64">
        <v>120566.74</v>
      </c>
      <c r="G10" s="123">
        <f t="shared" si="0"/>
        <v>32.625390746770115</v>
      </c>
      <c r="H10" s="65"/>
      <c r="I10" s="62"/>
      <c r="J10" s="63"/>
      <c r="K10" s="64"/>
      <c r="L10" s="123">
        <v>10</v>
      </c>
      <c r="M10" s="65">
        <v>5</v>
      </c>
      <c r="N10" s="62">
        <v>5</v>
      </c>
      <c r="O10" s="63">
        <v>28.035</v>
      </c>
      <c r="P10" s="64">
        <v>1032.13</v>
      </c>
      <c r="Q10" s="123">
        <f t="shared" si="2"/>
        <v>36.815766006777245</v>
      </c>
      <c r="R10" s="65"/>
      <c r="S10" s="62"/>
      <c r="T10" s="63"/>
      <c r="U10" s="64"/>
      <c r="V10" s="123">
        <v>10</v>
      </c>
      <c r="W10" s="65">
        <v>5</v>
      </c>
      <c r="X10" s="62">
        <v>5</v>
      </c>
      <c r="Y10" s="63">
        <v>120.589</v>
      </c>
      <c r="Z10" s="64">
        <v>1756.63</v>
      </c>
      <c r="AA10" s="123">
        <f t="shared" si="1"/>
        <v>14.567083233130719</v>
      </c>
      <c r="AB10" s="27" t="s">
        <v>190</v>
      </c>
    </row>
    <row r="11" spans="1:28" s="7" customFormat="1" ht="13.5" customHeight="1">
      <c r="A11" s="28" t="s">
        <v>189</v>
      </c>
      <c r="B11" s="101" t="s">
        <v>13</v>
      </c>
      <c r="C11" s="65">
        <v>243</v>
      </c>
      <c r="D11" s="62">
        <v>243</v>
      </c>
      <c r="E11" s="63">
        <v>5920.262</v>
      </c>
      <c r="F11" s="64">
        <v>263224.97</v>
      </c>
      <c r="G11" s="123">
        <f t="shared" si="0"/>
        <v>44.46170963379661</v>
      </c>
      <c r="H11" s="65">
        <v>101</v>
      </c>
      <c r="I11" s="62">
        <v>101</v>
      </c>
      <c r="J11" s="63">
        <v>203.366</v>
      </c>
      <c r="K11" s="64">
        <v>3452.69</v>
      </c>
      <c r="L11" s="123">
        <f>K11/J11</f>
        <v>16.977715055614016</v>
      </c>
      <c r="M11" s="65">
        <v>135</v>
      </c>
      <c r="N11" s="62">
        <v>135</v>
      </c>
      <c r="O11" s="63">
        <v>327.747</v>
      </c>
      <c r="P11" s="64">
        <v>14044.43</v>
      </c>
      <c r="Q11" s="123">
        <f t="shared" si="2"/>
        <v>42.851437236649</v>
      </c>
      <c r="R11" s="65"/>
      <c r="S11" s="62"/>
      <c r="T11" s="63"/>
      <c r="U11" s="64"/>
      <c r="V11" s="123">
        <v>29</v>
      </c>
      <c r="W11" s="65">
        <v>7</v>
      </c>
      <c r="X11" s="62">
        <v>7</v>
      </c>
      <c r="Y11" s="63">
        <v>878.922</v>
      </c>
      <c r="Z11" s="64">
        <v>11091.11</v>
      </c>
      <c r="AA11" s="123">
        <f t="shared" si="1"/>
        <v>12.61899235654586</v>
      </c>
      <c r="AB11" s="27" t="s">
        <v>13</v>
      </c>
    </row>
    <row r="12" spans="1:28" s="7" customFormat="1" ht="13.5" customHeight="1">
      <c r="A12" s="28" t="s">
        <v>189</v>
      </c>
      <c r="B12" s="101" t="s">
        <v>14</v>
      </c>
      <c r="C12" s="65">
        <v>13</v>
      </c>
      <c r="D12" s="62">
        <v>13</v>
      </c>
      <c r="E12" s="63">
        <v>368.49</v>
      </c>
      <c r="F12" s="64">
        <v>2513.34</v>
      </c>
      <c r="G12" s="123">
        <f t="shared" si="0"/>
        <v>6.820646421883905</v>
      </c>
      <c r="H12" s="65"/>
      <c r="I12" s="62"/>
      <c r="J12" s="63"/>
      <c r="K12" s="64"/>
      <c r="L12" s="123">
        <v>10</v>
      </c>
      <c r="M12" s="65">
        <v>22</v>
      </c>
      <c r="N12" s="62">
        <v>22</v>
      </c>
      <c r="O12" s="63">
        <v>94.219</v>
      </c>
      <c r="P12" s="64">
        <v>2097.13</v>
      </c>
      <c r="Q12" s="123">
        <f t="shared" si="2"/>
        <v>22.258037126269652</v>
      </c>
      <c r="R12" s="65">
        <v>7</v>
      </c>
      <c r="S12" s="62">
        <v>7</v>
      </c>
      <c r="T12" s="63">
        <v>102.529</v>
      </c>
      <c r="U12" s="64">
        <v>1056.63</v>
      </c>
      <c r="V12" s="123">
        <f>U12/T12</f>
        <v>10.305669615425881</v>
      </c>
      <c r="W12" s="65">
        <v>6</v>
      </c>
      <c r="X12" s="62">
        <v>6</v>
      </c>
      <c r="Y12" s="63">
        <v>42.941</v>
      </c>
      <c r="Z12" s="64">
        <v>363.67</v>
      </c>
      <c r="AA12" s="123">
        <f t="shared" si="1"/>
        <v>8.469062201625485</v>
      </c>
      <c r="AB12" s="27" t="s">
        <v>14</v>
      </c>
    </row>
    <row r="13" spans="1:28" s="7" customFormat="1" ht="13.5" customHeight="1">
      <c r="A13" s="28" t="s">
        <v>189</v>
      </c>
      <c r="B13" s="101" t="s">
        <v>15</v>
      </c>
      <c r="C13" s="65">
        <v>7</v>
      </c>
      <c r="D13" s="62">
        <v>6</v>
      </c>
      <c r="E13" s="63">
        <v>27.922</v>
      </c>
      <c r="F13" s="64">
        <v>275.22</v>
      </c>
      <c r="G13" s="123">
        <f>F13/E13</f>
        <v>9.85674378626173</v>
      </c>
      <c r="H13" s="65"/>
      <c r="I13" s="62"/>
      <c r="J13" s="63"/>
      <c r="K13" s="64"/>
      <c r="L13" s="123">
        <v>10</v>
      </c>
      <c r="M13" s="65"/>
      <c r="N13" s="62"/>
      <c r="O13" s="63"/>
      <c r="P13" s="64"/>
      <c r="Q13" s="123">
        <v>22</v>
      </c>
      <c r="R13" s="65">
        <v>9</v>
      </c>
      <c r="S13" s="62">
        <v>9</v>
      </c>
      <c r="T13" s="63">
        <v>105.955</v>
      </c>
      <c r="U13" s="64">
        <v>821.6</v>
      </c>
      <c r="V13" s="123">
        <f>U13/T13</f>
        <v>7.754235288565901</v>
      </c>
      <c r="W13" s="65">
        <v>1</v>
      </c>
      <c r="X13" s="62">
        <v>1</v>
      </c>
      <c r="Y13" s="63">
        <v>8.978</v>
      </c>
      <c r="Z13" s="64">
        <v>71.82</v>
      </c>
      <c r="AA13" s="123">
        <f t="shared" si="1"/>
        <v>7.999554466473602</v>
      </c>
      <c r="AB13" s="27" t="s">
        <v>15</v>
      </c>
    </row>
    <row r="14" spans="1:28" s="7" customFormat="1" ht="13.5" customHeight="1">
      <c r="A14" s="28" t="s">
        <v>189</v>
      </c>
      <c r="B14" s="101" t="s">
        <v>16</v>
      </c>
      <c r="C14" s="65">
        <v>6</v>
      </c>
      <c r="D14" s="62">
        <v>6</v>
      </c>
      <c r="E14" s="63">
        <v>28.469</v>
      </c>
      <c r="F14" s="64">
        <v>698.62</v>
      </c>
      <c r="G14" s="123">
        <f t="shared" si="0"/>
        <v>24.539674733921107</v>
      </c>
      <c r="H14" s="65"/>
      <c r="I14" s="62"/>
      <c r="J14" s="63"/>
      <c r="K14" s="64"/>
      <c r="L14" s="123">
        <v>10</v>
      </c>
      <c r="M14" s="65">
        <v>1</v>
      </c>
      <c r="N14" s="62">
        <v>1</v>
      </c>
      <c r="O14" s="63">
        <v>11.334</v>
      </c>
      <c r="P14" s="64">
        <v>226.68</v>
      </c>
      <c r="Q14" s="123">
        <f aca="true" t="shared" si="3" ref="Q14:Q21">P14/O14</f>
        <v>20</v>
      </c>
      <c r="R14" s="65">
        <v>2</v>
      </c>
      <c r="S14" s="62">
        <v>2</v>
      </c>
      <c r="T14" s="63">
        <v>8.037</v>
      </c>
      <c r="U14" s="64">
        <v>78.48</v>
      </c>
      <c r="V14" s="123">
        <f>U14/T14</f>
        <v>9.764837625979842</v>
      </c>
      <c r="W14" s="65">
        <v>2</v>
      </c>
      <c r="X14" s="62">
        <v>2</v>
      </c>
      <c r="Y14" s="63">
        <v>14.66</v>
      </c>
      <c r="Z14" s="64">
        <v>142.1</v>
      </c>
      <c r="AA14" s="123">
        <f t="shared" si="1"/>
        <v>9.693042291950887</v>
      </c>
      <c r="AB14" s="27" t="s">
        <v>16</v>
      </c>
    </row>
    <row r="15" spans="1:28" s="7" customFormat="1" ht="13.5" customHeight="1">
      <c r="A15" s="28" t="s">
        <v>189</v>
      </c>
      <c r="B15" s="101" t="s">
        <v>17</v>
      </c>
      <c r="C15" s="65">
        <v>1</v>
      </c>
      <c r="D15" s="62">
        <v>1</v>
      </c>
      <c r="E15" s="63">
        <v>1.801</v>
      </c>
      <c r="F15" s="64">
        <v>82.85</v>
      </c>
      <c r="G15" s="123">
        <f t="shared" si="0"/>
        <v>46.00222098833981</v>
      </c>
      <c r="H15" s="65"/>
      <c r="I15" s="62"/>
      <c r="J15" s="63"/>
      <c r="K15" s="64"/>
      <c r="L15" s="123">
        <v>10</v>
      </c>
      <c r="M15" s="65">
        <v>3</v>
      </c>
      <c r="N15" s="62">
        <v>3</v>
      </c>
      <c r="O15" s="63">
        <v>9.01</v>
      </c>
      <c r="P15" s="64">
        <v>146.38</v>
      </c>
      <c r="Q15" s="123">
        <f t="shared" si="3"/>
        <v>16.246392896781355</v>
      </c>
      <c r="R15" s="65">
        <v>1</v>
      </c>
      <c r="S15" s="62">
        <v>1</v>
      </c>
      <c r="T15" s="63">
        <v>5.444</v>
      </c>
      <c r="U15" s="64">
        <v>54.44</v>
      </c>
      <c r="V15" s="123">
        <f>U15/T15</f>
        <v>10</v>
      </c>
      <c r="W15" s="65"/>
      <c r="X15" s="62"/>
      <c r="Y15" s="63"/>
      <c r="Z15" s="64"/>
      <c r="AA15" s="123">
        <v>8</v>
      </c>
      <c r="AB15" s="27" t="s">
        <v>17</v>
      </c>
    </row>
    <row r="16" spans="1:28" s="7" customFormat="1" ht="13.5" customHeight="1">
      <c r="A16" s="28" t="s">
        <v>189</v>
      </c>
      <c r="B16" s="101" t="s">
        <v>18</v>
      </c>
      <c r="C16" s="65">
        <v>47</v>
      </c>
      <c r="D16" s="62">
        <v>47</v>
      </c>
      <c r="E16" s="63">
        <v>957.687</v>
      </c>
      <c r="F16" s="64">
        <v>31761.3</v>
      </c>
      <c r="G16" s="123">
        <f t="shared" si="0"/>
        <v>33.1645934423251</v>
      </c>
      <c r="H16" s="65"/>
      <c r="I16" s="62"/>
      <c r="J16" s="63"/>
      <c r="K16" s="64"/>
      <c r="L16" s="123">
        <v>10</v>
      </c>
      <c r="M16" s="65"/>
      <c r="N16" s="62"/>
      <c r="O16" s="63"/>
      <c r="P16" s="64"/>
      <c r="Q16" s="123">
        <v>22</v>
      </c>
      <c r="R16" s="65"/>
      <c r="S16" s="62"/>
      <c r="T16" s="63"/>
      <c r="U16" s="64"/>
      <c r="V16" s="123">
        <v>10</v>
      </c>
      <c r="W16" s="65"/>
      <c r="X16" s="62"/>
      <c r="Y16" s="63"/>
      <c r="Z16" s="64"/>
      <c r="AA16" s="123">
        <v>8</v>
      </c>
      <c r="AB16" s="27" t="s">
        <v>18</v>
      </c>
    </row>
    <row r="17" spans="1:28" s="7" customFormat="1" ht="13.5" customHeight="1">
      <c r="A17" s="28" t="s">
        <v>189</v>
      </c>
      <c r="B17" s="101" t="s">
        <v>19</v>
      </c>
      <c r="C17" s="65">
        <v>35</v>
      </c>
      <c r="D17" s="62">
        <v>33</v>
      </c>
      <c r="E17" s="63">
        <v>655.585</v>
      </c>
      <c r="F17" s="64">
        <v>17683.3</v>
      </c>
      <c r="G17" s="123">
        <f t="shared" si="0"/>
        <v>26.9733139104769</v>
      </c>
      <c r="H17" s="65"/>
      <c r="I17" s="62"/>
      <c r="J17" s="63"/>
      <c r="K17" s="64"/>
      <c r="L17" s="123">
        <v>16</v>
      </c>
      <c r="M17" s="65">
        <v>10</v>
      </c>
      <c r="N17" s="62">
        <v>9</v>
      </c>
      <c r="O17" s="63">
        <v>107.821</v>
      </c>
      <c r="P17" s="64">
        <v>2195.69</v>
      </c>
      <c r="Q17" s="123">
        <f t="shared" si="3"/>
        <v>20.36421476335779</v>
      </c>
      <c r="R17" s="65"/>
      <c r="S17" s="62"/>
      <c r="T17" s="63"/>
      <c r="U17" s="64"/>
      <c r="V17" s="123">
        <v>10</v>
      </c>
      <c r="W17" s="65">
        <v>1</v>
      </c>
      <c r="X17" s="62">
        <v>1</v>
      </c>
      <c r="Y17" s="63">
        <v>7.326</v>
      </c>
      <c r="Z17" s="64">
        <v>29.3</v>
      </c>
      <c r="AA17" s="123">
        <f aca="true" t="shared" si="4" ref="AA17:AA27">Z17/Y17</f>
        <v>3.999453999454</v>
      </c>
      <c r="AB17" s="27" t="s">
        <v>19</v>
      </c>
    </row>
    <row r="18" spans="1:28" s="7" customFormat="1" ht="13.5" customHeight="1">
      <c r="A18" s="28" t="s">
        <v>189</v>
      </c>
      <c r="B18" s="101" t="s">
        <v>20</v>
      </c>
      <c r="C18" s="65">
        <v>347</v>
      </c>
      <c r="D18" s="62">
        <v>347</v>
      </c>
      <c r="E18" s="63">
        <v>5396.626</v>
      </c>
      <c r="F18" s="64">
        <v>171564.11</v>
      </c>
      <c r="G18" s="123">
        <f t="shared" si="0"/>
        <v>31.79099496611401</v>
      </c>
      <c r="H18" s="65">
        <v>11</v>
      </c>
      <c r="I18" s="62">
        <v>11</v>
      </c>
      <c r="J18" s="63">
        <v>33.661</v>
      </c>
      <c r="K18" s="64">
        <v>383.69</v>
      </c>
      <c r="L18" s="123">
        <f>K18/J18</f>
        <v>11.398651258132556</v>
      </c>
      <c r="M18" s="65">
        <v>7</v>
      </c>
      <c r="N18" s="62">
        <v>7</v>
      </c>
      <c r="O18" s="63">
        <v>15.594</v>
      </c>
      <c r="P18" s="64">
        <v>702.51</v>
      </c>
      <c r="Q18" s="123">
        <f t="shared" si="3"/>
        <v>45.05001923816853</v>
      </c>
      <c r="R18" s="65"/>
      <c r="S18" s="62"/>
      <c r="T18" s="63"/>
      <c r="U18" s="64"/>
      <c r="V18" s="123">
        <v>13</v>
      </c>
      <c r="W18" s="65">
        <v>4</v>
      </c>
      <c r="X18" s="62">
        <v>4</v>
      </c>
      <c r="Y18" s="63">
        <v>1301.059</v>
      </c>
      <c r="Z18" s="64">
        <v>8771.51</v>
      </c>
      <c r="AA18" s="123">
        <f t="shared" si="4"/>
        <v>6.74182339156026</v>
      </c>
      <c r="AB18" s="27" t="s">
        <v>20</v>
      </c>
    </row>
    <row r="19" spans="1:28" s="7" customFormat="1" ht="13.5" customHeight="1">
      <c r="A19" s="28" t="s">
        <v>189</v>
      </c>
      <c r="B19" s="101" t="s">
        <v>21</v>
      </c>
      <c r="C19" s="65">
        <v>71</v>
      </c>
      <c r="D19" s="62">
        <v>71</v>
      </c>
      <c r="E19" s="63">
        <v>2549.05</v>
      </c>
      <c r="F19" s="64">
        <v>88451.99</v>
      </c>
      <c r="G19" s="123">
        <f t="shared" si="0"/>
        <v>34.69998234636433</v>
      </c>
      <c r="H19" s="65">
        <v>2</v>
      </c>
      <c r="I19" s="62">
        <v>2</v>
      </c>
      <c r="J19" s="63">
        <v>2.047</v>
      </c>
      <c r="K19" s="64">
        <v>53.68</v>
      </c>
      <c r="L19" s="123">
        <f>K19/J19</f>
        <v>26.22374206155349</v>
      </c>
      <c r="M19" s="65">
        <v>3</v>
      </c>
      <c r="N19" s="62">
        <v>3</v>
      </c>
      <c r="O19" s="63">
        <v>33.188</v>
      </c>
      <c r="P19" s="64">
        <v>529.55</v>
      </c>
      <c r="Q19" s="123">
        <f t="shared" si="3"/>
        <v>15.956068458478965</v>
      </c>
      <c r="R19" s="65">
        <v>4</v>
      </c>
      <c r="S19" s="62">
        <v>4</v>
      </c>
      <c r="T19" s="63">
        <v>17.837</v>
      </c>
      <c r="U19" s="64">
        <v>226.32</v>
      </c>
      <c r="V19" s="123">
        <f>U19/T19</f>
        <v>12.6882323260638</v>
      </c>
      <c r="W19" s="65">
        <v>1</v>
      </c>
      <c r="X19" s="62">
        <v>1</v>
      </c>
      <c r="Y19" s="63">
        <v>51</v>
      </c>
      <c r="Z19" s="64">
        <v>364.65</v>
      </c>
      <c r="AA19" s="123">
        <f t="shared" si="4"/>
        <v>7.1499999999999995</v>
      </c>
      <c r="AB19" s="27" t="s">
        <v>21</v>
      </c>
    </row>
    <row r="20" spans="1:28" s="7" customFormat="1" ht="13.5" customHeight="1">
      <c r="A20" s="28" t="s">
        <v>189</v>
      </c>
      <c r="B20" s="101" t="s">
        <v>22</v>
      </c>
      <c r="C20" s="65">
        <v>330</v>
      </c>
      <c r="D20" s="62">
        <v>329</v>
      </c>
      <c r="E20" s="63">
        <v>6599.593</v>
      </c>
      <c r="F20" s="64">
        <v>184325.89</v>
      </c>
      <c r="G20" s="123">
        <f t="shared" si="0"/>
        <v>27.92988749457732</v>
      </c>
      <c r="H20" s="65"/>
      <c r="I20" s="62"/>
      <c r="J20" s="63"/>
      <c r="K20" s="64"/>
      <c r="L20" s="123">
        <v>16</v>
      </c>
      <c r="M20" s="65">
        <v>3</v>
      </c>
      <c r="N20" s="62">
        <v>2</v>
      </c>
      <c r="O20" s="63">
        <v>19.396</v>
      </c>
      <c r="P20" s="64">
        <v>294.94</v>
      </c>
      <c r="Q20" s="123">
        <f t="shared" si="3"/>
        <v>15.206228088265622</v>
      </c>
      <c r="R20" s="65">
        <v>5</v>
      </c>
      <c r="S20" s="62">
        <v>5</v>
      </c>
      <c r="T20" s="63">
        <v>32.795</v>
      </c>
      <c r="U20" s="64">
        <v>468.93</v>
      </c>
      <c r="V20" s="123">
        <f>U20/T20</f>
        <v>14.298826040554962</v>
      </c>
      <c r="W20" s="65">
        <v>5</v>
      </c>
      <c r="X20" s="62">
        <v>5</v>
      </c>
      <c r="Y20" s="63">
        <v>835.14</v>
      </c>
      <c r="Z20" s="64">
        <v>8570.83</v>
      </c>
      <c r="AA20" s="123">
        <f t="shared" si="4"/>
        <v>10.262746365878774</v>
      </c>
      <c r="AB20" s="27" t="s">
        <v>22</v>
      </c>
    </row>
    <row r="21" spans="1:28" s="7" customFormat="1" ht="13.5" customHeight="1">
      <c r="A21" s="28" t="s">
        <v>189</v>
      </c>
      <c r="B21" s="101" t="s">
        <v>191</v>
      </c>
      <c r="C21" s="65">
        <v>136</v>
      </c>
      <c r="D21" s="62">
        <v>134</v>
      </c>
      <c r="E21" s="63">
        <v>2931.431</v>
      </c>
      <c r="F21" s="64">
        <v>91753.13</v>
      </c>
      <c r="G21" s="123">
        <f t="shared" si="0"/>
        <v>31.2997747516486</v>
      </c>
      <c r="H21" s="65">
        <v>1</v>
      </c>
      <c r="I21" s="62">
        <v>1</v>
      </c>
      <c r="J21" s="63">
        <v>1.306</v>
      </c>
      <c r="K21" s="64">
        <v>13.01</v>
      </c>
      <c r="L21" s="123">
        <f>K21/J21</f>
        <v>9.961715160796324</v>
      </c>
      <c r="M21" s="65">
        <v>8</v>
      </c>
      <c r="N21" s="62">
        <v>6</v>
      </c>
      <c r="O21" s="63">
        <v>9.668</v>
      </c>
      <c r="P21" s="64">
        <v>108.05</v>
      </c>
      <c r="Q21" s="123">
        <f t="shared" si="3"/>
        <v>11.176044683491932</v>
      </c>
      <c r="R21" s="65"/>
      <c r="S21" s="62"/>
      <c r="T21" s="63"/>
      <c r="U21" s="64"/>
      <c r="V21" s="123">
        <v>14</v>
      </c>
      <c r="W21" s="65">
        <v>9</v>
      </c>
      <c r="X21" s="62">
        <v>8</v>
      </c>
      <c r="Y21" s="63">
        <v>365.376</v>
      </c>
      <c r="Z21" s="64">
        <v>3000.55</v>
      </c>
      <c r="AA21" s="123">
        <f t="shared" si="4"/>
        <v>8.21222521457348</v>
      </c>
      <c r="AB21" s="27" t="s">
        <v>191</v>
      </c>
    </row>
    <row r="22" spans="1:28" s="7" customFormat="1" ht="13.5" customHeight="1">
      <c r="A22" s="28" t="s">
        <v>189</v>
      </c>
      <c r="B22" s="101" t="s">
        <v>23</v>
      </c>
      <c r="C22" s="65">
        <v>256</v>
      </c>
      <c r="D22" s="62">
        <v>256</v>
      </c>
      <c r="E22" s="63">
        <v>5078.708</v>
      </c>
      <c r="F22" s="64">
        <v>171390.06</v>
      </c>
      <c r="G22" s="123">
        <f t="shared" si="0"/>
        <v>33.74678363079744</v>
      </c>
      <c r="H22" s="65"/>
      <c r="I22" s="62"/>
      <c r="J22" s="63"/>
      <c r="K22" s="64"/>
      <c r="L22" s="123">
        <v>16</v>
      </c>
      <c r="M22" s="65"/>
      <c r="N22" s="62"/>
      <c r="O22" s="63"/>
      <c r="P22" s="64"/>
      <c r="Q22" s="123">
        <v>16</v>
      </c>
      <c r="R22" s="65">
        <v>24</v>
      </c>
      <c r="S22" s="62">
        <v>24</v>
      </c>
      <c r="T22" s="63">
        <v>308.573</v>
      </c>
      <c r="U22" s="64">
        <v>8098.81</v>
      </c>
      <c r="V22" s="123">
        <f>U22/T22</f>
        <v>26.24600985828313</v>
      </c>
      <c r="W22" s="65">
        <v>1</v>
      </c>
      <c r="X22" s="62">
        <v>1</v>
      </c>
      <c r="Y22" s="63">
        <v>421.235</v>
      </c>
      <c r="Z22" s="64">
        <v>3032.89</v>
      </c>
      <c r="AA22" s="123">
        <f t="shared" si="4"/>
        <v>7.1999952520564525</v>
      </c>
      <c r="AB22" s="27" t="s">
        <v>23</v>
      </c>
    </row>
    <row r="23" spans="1:28" s="7" customFormat="1" ht="13.5" customHeight="1">
      <c r="A23" s="28" t="s">
        <v>189</v>
      </c>
      <c r="B23" s="101" t="s">
        <v>187</v>
      </c>
      <c r="C23" s="65">
        <v>2</v>
      </c>
      <c r="D23" s="62">
        <v>2</v>
      </c>
      <c r="E23" s="63">
        <v>25.075</v>
      </c>
      <c r="F23" s="64">
        <v>387.17</v>
      </c>
      <c r="G23" s="123">
        <f t="shared" si="0"/>
        <v>15.44047856430708</v>
      </c>
      <c r="H23" s="65"/>
      <c r="I23" s="62"/>
      <c r="J23" s="63"/>
      <c r="K23" s="64"/>
      <c r="L23" s="123">
        <v>10</v>
      </c>
      <c r="M23" s="65"/>
      <c r="N23" s="62"/>
      <c r="O23" s="63"/>
      <c r="P23" s="64"/>
      <c r="Q23" s="123">
        <v>21</v>
      </c>
      <c r="R23" s="65"/>
      <c r="S23" s="62"/>
      <c r="T23" s="63"/>
      <c r="U23" s="64"/>
      <c r="V23" s="123">
        <v>10</v>
      </c>
      <c r="W23" s="65"/>
      <c r="X23" s="62"/>
      <c r="Y23" s="63"/>
      <c r="Z23" s="64"/>
      <c r="AA23" s="123">
        <v>8</v>
      </c>
      <c r="AB23" s="27" t="s">
        <v>187</v>
      </c>
    </row>
    <row r="24" spans="1:28" s="7" customFormat="1" ht="13.5" customHeight="1">
      <c r="A24" s="28" t="s">
        <v>189</v>
      </c>
      <c r="B24" s="101" t="s">
        <v>24</v>
      </c>
      <c r="C24" s="65">
        <v>179</v>
      </c>
      <c r="D24" s="62">
        <v>106</v>
      </c>
      <c r="E24" s="63">
        <v>1958.77</v>
      </c>
      <c r="F24" s="64">
        <v>51408.52</v>
      </c>
      <c r="G24" s="123">
        <f t="shared" si="0"/>
        <v>26.245307003885088</v>
      </c>
      <c r="H24" s="65"/>
      <c r="I24" s="62"/>
      <c r="J24" s="63"/>
      <c r="K24" s="64"/>
      <c r="L24" s="123">
        <v>16</v>
      </c>
      <c r="M24" s="65">
        <v>10</v>
      </c>
      <c r="N24" s="62">
        <v>9</v>
      </c>
      <c r="O24" s="63">
        <v>61.248</v>
      </c>
      <c r="P24" s="64">
        <v>867.15</v>
      </c>
      <c r="Q24" s="123">
        <f>P24/O24</f>
        <v>14.158013322884013</v>
      </c>
      <c r="R24" s="65"/>
      <c r="S24" s="62"/>
      <c r="T24" s="63"/>
      <c r="U24" s="64"/>
      <c r="V24" s="123">
        <v>18</v>
      </c>
      <c r="W24" s="65">
        <v>6</v>
      </c>
      <c r="X24" s="62">
        <v>4</v>
      </c>
      <c r="Y24" s="63">
        <v>16.596</v>
      </c>
      <c r="Z24" s="64">
        <v>63.16</v>
      </c>
      <c r="AA24" s="123">
        <f t="shared" si="4"/>
        <v>3.8057363220053024</v>
      </c>
      <c r="AB24" s="27" t="s">
        <v>24</v>
      </c>
    </row>
    <row r="25" spans="1:28" s="7" customFormat="1" ht="13.5" customHeight="1">
      <c r="A25" s="28" t="s">
        <v>189</v>
      </c>
      <c r="B25" s="101" t="s">
        <v>25</v>
      </c>
      <c r="C25" s="65">
        <v>199</v>
      </c>
      <c r="D25" s="62">
        <v>199</v>
      </c>
      <c r="E25" s="63">
        <v>6423.537</v>
      </c>
      <c r="F25" s="64">
        <v>91226.49</v>
      </c>
      <c r="G25" s="123">
        <f t="shared" si="0"/>
        <v>14.201909321920306</v>
      </c>
      <c r="H25" s="65"/>
      <c r="I25" s="62"/>
      <c r="J25" s="63"/>
      <c r="K25" s="64"/>
      <c r="L25" s="123">
        <v>11</v>
      </c>
      <c r="M25" s="65">
        <v>1</v>
      </c>
      <c r="N25" s="62">
        <v>1</v>
      </c>
      <c r="O25" s="63">
        <v>1.876</v>
      </c>
      <c r="P25" s="64">
        <v>37.52</v>
      </c>
      <c r="Q25" s="123">
        <f>P25/O25</f>
        <v>20.000000000000004</v>
      </c>
      <c r="R25" s="65"/>
      <c r="S25" s="62"/>
      <c r="T25" s="63"/>
      <c r="U25" s="64"/>
      <c r="V25" s="123">
        <v>13</v>
      </c>
      <c r="W25" s="65">
        <v>2</v>
      </c>
      <c r="X25" s="62">
        <v>2</v>
      </c>
      <c r="Y25" s="63">
        <v>299.027</v>
      </c>
      <c r="Z25" s="64">
        <v>3721.02</v>
      </c>
      <c r="AA25" s="123">
        <f t="shared" si="4"/>
        <v>12.44375925919733</v>
      </c>
      <c r="AB25" s="27" t="s">
        <v>25</v>
      </c>
    </row>
    <row r="26" spans="1:28" s="7" customFormat="1" ht="13.5" customHeight="1">
      <c r="A26" s="28" t="s">
        <v>189</v>
      </c>
      <c r="B26" s="101" t="s">
        <v>26</v>
      </c>
      <c r="C26" s="65">
        <v>355</v>
      </c>
      <c r="D26" s="62">
        <v>355</v>
      </c>
      <c r="E26" s="63">
        <v>8461.886</v>
      </c>
      <c r="F26" s="64">
        <v>435285.14</v>
      </c>
      <c r="G26" s="123">
        <f t="shared" si="0"/>
        <v>51.44067646385215</v>
      </c>
      <c r="H26" s="65"/>
      <c r="I26" s="62"/>
      <c r="J26" s="63"/>
      <c r="K26" s="64"/>
      <c r="L26" s="123">
        <v>22</v>
      </c>
      <c r="M26" s="65">
        <v>2</v>
      </c>
      <c r="N26" s="62">
        <v>2</v>
      </c>
      <c r="O26" s="63">
        <v>2.002</v>
      </c>
      <c r="P26" s="64">
        <v>100.1</v>
      </c>
      <c r="Q26" s="123">
        <f>P26/O26</f>
        <v>50</v>
      </c>
      <c r="R26" s="65"/>
      <c r="S26" s="62"/>
      <c r="T26" s="63"/>
      <c r="U26" s="64"/>
      <c r="V26" s="123">
        <v>29</v>
      </c>
      <c r="W26" s="65">
        <v>5</v>
      </c>
      <c r="X26" s="62">
        <v>5</v>
      </c>
      <c r="Y26" s="63">
        <v>1084.15</v>
      </c>
      <c r="Z26" s="64">
        <v>18139.11</v>
      </c>
      <c r="AA26" s="123">
        <f t="shared" si="4"/>
        <v>16.73118110962505</v>
      </c>
      <c r="AB26" s="27" t="s">
        <v>26</v>
      </c>
    </row>
    <row r="27" spans="1:28" s="7" customFormat="1" ht="13.5" customHeight="1">
      <c r="A27" s="28" t="s">
        <v>189</v>
      </c>
      <c r="B27" s="101" t="s">
        <v>27</v>
      </c>
      <c r="C27" s="65">
        <v>457</v>
      </c>
      <c r="D27" s="62">
        <v>457</v>
      </c>
      <c r="E27" s="63">
        <v>8457.944</v>
      </c>
      <c r="F27" s="64">
        <v>243199.85</v>
      </c>
      <c r="G27" s="123">
        <f t="shared" si="0"/>
        <v>28.754015160185503</v>
      </c>
      <c r="H27" s="65">
        <v>4</v>
      </c>
      <c r="I27" s="62">
        <v>4</v>
      </c>
      <c r="J27" s="63">
        <v>19.949</v>
      </c>
      <c r="K27" s="64">
        <v>80.63</v>
      </c>
      <c r="L27" s="123">
        <f>K27/J27</f>
        <v>4.0418066068474605</v>
      </c>
      <c r="M27" s="65"/>
      <c r="N27" s="62"/>
      <c r="O27" s="63"/>
      <c r="P27" s="64"/>
      <c r="Q27" s="123">
        <v>20</v>
      </c>
      <c r="R27" s="65">
        <v>54</v>
      </c>
      <c r="S27" s="62">
        <v>54</v>
      </c>
      <c r="T27" s="63">
        <v>219.608</v>
      </c>
      <c r="U27" s="64">
        <v>1939</v>
      </c>
      <c r="V27" s="123">
        <f>U27/T27</f>
        <v>8.829368693308076</v>
      </c>
      <c r="W27" s="65">
        <v>5</v>
      </c>
      <c r="X27" s="62">
        <v>5</v>
      </c>
      <c r="Y27" s="63">
        <v>3790.832</v>
      </c>
      <c r="Z27" s="64">
        <v>27288.22</v>
      </c>
      <c r="AA27" s="123">
        <f t="shared" si="4"/>
        <v>7.1984778011792665</v>
      </c>
      <c r="AB27" s="27" t="s">
        <v>27</v>
      </c>
    </row>
    <row r="28" spans="1:28" s="7" customFormat="1" ht="13.5" customHeight="1">
      <c r="A28" s="28" t="s">
        <v>189</v>
      </c>
      <c r="B28" s="101" t="s">
        <v>28</v>
      </c>
      <c r="C28" s="65">
        <v>93</v>
      </c>
      <c r="D28" s="62">
        <v>93</v>
      </c>
      <c r="E28" s="63">
        <v>2913.467</v>
      </c>
      <c r="F28" s="64">
        <v>58591.57</v>
      </c>
      <c r="G28" s="123">
        <f t="shared" si="0"/>
        <v>20.110600188709878</v>
      </c>
      <c r="H28" s="65"/>
      <c r="I28" s="62"/>
      <c r="J28" s="63"/>
      <c r="K28" s="64"/>
      <c r="L28" s="123">
        <v>21</v>
      </c>
      <c r="M28" s="65"/>
      <c r="N28" s="62"/>
      <c r="O28" s="63"/>
      <c r="P28" s="64"/>
      <c r="Q28" s="123">
        <v>20</v>
      </c>
      <c r="R28" s="65">
        <v>1</v>
      </c>
      <c r="S28" s="62">
        <v>1</v>
      </c>
      <c r="T28" s="63">
        <v>13.198</v>
      </c>
      <c r="U28" s="64">
        <v>131.98</v>
      </c>
      <c r="V28" s="123">
        <f>U28/T28</f>
        <v>9.999999999999998</v>
      </c>
      <c r="W28" s="65"/>
      <c r="X28" s="62"/>
      <c r="Y28" s="63"/>
      <c r="Z28" s="64"/>
      <c r="AA28" s="123">
        <v>9</v>
      </c>
      <c r="AB28" s="27" t="s">
        <v>28</v>
      </c>
    </row>
    <row r="29" spans="1:28" s="7" customFormat="1" ht="13.5" customHeight="1">
      <c r="A29" s="28" t="s">
        <v>189</v>
      </c>
      <c r="B29" s="101" t="s">
        <v>29</v>
      </c>
      <c r="C29" s="65">
        <v>192</v>
      </c>
      <c r="D29" s="62">
        <v>191</v>
      </c>
      <c r="E29" s="63">
        <v>4773.129</v>
      </c>
      <c r="F29" s="64">
        <v>94386.05</v>
      </c>
      <c r="G29" s="123">
        <f t="shared" si="0"/>
        <v>19.774460317330625</v>
      </c>
      <c r="H29" s="65"/>
      <c r="I29" s="62"/>
      <c r="J29" s="63"/>
      <c r="K29" s="64"/>
      <c r="L29" s="123">
        <v>16</v>
      </c>
      <c r="M29" s="65">
        <v>24</v>
      </c>
      <c r="N29" s="62">
        <v>24</v>
      </c>
      <c r="O29" s="63">
        <v>184.697</v>
      </c>
      <c r="P29" s="64">
        <v>3725.18</v>
      </c>
      <c r="Q29" s="123">
        <f>P29/O29</f>
        <v>20.169141891855308</v>
      </c>
      <c r="R29" s="71">
        <v>1</v>
      </c>
      <c r="S29" s="72">
        <v>1</v>
      </c>
      <c r="T29" s="16">
        <v>3</v>
      </c>
      <c r="U29" s="17">
        <v>0.3</v>
      </c>
      <c r="V29" s="123">
        <v>1</v>
      </c>
      <c r="W29" s="65">
        <v>10</v>
      </c>
      <c r="X29" s="62">
        <v>10</v>
      </c>
      <c r="Y29" s="63">
        <v>84.554</v>
      </c>
      <c r="Z29" s="64">
        <v>895.48</v>
      </c>
      <c r="AA29" s="123">
        <f>Z29/Y29</f>
        <v>10.590628474111218</v>
      </c>
      <c r="AB29" s="27" t="s">
        <v>29</v>
      </c>
    </row>
    <row r="30" spans="1:28" s="7" customFormat="1" ht="13.5" customHeight="1">
      <c r="A30" s="28" t="s">
        <v>189</v>
      </c>
      <c r="B30" s="101" t="s">
        <v>30</v>
      </c>
      <c r="C30" s="65">
        <v>167</v>
      </c>
      <c r="D30" s="62">
        <v>167</v>
      </c>
      <c r="E30" s="63">
        <v>4547.715</v>
      </c>
      <c r="F30" s="64">
        <v>148372.96</v>
      </c>
      <c r="G30" s="123">
        <f t="shared" si="0"/>
        <v>32.62582637654294</v>
      </c>
      <c r="H30" s="65"/>
      <c r="I30" s="62"/>
      <c r="J30" s="63"/>
      <c r="K30" s="64"/>
      <c r="L30" s="123">
        <v>10</v>
      </c>
      <c r="M30" s="65">
        <v>2</v>
      </c>
      <c r="N30" s="62">
        <v>1</v>
      </c>
      <c r="O30" s="63">
        <v>27.394</v>
      </c>
      <c r="P30" s="64">
        <v>876.61</v>
      </c>
      <c r="Q30" s="123">
        <f>P30/O30</f>
        <v>32.000073008688034</v>
      </c>
      <c r="R30" s="65">
        <v>1</v>
      </c>
      <c r="S30" s="62">
        <v>1</v>
      </c>
      <c r="T30" s="63">
        <v>12.836</v>
      </c>
      <c r="U30" s="64">
        <v>385.08</v>
      </c>
      <c r="V30" s="123">
        <f>U30/T30</f>
        <v>29.999999999999996</v>
      </c>
      <c r="W30" s="65">
        <v>1</v>
      </c>
      <c r="X30" s="62">
        <v>1</v>
      </c>
      <c r="Y30" s="63">
        <v>673.879</v>
      </c>
      <c r="Z30" s="64">
        <v>4818.23</v>
      </c>
      <c r="AA30" s="123">
        <f>Z30/Y30</f>
        <v>7.149992802862234</v>
      </c>
      <c r="AB30" s="27" t="s">
        <v>30</v>
      </c>
    </row>
    <row r="31" spans="1:28" s="7" customFormat="1" ht="13.5" customHeight="1">
      <c r="A31" s="28" t="s">
        <v>189</v>
      </c>
      <c r="B31" s="101" t="s">
        <v>31</v>
      </c>
      <c r="C31" s="65">
        <v>189</v>
      </c>
      <c r="D31" s="62">
        <v>189</v>
      </c>
      <c r="E31" s="63">
        <v>4365.065</v>
      </c>
      <c r="F31" s="64">
        <v>131554.46</v>
      </c>
      <c r="G31" s="123">
        <f t="shared" si="0"/>
        <v>30.138030017880606</v>
      </c>
      <c r="H31" s="65">
        <v>67</v>
      </c>
      <c r="I31" s="62">
        <v>67</v>
      </c>
      <c r="J31" s="63">
        <v>495.381</v>
      </c>
      <c r="K31" s="64">
        <v>7937.38</v>
      </c>
      <c r="L31" s="123">
        <f>K31/J31</f>
        <v>16.02277842710964</v>
      </c>
      <c r="M31" s="65">
        <v>60</v>
      </c>
      <c r="N31" s="62">
        <v>60</v>
      </c>
      <c r="O31" s="63">
        <v>140.823</v>
      </c>
      <c r="P31" s="64">
        <v>2305.99</v>
      </c>
      <c r="Q31" s="123">
        <f>P31/O31</f>
        <v>16.375094977382954</v>
      </c>
      <c r="R31" s="65"/>
      <c r="S31" s="62"/>
      <c r="T31" s="63"/>
      <c r="U31" s="64"/>
      <c r="V31" s="123">
        <v>18</v>
      </c>
      <c r="W31" s="65">
        <v>1</v>
      </c>
      <c r="X31" s="62">
        <v>1</v>
      </c>
      <c r="Y31" s="63">
        <v>45.049</v>
      </c>
      <c r="Z31" s="64">
        <v>315.34</v>
      </c>
      <c r="AA31" s="123">
        <f>Z31/Y31</f>
        <v>6.999933405846966</v>
      </c>
      <c r="AB31" s="27" t="s">
        <v>31</v>
      </c>
    </row>
    <row r="32" spans="1:28" s="7" customFormat="1" ht="13.5" customHeight="1">
      <c r="A32" s="28" t="s">
        <v>189</v>
      </c>
      <c r="B32" s="101" t="s">
        <v>32</v>
      </c>
      <c r="C32" s="65">
        <v>3</v>
      </c>
      <c r="D32" s="62">
        <v>3</v>
      </c>
      <c r="E32" s="63">
        <v>63.1</v>
      </c>
      <c r="F32" s="64">
        <v>376.82</v>
      </c>
      <c r="G32" s="123">
        <f t="shared" si="0"/>
        <v>5.971790808240887</v>
      </c>
      <c r="H32" s="65"/>
      <c r="I32" s="62"/>
      <c r="J32" s="63"/>
      <c r="K32" s="64"/>
      <c r="L32" s="123">
        <v>10</v>
      </c>
      <c r="M32" s="65"/>
      <c r="N32" s="62"/>
      <c r="O32" s="63"/>
      <c r="P32" s="64"/>
      <c r="Q32" s="123">
        <v>22</v>
      </c>
      <c r="R32" s="65"/>
      <c r="S32" s="62"/>
      <c r="T32" s="63"/>
      <c r="U32" s="64"/>
      <c r="V32" s="123">
        <v>10</v>
      </c>
      <c r="W32" s="65"/>
      <c r="X32" s="62"/>
      <c r="Y32" s="63"/>
      <c r="Z32" s="64"/>
      <c r="AA32" s="123">
        <v>8</v>
      </c>
      <c r="AB32" s="27" t="s">
        <v>32</v>
      </c>
    </row>
    <row r="33" spans="1:28" s="7" customFormat="1" ht="13.5" customHeight="1">
      <c r="A33" s="28" t="s">
        <v>189</v>
      </c>
      <c r="B33" s="101" t="s">
        <v>33</v>
      </c>
      <c r="C33" s="65">
        <v>938</v>
      </c>
      <c r="D33" s="62">
        <v>938</v>
      </c>
      <c r="E33" s="63">
        <v>20259.228</v>
      </c>
      <c r="F33" s="64">
        <v>1009434.37</v>
      </c>
      <c r="G33" s="123">
        <f t="shared" si="0"/>
        <v>49.82590501474193</v>
      </c>
      <c r="H33" s="65">
        <v>42</v>
      </c>
      <c r="I33" s="62">
        <v>42</v>
      </c>
      <c r="J33" s="63">
        <v>99.772</v>
      </c>
      <c r="K33" s="64">
        <v>2229.01</v>
      </c>
      <c r="L33" s="123">
        <f>K33/J33</f>
        <v>22.341037565649682</v>
      </c>
      <c r="M33" s="65">
        <v>70</v>
      </c>
      <c r="N33" s="62">
        <v>68</v>
      </c>
      <c r="O33" s="63">
        <v>128.923</v>
      </c>
      <c r="P33" s="64">
        <v>3276.07</v>
      </c>
      <c r="Q33" s="123">
        <f>P33/O33</f>
        <v>25.41105931447453</v>
      </c>
      <c r="R33" s="65"/>
      <c r="S33" s="62"/>
      <c r="T33" s="63"/>
      <c r="U33" s="64"/>
      <c r="V33" s="123">
        <v>29</v>
      </c>
      <c r="W33" s="65">
        <v>12</v>
      </c>
      <c r="X33" s="62">
        <v>11</v>
      </c>
      <c r="Y33" s="63">
        <v>454.353</v>
      </c>
      <c r="Z33" s="64">
        <v>6205.82</v>
      </c>
      <c r="AA33" s="123">
        <f>Z33/Y33</f>
        <v>13.658587045755171</v>
      </c>
      <c r="AB33" s="27" t="s">
        <v>33</v>
      </c>
    </row>
    <row r="34" spans="1:28" s="7" customFormat="1" ht="13.5" customHeight="1">
      <c r="A34" s="28" t="s">
        <v>189</v>
      </c>
      <c r="B34" s="101" t="s">
        <v>34</v>
      </c>
      <c r="C34" s="65">
        <v>131</v>
      </c>
      <c r="D34" s="62">
        <v>131</v>
      </c>
      <c r="E34" s="63">
        <v>4086.548</v>
      </c>
      <c r="F34" s="64">
        <v>180436.73</v>
      </c>
      <c r="G34" s="123">
        <f t="shared" si="0"/>
        <v>44.153826163304586</v>
      </c>
      <c r="H34" s="65"/>
      <c r="I34" s="62"/>
      <c r="J34" s="63"/>
      <c r="K34" s="64"/>
      <c r="L34" s="123">
        <v>11</v>
      </c>
      <c r="M34" s="65"/>
      <c r="N34" s="62"/>
      <c r="O34" s="63"/>
      <c r="P34" s="64"/>
      <c r="Q34" s="123">
        <v>5</v>
      </c>
      <c r="R34" s="65"/>
      <c r="S34" s="62"/>
      <c r="T34" s="63"/>
      <c r="U34" s="64"/>
      <c r="V34" s="123">
        <v>29</v>
      </c>
      <c r="W34" s="65">
        <v>1</v>
      </c>
      <c r="X34" s="62">
        <v>1</v>
      </c>
      <c r="Y34" s="63">
        <v>319.386</v>
      </c>
      <c r="Z34" s="64">
        <v>2638.13</v>
      </c>
      <c r="AA34" s="123">
        <f>Z34/Y34</f>
        <v>8.260005134852499</v>
      </c>
      <c r="AB34" s="27" t="s">
        <v>34</v>
      </c>
    </row>
    <row r="35" spans="1:28" s="7" customFormat="1" ht="13.5" customHeight="1">
      <c r="A35" s="28" t="s">
        <v>189</v>
      </c>
      <c r="B35" s="101" t="s">
        <v>35</v>
      </c>
      <c r="C35" s="65">
        <v>743</v>
      </c>
      <c r="D35" s="62">
        <v>743</v>
      </c>
      <c r="E35" s="63">
        <v>14778.069</v>
      </c>
      <c r="F35" s="64">
        <v>483605.48</v>
      </c>
      <c r="G35" s="123">
        <f>F35/E35</f>
        <v>32.72453796230076</v>
      </c>
      <c r="H35" s="65"/>
      <c r="I35" s="62"/>
      <c r="J35" s="63"/>
      <c r="K35" s="64"/>
      <c r="L35" s="123">
        <v>22</v>
      </c>
      <c r="M35" s="65">
        <v>1</v>
      </c>
      <c r="N35" s="62">
        <v>1</v>
      </c>
      <c r="O35" s="63">
        <v>13.354</v>
      </c>
      <c r="P35" s="64">
        <v>66.77</v>
      </c>
      <c r="Q35" s="123">
        <f>P35/O35</f>
        <v>5</v>
      </c>
      <c r="R35" s="65">
        <v>11</v>
      </c>
      <c r="S35" s="62">
        <v>11</v>
      </c>
      <c r="T35" s="63">
        <v>72.914</v>
      </c>
      <c r="U35" s="64">
        <v>2126.07</v>
      </c>
      <c r="V35" s="123">
        <f>U35/T35</f>
        <v>29.158597800148122</v>
      </c>
      <c r="W35" s="65">
        <v>10</v>
      </c>
      <c r="X35" s="62">
        <v>10</v>
      </c>
      <c r="Y35" s="63">
        <v>348.561</v>
      </c>
      <c r="Z35" s="64">
        <v>3011.78</v>
      </c>
      <c r="AA35" s="123">
        <f>Z35/Y35</f>
        <v>8.640610969098667</v>
      </c>
      <c r="AB35" s="27" t="s">
        <v>35</v>
      </c>
    </row>
    <row r="36" spans="1:28" s="7" customFormat="1" ht="13.5" customHeight="1">
      <c r="A36" s="28" t="s">
        <v>189</v>
      </c>
      <c r="B36" s="101" t="s">
        <v>37</v>
      </c>
      <c r="C36" s="65">
        <v>136</v>
      </c>
      <c r="D36" s="62">
        <v>125</v>
      </c>
      <c r="E36" s="63">
        <v>4069.551</v>
      </c>
      <c r="F36" s="64">
        <v>158873.91</v>
      </c>
      <c r="G36" s="123">
        <f t="shared" si="0"/>
        <v>39.03966555524185</v>
      </c>
      <c r="H36" s="65"/>
      <c r="I36" s="62"/>
      <c r="J36" s="63"/>
      <c r="K36" s="64"/>
      <c r="L36" s="123">
        <v>11</v>
      </c>
      <c r="M36" s="65">
        <v>2</v>
      </c>
      <c r="N36" s="62">
        <v>2</v>
      </c>
      <c r="O36" s="63">
        <v>14.979</v>
      </c>
      <c r="P36" s="64">
        <v>479.33</v>
      </c>
      <c r="Q36" s="123">
        <f>P36/O36</f>
        <v>32.0001335202617</v>
      </c>
      <c r="R36" s="65"/>
      <c r="S36" s="62"/>
      <c r="T36" s="63"/>
      <c r="U36" s="64"/>
      <c r="V36" s="123">
        <v>29</v>
      </c>
      <c r="W36" s="65">
        <v>1</v>
      </c>
      <c r="X36" s="62">
        <v>1</v>
      </c>
      <c r="Y36" s="63">
        <v>6.002</v>
      </c>
      <c r="Z36" s="64">
        <v>180.06</v>
      </c>
      <c r="AA36" s="123">
        <f>Z36/Y36</f>
        <v>30</v>
      </c>
      <c r="AB36" s="27" t="s">
        <v>37</v>
      </c>
    </row>
    <row r="37" spans="1:28" s="7" customFormat="1" ht="13.5" customHeight="1">
      <c r="A37" s="28" t="s">
        <v>189</v>
      </c>
      <c r="B37" s="101" t="s">
        <v>36</v>
      </c>
      <c r="C37" s="65">
        <v>294</v>
      </c>
      <c r="D37" s="62">
        <v>293</v>
      </c>
      <c r="E37" s="63">
        <v>6399.402</v>
      </c>
      <c r="F37" s="64">
        <v>189517.94</v>
      </c>
      <c r="G37" s="123">
        <f t="shared" si="0"/>
        <v>29.6149452714488</v>
      </c>
      <c r="H37" s="65">
        <v>181</v>
      </c>
      <c r="I37" s="62">
        <v>181</v>
      </c>
      <c r="J37" s="63">
        <v>1433.607</v>
      </c>
      <c r="K37" s="64">
        <v>22844.76</v>
      </c>
      <c r="L37" s="123">
        <f>K37/J37</f>
        <v>15.93516214694822</v>
      </c>
      <c r="M37" s="65">
        <v>165</v>
      </c>
      <c r="N37" s="62">
        <v>165</v>
      </c>
      <c r="O37" s="63">
        <v>331.032</v>
      </c>
      <c r="P37" s="64">
        <v>5150.2</v>
      </c>
      <c r="Q37" s="123">
        <f>P37/O37</f>
        <v>15.558012518427223</v>
      </c>
      <c r="R37" s="65">
        <v>5</v>
      </c>
      <c r="S37" s="62">
        <v>5</v>
      </c>
      <c r="T37" s="63">
        <v>29.614</v>
      </c>
      <c r="U37" s="64">
        <v>523.12</v>
      </c>
      <c r="V37" s="123">
        <f>U37/T37</f>
        <v>17.664618086040385</v>
      </c>
      <c r="W37" s="65">
        <v>3</v>
      </c>
      <c r="X37" s="62">
        <v>3</v>
      </c>
      <c r="Y37" s="63">
        <v>445.015</v>
      </c>
      <c r="Z37" s="64">
        <v>3154.85</v>
      </c>
      <c r="AA37" s="123">
        <f>Z37/Y37</f>
        <v>7.089311596238329</v>
      </c>
      <c r="AB37" s="27" t="s">
        <v>36</v>
      </c>
    </row>
    <row r="38" spans="1:28" s="7" customFormat="1" ht="13.5" customHeight="1">
      <c r="A38" s="28" t="s">
        <v>189</v>
      </c>
      <c r="B38" s="101" t="s">
        <v>38</v>
      </c>
      <c r="C38" s="65">
        <v>101</v>
      </c>
      <c r="D38" s="62">
        <v>101</v>
      </c>
      <c r="E38" s="63">
        <v>960.522</v>
      </c>
      <c r="F38" s="64">
        <v>28006.12</v>
      </c>
      <c r="G38" s="123">
        <f t="shared" si="0"/>
        <v>29.157187445992907</v>
      </c>
      <c r="H38" s="65"/>
      <c r="I38" s="62"/>
      <c r="J38" s="63"/>
      <c r="K38" s="64"/>
      <c r="L38" s="123">
        <v>10</v>
      </c>
      <c r="M38" s="65">
        <v>1</v>
      </c>
      <c r="N38" s="62">
        <v>1</v>
      </c>
      <c r="O38" s="63">
        <v>20.553</v>
      </c>
      <c r="P38" s="64">
        <v>411.06</v>
      </c>
      <c r="Q38" s="123">
        <f>P38/O38</f>
        <v>20</v>
      </c>
      <c r="R38" s="65"/>
      <c r="S38" s="62"/>
      <c r="T38" s="63"/>
      <c r="U38" s="64"/>
      <c r="V38" s="123">
        <v>10</v>
      </c>
      <c r="W38" s="65"/>
      <c r="X38" s="62"/>
      <c r="Y38" s="63"/>
      <c r="Z38" s="64"/>
      <c r="AA38" s="123">
        <v>8</v>
      </c>
      <c r="AB38" s="27" t="s">
        <v>38</v>
      </c>
    </row>
    <row r="39" spans="1:28" s="7" customFormat="1" ht="13.5" customHeight="1">
      <c r="A39" s="28" t="s">
        <v>189</v>
      </c>
      <c r="B39" s="101" t="s">
        <v>39</v>
      </c>
      <c r="C39" s="65">
        <v>10</v>
      </c>
      <c r="D39" s="62">
        <v>9</v>
      </c>
      <c r="E39" s="63">
        <v>85.709</v>
      </c>
      <c r="F39" s="64">
        <v>1623.06</v>
      </c>
      <c r="G39" s="123">
        <f t="shared" si="0"/>
        <v>18.9368677735127</v>
      </c>
      <c r="H39" s="65"/>
      <c r="I39" s="62"/>
      <c r="J39" s="63"/>
      <c r="K39" s="64"/>
      <c r="L39" s="123">
        <v>10</v>
      </c>
      <c r="M39" s="65"/>
      <c r="N39" s="62"/>
      <c r="O39" s="63"/>
      <c r="P39" s="64"/>
      <c r="Q39" s="123">
        <v>21</v>
      </c>
      <c r="R39" s="65"/>
      <c r="S39" s="62"/>
      <c r="T39" s="63"/>
      <c r="U39" s="64"/>
      <c r="V39" s="123">
        <v>10</v>
      </c>
      <c r="W39" s="65"/>
      <c r="X39" s="62"/>
      <c r="Y39" s="63"/>
      <c r="Z39" s="64"/>
      <c r="AA39" s="123">
        <v>8</v>
      </c>
      <c r="AB39" s="27" t="s">
        <v>39</v>
      </c>
    </row>
    <row r="40" spans="1:28" s="7" customFormat="1" ht="13.5" customHeight="1" thickBot="1">
      <c r="A40" s="28" t="s">
        <v>189</v>
      </c>
      <c r="B40" s="102" t="s">
        <v>40</v>
      </c>
      <c r="C40" s="70">
        <v>7</v>
      </c>
      <c r="D40" s="67">
        <v>7</v>
      </c>
      <c r="E40" s="68">
        <v>257.242</v>
      </c>
      <c r="F40" s="69">
        <v>2901.58</v>
      </c>
      <c r="G40" s="124">
        <f t="shared" si="0"/>
        <v>11.279573320064374</v>
      </c>
      <c r="H40" s="70"/>
      <c r="I40" s="67"/>
      <c r="J40" s="68"/>
      <c r="K40" s="69"/>
      <c r="L40" s="124">
        <v>10</v>
      </c>
      <c r="M40" s="67">
        <v>5</v>
      </c>
      <c r="N40" s="67">
        <v>3</v>
      </c>
      <c r="O40" s="68">
        <v>35.542</v>
      </c>
      <c r="P40" s="69">
        <v>421.17</v>
      </c>
      <c r="Q40" s="124">
        <f>P40/O40</f>
        <v>11.849924033537786</v>
      </c>
      <c r="R40" s="67">
        <v>1</v>
      </c>
      <c r="S40" s="67">
        <v>1</v>
      </c>
      <c r="T40" s="68">
        <v>7.599</v>
      </c>
      <c r="U40" s="69">
        <v>75.99</v>
      </c>
      <c r="V40" s="124">
        <f>U40/T40</f>
        <v>9.999999999999998</v>
      </c>
      <c r="W40" s="67"/>
      <c r="X40" s="67"/>
      <c r="Y40" s="68"/>
      <c r="Z40" s="69"/>
      <c r="AA40" s="124">
        <v>8</v>
      </c>
      <c r="AB40" s="32" t="s">
        <v>40</v>
      </c>
    </row>
    <row r="41" spans="1:27" s="2" customFormat="1" ht="24.75" customHeight="1">
      <c r="A41" s="170" t="s">
        <v>0</v>
      </c>
      <c r="B41" s="171" t="s">
        <v>1</v>
      </c>
      <c r="C41" s="161" t="s">
        <v>186</v>
      </c>
      <c r="D41" s="162"/>
      <c r="E41" s="162"/>
      <c r="F41" s="172"/>
      <c r="G41" s="164"/>
      <c r="H41" s="165" t="s">
        <v>2</v>
      </c>
      <c r="I41" s="162"/>
      <c r="J41" s="163"/>
      <c r="K41" s="162"/>
      <c r="L41" s="164"/>
      <c r="M41" s="161" t="s">
        <v>3</v>
      </c>
      <c r="N41" s="162"/>
      <c r="O41" s="163"/>
      <c r="P41" s="162"/>
      <c r="Q41" s="164"/>
      <c r="R41" s="161" t="s">
        <v>4</v>
      </c>
      <c r="S41" s="162"/>
      <c r="T41" s="163"/>
      <c r="U41" s="162"/>
      <c r="V41" s="164"/>
      <c r="W41" s="161" t="s">
        <v>5</v>
      </c>
      <c r="X41" s="162"/>
      <c r="Y41" s="163"/>
      <c r="Z41" s="162"/>
      <c r="AA41" s="164"/>
    </row>
    <row r="42" spans="1:27" s="2" customFormat="1" ht="121.5" customHeight="1">
      <c r="A42" s="170"/>
      <c r="B42" s="171"/>
      <c r="C42" s="3" t="s">
        <v>84</v>
      </c>
      <c r="D42" s="4" t="s">
        <v>85</v>
      </c>
      <c r="E42" s="5" t="s">
        <v>86</v>
      </c>
      <c r="F42" s="6" t="s">
        <v>87</v>
      </c>
      <c r="G42" s="58" t="s">
        <v>6</v>
      </c>
      <c r="H42" s="21" t="s">
        <v>84</v>
      </c>
      <c r="I42" s="4" t="s">
        <v>85</v>
      </c>
      <c r="J42" s="5" t="s">
        <v>86</v>
      </c>
      <c r="K42" s="6" t="s">
        <v>87</v>
      </c>
      <c r="L42" s="59" t="s">
        <v>6</v>
      </c>
      <c r="M42" s="3" t="s">
        <v>84</v>
      </c>
      <c r="N42" s="4" t="s">
        <v>85</v>
      </c>
      <c r="O42" s="5" t="s">
        <v>86</v>
      </c>
      <c r="P42" s="6" t="s">
        <v>87</v>
      </c>
      <c r="Q42" s="59" t="s">
        <v>6</v>
      </c>
      <c r="R42" s="3" t="s">
        <v>84</v>
      </c>
      <c r="S42" s="4" t="s">
        <v>85</v>
      </c>
      <c r="T42" s="5" t="s">
        <v>86</v>
      </c>
      <c r="U42" s="6" t="s">
        <v>87</v>
      </c>
      <c r="V42" s="59" t="s">
        <v>6</v>
      </c>
      <c r="W42" s="3" t="s">
        <v>84</v>
      </c>
      <c r="X42" s="4" t="s">
        <v>85</v>
      </c>
      <c r="Y42" s="5" t="s">
        <v>86</v>
      </c>
      <c r="Z42" s="6" t="s">
        <v>87</v>
      </c>
      <c r="AA42" s="59" t="s">
        <v>6</v>
      </c>
    </row>
    <row r="43" spans="1:256" s="2" customFormat="1" ht="15" customHeight="1">
      <c r="A43" s="26" t="s">
        <v>41</v>
      </c>
      <c r="B43" s="43" t="s">
        <v>42</v>
      </c>
      <c r="C43" s="132">
        <v>8</v>
      </c>
      <c r="D43" s="133">
        <v>8</v>
      </c>
      <c r="E43" s="9">
        <v>1068.639</v>
      </c>
      <c r="F43" s="10">
        <v>53400.79</v>
      </c>
      <c r="G43" s="88">
        <f>F43/E43</f>
        <v>49.97084141604415</v>
      </c>
      <c r="H43" s="134"/>
      <c r="I43" s="135"/>
      <c r="J43" s="9"/>
      <c r="K43" s="10"/>
      <c r="L43" s="88">
        <v>36</v>
      </c>
      <c r="M43" s="134">
        <v>3</v>
      </c>
      <c r="N43" s="135">
        <v>3</v>
      </c>
      <c r="O43" s="9">
        <v>16.306</v>
      </c>
      <c r="P43" s="10">
        <v>1093.07</v>
      </c>
      <c r="Q43" s="88">
        <f>P43/O43</f>
        <v>67.03483380350791</v>
      </c>
      <c r="R43" s="134"/>
      <c r="S43" s="135"/>
      <c r="T43" s="9"/>
      <c r="U43" s="10"/>
      <c r="V43" s="88">
        <v>40</v>
      </c>
      <c r="W43" s="134"/>
      <c r="X43" s="135"/>
      <c r="Y43" s="9"/>
      <c r="Z43" s="10"/>
      <c r="AA43" s="88">
        <v>13</v>
      </c>
      <c r="AB43" s="43" t="s">
        <v>42</v>
      </c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2" customFormat="1" ht="14.25" customHeight="1">
      <c r="A44" s="26" t="s">
        <v>41</v>
      </c>
      <c r="B44" s="44" t="s">
        <v>43</v>
      </c>
      <c r="C44" s="134">
        <v>58</v>
      </c>
      <c r="D44" s="135">
        <v>58</v>
      </c>
      <c r="E44" s="9">
        <v>1750.933</v>
      </c>
      <c r="F44" s="10">
        <v>72288</v>
      </c>
      <c r="G44" s="88">
        <f aca="true" t="shared" si="5" ref="G44:G56">F44/E44</f>
        <v>41.28541754595978</v>
      </c>
      <c r="H44" s="134">
        <v>1</v>
      </c>
      <c r="I44" s="135">
        <v>1</v>
      </c>
      <c r="J44" s="9">
        <v>17.091</v>
      </c>
      <c r="K44" s="10">
        <v>615.28</v>
      </c>
      <c r="L44" s="88">
        <f>K44/J44</f>
        <v>36.00023404130829</v>
      </c>
      <c r="M44" s="134">
        <v>2</v>
      </c>
      <c r="N44" s="135">
        <v>2</v>
      </c>
      <c r="O44" s="9">
        <v>12.365</v>
      </c>
      <c r="P44" s="10">
        <v>385.95</v>
      </c>
      <c r="Q44" s="88">
        <f>P44/O44</f>
        <v>31.21310149615851</v>
      </c>
      <c r="R44" s="134">
        <v>3</v>
      </c>
      <c r="S44" s="135">
        <v>3</v>
      </c>
      <c r="T44" s="9">
        <v>15</v>
      </c>
      <c r="U44" s="10">
        <v>600</v>
      </c>
      <c r="V44" s="88">
        <f>U44/T44</f>
        <v>40</v>
      </c>
      <c r="W44" s="134">
        <v>1</v>
      </c>
      <c r="X44" s="135">
        <v>1</v>
      </c>
      <c r="Y44" s="9">
        <v>240.204</v>
      </c>
      <c r="Z44" s="10">
        <v>3026.57</v>
      </c>
      <c r="AA44" s="88">
        <f>Z44/Y44</f>
        <v>12.599998334748797</v>
      </c>
      <c r="AB44" s="44" t="s">
        <v>43</v>
      </c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8" s="7" customFormat="1" ht="14.25" customHeight="1">
      <c r="A45" s="26" t="s">
        <v>41</v>
      </c>
      <c r="B45" s="44" t="s">
        <v>44</v>
      </c>
      <c r="C45" s="134">
        <v>180</v>
      </c>
      <c r="D45" s="135">
        <v>180</v>
      </c>
      <c r="E45" s="9">
        <v>6921.373</v>
      </c>
      <c r="F45" s="10">
        <v>279412.77</v>
      </c>
      <c r="G45" s="88">
        <f t="shared" si="5"/>
        <v>40.36955817870241</v>
      </c>
      <c r="H45" s="134"/>
      <c r="I45" s="135"/>
      <c r="J45" s="9"/>
      <c r="K45" s="10"/>
      <c r="L45" s="88">
        <v>45</v>
      </c>
      <c r="M45" s="134">
        <v>1</v>
      </c>
      <c r="N45" s="135">
        <v>1</v>
      </c>
      <c r="O45" s="9">
        <v>4.71</v>
      </c>
      <c r="P45" s="10">
        <v>211.95</v>
      </c>
      <c r="Q45" s="88">
        <f>P45/O45</f>
        <v>45</v>
      </c>
      <c r="R45" s="134"/>
      <c r="S45" s="135"/>
      <c r="T45" s="9"/>
      <c r="U45" s="10"/>
      <c r="V45" s="88">
        <v>45</v>
      </c>
      <c r="W45" s="134">
        <v>2</v>
      </c>
      <c r="X45" s="135">
        <v>2</v>
      </c>
      <c r="Y45" s="9">
        <v>789.198</v>
      </c>
      <c r="Z45" s="10">
        <v>4735.19</v>
      </c>
      <c r="AA45" s="88">
        <f>Z45/Y45</f>
        <v>6.000002534218282</v>
      </c>
      <c r="AB45" s="44" t="s">
        <v>44</v>
      </c>
    </row>
    <row r="46" spans="1:28" s="7" customFormat="1" ht="14.25" customHeight="1">
      <c r="A46" s="26" t="s">
        <v>41</v>
      </c>
      <c r="B46" s="44" t="s">
        <v>45</v>
      </c>
      <c r="C46" s="134">
        <v>38</v>
      </c>
      <c r="D46" s="135">
        <v>38</v>
      </c>
      <c r="E46" s="9">
        <v>1640.937</v>
      </c>
      <c r="F46" s="10">
        <v>41579.69</v>
      </c>
      <c r="G46" s="88">
        <f t="shared" si="5"/>
        <v>25.3389922952557</v>
      </c>
      <c r="H46" s="134"/>
      <c r="I46" s="135"/>
      <c r="J46" s="9"/>
      <c r="K46" s="10"/>
      <c r="L46" s="88">
        <v>45</v>
      </c>
      <c r="M46" s="134">
        <v>1</v>
      </c>
      <c r="N46" s="135">
        <v>1</v>
      </c>
      <c r="O46" s="9">
        <v>4.5</v>
      </c>
      <c r="P46" s="10">
        <v>18</v>
      </c>
      <c r="Q46" s="88">
        <f>P46/O46</f>
        <v>4</v>
      </c>
      <c r="R46" s="134"/>
      <c r="S46" s="135"/>
      <c r="T46" s="9"/>
      <c r="U46" s="10"/>
      <c r="V46" s="88">
        <v>13</v>
      </c>
      <c r="W46" s="134">
        <v>2</v>
      </c>
      <c r="X46" s="135">
        <v>2</v>
      </c>
      <c r="Y46" s="9">
        <v>247.246</v>
      </c>
      <c r="Z46" s="10">
        <v>1483.48</v>
      </c>
      <c r="AA46" s="88">
        <f>Z46/Y46</f>
        <v>6.000016178219263</v>
      </c>
      <c r="AB46" s="44" t="s">
        <v>45</v>
      </c>
    </row>
    <row r="47" spans="1:28" s="7" customFormat="1" ht="14.25" customHeight="1">
      <c r="A47" s="26" t="s">
        <v>41</v>
      </c>
      <c r="B47" s="44" t="s">
        <v>46</v>
      </c>
      <c r="C47" s="134">
        <v>12</v>
      </c>
      <c r="D47" s="135">
        <v>12</v>
      </c>
      <c r="E47" s="9">
        <v>388.35</v>
      </c>
      <c r="F47" s="10">
        <v>11766.29</v>
      </c>
      <c r="G47" s="88">
        <f t="shared" si="5"/>
        <v>30.298158877301404</v>
      </c>
      <c r="H47" s="134">
        <v>14</v>
      </c>
      <c r="I47" s="135">
        <v>14</v>
      </c>
      <c r="J47" s="9">
        <v>63.792</v>
      </c>
      <c r="K47" s="10">
        <v>2872.72</v>
      </c>
      <c r="L47" s="88">
        <f>K47/J47</f>
        <v>45.03260596940055</v>
      </c>
      <c r="M47" s="134"/>
      <c r="N47" s="135"/>
      <c r="O47" s="9"/>
      <c r="P47" s="10"/>
      <c r="Q47" s="88">
        <v>4</v>
      </c>
      <c r="R47" s="134"/>
      <c r="S47" s="135"/>
      <c r="T47" s="9"/>
      <c r="U47" s="10"/>
      <c r="V47" s="88">
        <v>13</v>
      </c>
      <c r="W47" s="134"/>
      <c r="X47" s="135"/>
      <c r="Y47" s="9"/>
      <c r="Z47" s="10"/>
      <c r="AA47" s="88">
        <v>6</v>
      </c>
      <c r="AB47" s="44" t="s">
        <v>46</v>
      </c>
    </row>
    <row r="48" spans="1:28" s="7" customFormat="1" ht="14.25" customHeight="1">
      <c r="A48" s="26" t="s">
        <v>41</v>
      </c>
      <c r="B48" s="44" t="s">
        <v>47</v>
      </c>
      <c r="C48" s="134">
        <v>53</v>
      </c>
      <c r="D48" s="135">
        <v>53</v>
      </c>
      <c r="E48" s="9">
        <v>2264.25</v>
      </c>
      <c r="F48" s="10">
        <v>58576.58</v>
      </c>
      <c r="G48" s="88">
        <f t="shared" si="5"/>
        <v>25.87019101247654</v>
      </c>
      <c r="H48" s="134">
        <v>3</v>
      </c>
      <c r="I48" s="135">
        <v>3</v>
      </c>
      <c r="J48" s="9">
        <v>6.976</v>
      </c>
      <c r="K48" s="10">
        <v>75.79</v>
      </c>
      <c r="L48" s="88">
        <f>K48/J48</f>
        <v>10.864392201834864</v>
      </c>
      <c r="M48" s="134">
        <v>12</v>
      </c>
      <c r="N48" s="135">
        <v>12</v>
      </c>
      <c r="O48" s="9">
        <v>133.667</v>
      </c>
      <c r="P48" s="10">
        <v>4210.48</v>
      </c>
      <c r="Q48" s="88">
        <f>P48/O48</f>
        <v>31.499771821017898</v>
      </c>
      <c r="R48" s="134">
        <v>6</v>
      </c>
      <c r="S48" s="135">
        <v>6</v>
      </c>
      <c r="T48" s="9">
        <v>64.731</v>
      </c>
      <c r="U48" s="10">
        <v>842.23</v>
      </c>
      <c r="V48" s="88">
        <f>U48/T48</f>
        <v>13.01123109483864</v>
      </c>
      <c r="W48" s="134">
        <v>15</v>
      </c>
      <c r="X48" s="135">
        <v>15</v>
      </c>
      <c r="Y48" s="9">
        <v>229.616</v>
      </c>
      <c r="Z48" s="10">
        <v>2292.7</v>
      </c>
      <c r="AA48" s="88">
        <f aca="true" t="shared" si="6" ref="AA48:AA56">Z48/Y48</f>
        <v>9.984931363668036</v>
      </c>
      <c r="AB48" s="44" t="s">
        <v>47</v>
      </c>
    </row>
    <row r="49" spans="1:28" s="7" customFormat="1" ht="14.25" customHeight="1">
      <c r="A49" s="26" t="s">
        <v>41</v>
      </c>
      <c r="B49" s="44" t="s">
        <v>48</v>
      </c>
      <c r="C49" s="132">
        <v>41</v>
      </c>
      <c r="D49" s="133">
        <v>41</v>
      </c>
      <c r="E49" s="9">
        <v>1319.995</v>
      </c>
      <c r="F49" s="10">
        <v>113964.86</v>
      </c>
      <c r="G49" s="88">
        <f t="shared" si="5"/>
        <v>86.33734218690223</v>
      </c>
      <c r="H49" s="134"/>
      <c r="I49" s="135"/>
      <c r="J49" s="9"/>
      <c r="K49" s="10"/>
      <c r="L49" s="88">
        <v>11</v>
      </c>
      <c r="M49" s="134">
        <v>2</v>
      </c>
      <c r="N49" s="135">
        <v>2</v>
      </c>
      <c r="O49" s="9">
        <v>25</v>
      </c>
      <c r="P49" s="10">
        <v>900</v>
      </c>
      <c r="Q49" s="88">
        <f>P49/O49</f>
        <v>36</v>
      </c>
      <c r="R49" s="134">
        <v>3</v>
      </c>
      <c r="S49" s="135">
        <v>3</v>
      </c>
      <c r="T49" s="9">
        <v>11.4</v>
      </c>
      <c r="U49" s="10">
        <v>697</v>
      </c>
      <c r="V49" s="88">
        <f>U49/T49</f>
        <v>61.14035087719298</v>
      </c>
      <c r="W49" s="134">
        <v>3</v>
      </c>
      <c r="X49" s="135">
        <v>3</v>
      </c>
      <c r="Y49" s="9">
        <v>888.327</v>
      </c>
      <c r="Z49" s="10">
        <v>12508.67</v>
      </c>
      <c r="AA49" s="88">
        <f t="shared" si="6"/>
        <v>14.081154799977936</v>
      </c>
      <c r="AB49" s="44" t="s">
        <v>48</v>
      </c>
    </row>
    <row r="50" spans="1:28" s="7" customFormat="1" ht="14.25" customHeight="1">
      <c r="A50" s="26" t="s">
        <v>41</v>
      </c>
      <c r="B50" s="44" t="s">
        <v>49</v>
      </c>
      <c r="C50" s="134">
        <v>34</v>
      </c>
      <c r="D50" s="135">
        <v>34</v>
      </c>
      <c r="E50" s="9">
        <v>2648.87</v>
      </c>
      <c r="F50" s="10">
        <v>55252.04</v>
      </c>
      <c r="G50" s="88">
        <f t="shared" si="5"/>
        <v>20.858720888529827</v>
      </c>
      <c r="H50" s="134"/>
      <c r="I50" s="135"/>
      <c r="J50" s="9"/>
      <c r="K50" s="10"/>
      <c r="L50" s="88">
        <v>54</v>
      </c>
      <c r="M50" s="134"/>
      <c r="N50" s="135"/>
      <c r="O50" s="9"/>
      <c r="P50" s="10"/>
      <c r="Q50" s="88">
        <v>18</v>
      </c>
      <c r="R50" s="134">
        <v>4</v>
      </c>
      <c r="S50" s="135">
        <v>4</v>
      </c>
      <c r="T50" s="9">
        <v>45.924</v>
      </c>
      <c r="U50" s="10">
        <v>228.81</v>
      </c>
      <c r="V50" s="88">
        <f>U50/T50</f>
        <v>4.982362163574602</v>
      </c>
      <c r="W50" s="134">
        <v>3</v>
      </c>
      <c r="X50" s="135">
        <v>3</v>
      </c>
      <c r="Y50" s="9">
        <v>611.643</v>
      </c>
      <c r="Z50" s="10">
        <v>3669.86</v>
      </c>
      <c r="AA50" s="88">
        <f t="shared" si="6"/>
        <v>6.000003269881287</v>
      </c>
      <c r="AB50" s="44" t="s">
        <v>49</v>
      </c>
    </row>
    <row r="51" spans="1:28" s="7" customFormat="1" ht="14.25" customHeight="1">
      <c r="A51" s="26" t="s">
        <v>41</v>
      </c>
      <c r="B51" s="44" t="s">
        <v>50</v>
      </c>
      <c r="C51" s="134">
        <v>110</v>
      </c>
      <c r="D51" s="135">
        <v>110</v>
      </c>
      <c r="E51" s="9">
        <v>2771.491</v>
      </c>
      <c r="F51" s="10">
        <v>109605.25</v>
      </c>
      <c r="G51" s="88">
        <f t="shared" si="5"/>
        <v>39.54739524681841</v>
      </c>
      <c r="H51" s="134"/>
      <c r="I51" s="135"/>
      <c r="J51" s="9"/>
      <c r="K51" s="10"/>
      <c r="L51" s="88">
        <v>45</v>
      </c>
      <c r="M51" s="134"/>
      <c r="N51" s="135"/>
      <c r="O51" s="9"/>
      <c r="P51" s="10"/>
      <c r="Q51" s="88">
        <v>45</v>
      </c>
      <c r="R51" s="134">
        <v>1</v>
      </c>
      <c r="S51" s="135">
        <v>1</v>
      </c>
      <c r="T51" s="9">
        <v>1.393</v>
      </c>
      <c r="U51" s="10">
        <v>62.69</v>
      </c>
      <c r="V51" s="88">
        <f>U51/T51</f>
        <v>45.00358937544867</v>
      </c>
      <c r="W51" s="134">
        <v>3</v>
      </c>
      <c r="X51" s="135">
        <v>3</v>
      </c>
      <c r="Y51" s="9">
        <v>1014.784</v>
      </c>
      <c r="Z51" s="10">
        <v>9380.53</v>
      </c>
      <c r="AA51" s="88">
        <f t="shared" si="6"/>
        <v>9.243868645938447</v>
      </c>
      <c r="AB51" s="44" t="s">
        <v>50</v>
      </c>
    </row>
    <row r="52" spans="1:28" s="7" customFormat="1" ht="14.25" customHeight="1">
      <c r="A52" s="26" t="s">
        <v>41</v>
      </c>
      <c r="B52" s="44" t="s">
        <v>52</v>
      </c>
      <c r="C52" s="134">
        <v>105</v>
      </c>
      <c r="D52" s="135">
        <v>105</v>
      </c>
      <c r="E52" s="9">
        <v>2761.419</v>
      </c>
      <c r="F52" s="10">
        <v>146816.29</v>
      </c>
      <c r="G52" s="88">
        <f t="shared" si="5"/>
        <v>53.16697321196096</v>
      </c>
      <c r="H52" s="134"/>
      <c r="I52" s="135"/>
      <c r="J52" s="9"/>
      <c r="K52" s="10"/>
      <c r="L52" s="88">
        <v>36</v>
      </c>
      <c r="M52" s="134">
        <v>3</v>
      </c>
      <c r="N52" s="135">
        <v>3</v>
      </c>
      <c r="O52" s="9">
        <v>93.122</v>
      </c>
      <c r="P52" s="10">
        <v>2737.11</v>
      </c>
      <c r="Q52" s="88">
        <f>P52/O52</f>
        <v>29.392732114860078</v>
      </c>
      <c r="R52" s="134">
        <v>3</v>
      </c>
      <c r="S52" s="135">
        <v>3</v>
      </c>
      <c r="T52" s="9">
        <v>3.764</v>
      </c>
      <c r="U52" s="10">
        <v>188.2</v>
      </c>
      <c r="V52" s="88">
        <f>U52/T52</f>
        <v>50</v>
      </c>
      <c r="W52" s="134">
        <v>4</v>
      </c>
      <c r="X52" s="135">
        <v>4</v>
      </c>
      <c r="Y52" s="9">
        <v>992.261</v>
      </c>
      <c r="Z52" s="10">
        <v>9381.06</v>
      </c>
      <c r="AA52" s="88">
        <f t="shared" si="6"/>
        <v>9.454226257002945</v>
      </c>
      <c r="AB52" s="44" t="s">
        <v>52</v>
      </c>
    </row>
    <row r="53" spans="1:28" s="7" customFormat="1" ht="14.25" customHeight="1">
      <c r="A53" s="26" t="s">
        <v>41</v>
      </c>
      <c r="B53" s="44" t="s">
        <v>51</v>
      </c>
      <c r="C53" s="134">
        <v>3</v>
      </c>
      <c r="D53" s="135">
        <v>3</v>
      </c>
      <c r="E53" s="9">
        <v>54.771</v>
      </c>
      <c r="F53" s="10">
        <v>2039.99</v>
      </c>
      <c r="G53" s="88">
        <f t="shared" si="5"/>
        <v>37.24580526190867</v>
      </c>
      <c r="H53" s="134"/>
      <c r="I53" s="135"/>
      <c r="J53" s="9"/>
      <c r="K53" s="10"/>
      <c r="L53" s="88">
        <v>36</v>
      </c>
      <c r="M53" s="134"/>
      <c r="N53" s="135"/>
      <c r="O53" s="9"/>
      <c r="P53" s="10"/>
      <c r="Q53" s="88">
        <v>31</v>
      </c>
      <c r="R53" s="134"/>
      <c r="S53" s="135"/>
      <c r="T53" s="9"/>
      <c r="U53" s="10"/>
      <c r="V53" s="88">
        <v>40</v>
      </c>
      <c r="W53" s="132">
        <v>1</v>
      </c>
      <c r="X53" s="133">
        <v>1</v>
      </c>
      <c r="Y53" s="9">
        <v>147.266</v>
      </c>
      <c r="Z53" s="10">
        <v>1472.66</v>
      </c>
      <c r="AA53" s="88">
        <f t="shared" si="6"/>
        <v>10.000000000000002</v>
      </c>
      <c r="AB53" s="44" t="s">
        <v>51</v>
      </c>
    </row>
    <row r="54" spans="1:28" s="7" customFormat="1" ht="14.25" customHeight="1">
      <c r="A54" s="26" t="s">
        <v>41</v>
      </c>
      <c r="B54" s="44" t="s">
        <v>53</v>
      </c>
      <c r="C54" s="134">
        <v>588</v>
      </c>
      <c r="D54" s="135">
        <v>588</v>
      </c>
      <c r="E54" s="9">
        <v>6629.777</v>
      </c>
      <c r="F54" s="10">
        <v>310126.86</v>
      </c>
      <c r="G54" s="88">
        <f t="shared" si="5"/>
        <v>46.77787201590642</v>
      </c>
      <c r="H54" s="134"/>
      <c r="I54" s="135"/>
      <c r="J54" s="9"/>
      <c r="K54" s="10"/>
      <c r="L54" s="88">
        <v>36</v>
      </c>
      <c r="M54" s="134"/>
      <c r="N54" s="135"/>
      <c r="O54" s="9"/>
      <c r="P54" s="10"/>
      <c r="Q54" s="88">
        <v>31</v>
      </c>
      <c r="R54" s="134"/>
      <c r="S54" s="135"/>
      <c r="T54" s="9"/>
      <c r="U54" s="10"/>
      <c r="V54" s="88">
        <v>40</v>
      </c>
      <c r="W54" s="134">
        <v>1</v>
      </c>
      <c r="X54" s="135">
        <v>1</v>
      </c>
      <c r="Y54" s="9">
        <v>93.651</v>
      </c>
      <c r="Z54" s="10">
        <v>883.13</v>
      </c>
      <c r="AA54" s="88">
        <f t="shared" si="6"/>
        <v>9.430011425398554</v>
      </c>
      <c r="AB54" s="44" t="s">
        <v>53</v>
      </c>
    </row>
    <row r="55" spans="1:28" s="7" customFormat="1" ht="14.25" customHeight="1">
      <c r="A55" s="26" t="s">
        <v>41</v>
      </c>
      <c r="B55" s="44" t="s">
        <v>54</v>
      </c>
      <c r="C55" s="134">
        <v>23</v>
      </c>
      <c r="D55" s="135">
        <v>23</v>
      </c>
      <c r="E55" s="9">
        <v>2066.424</v>
      </c>
      <c r="F55" s="10">
        <v>106312.75</v>
      </c>
      <c r="G55" s="88">
        <f t="shared" si="5"/>
        <v>51.447694180865106</v>
      </c>
      <c r="H55" s="134">
        <v>3</v>
      </c>
      <c r="I55" s="135">
        <v>3</v>
      </c>
      <c r="J55" s="9">
        <v>11.944</v>
      </c>
      <c r="K55" s="10">
        <v>643.84</v>
      </c>
      <c r="L55" s="88">
        <f>K55/J55</f>
        <v>53.904889484259876</v>
      </c>
      <c r="M55" s="134">
        <v>9</v>
      </c>
      <c r="N55" s="135">
        <v>9</v>
      </c>
      <c r="O55" s="9">
        <v>584.158</v>
      </c>
      <c r="P55" s="10">
        <v>10333.3</v>
      </c>
      <c r="Q55" s="88">
        <f>P55/O55</f>
        <v>17.68922106690313</v>
      </c>
      <c r="R55" s="134">
        <v>5</v>
      </c>
      <c r="S55" s="135">
        <v>5</v>
      </c>
      <c r="T55" s="9">
        <v>26.921</v>
      </c>
      <c r="U55" s="10">
        <v>220.08</v>
      </c>
      <c r="V55" s="88">
        <f>U55/T55</f>
        <v>8.175030645221204</v>
      </c>
      <c r="W55" s="134">
        <v>2</v>
      </c>
      <c r="X55" s="135">
        <v>2</v>
      </c>
      <c r="Y55" s="9">
        <v>165.83</v>
      </c>
      <c r="Z55" s="10">
        <v>989.98</v>
      </c>
      <c r="AA55" s="88">
        <f t="shared" si="6"/>
        <v>5.969848640173671</v>
      </c>
      <c r="AB55" s="44" t="s">
        <v>54</v>
      </c>
    </row>
    <row r="56" spans="1:28" s="7" customFormat="1" ht="18.75" customHeight="1" thickBot="1">
      <c r="A56" s="26" t="s">
        <v>41</v>
      </c>
      <c r="B56" s="60" t="s">
        <v>55</v>
      </c>
      <c r="C56" s="134">
        <v>32</v>
      </c>
      <c r="D56" s="135">
        <v>32</v>
      </c>
      <c r="E56" s="9">
        <v>935.189</v>
      </c>
      <c r="F56" s="10">
        <v>53422.52</v>
      </c>
      <c r="G56" s="88">
        <f t="shared" si="5"/>
        <v>57.12483786699801</v>
      </c>
      <c r="H56" s="134"/>
      <c r="I56" s="135"/>
      <c r="J56" s="9"/>
      <c r="K56" s="10"/>
      <c r="L56" s="88">
        <v>36</v>
      </c>
      <c r="M56" s="134"/>
      <c r="N56" s="135"/>
      <c r="O56" s="9"/>
      <c r="P56" s="10"/>
      <c r="Q56" s="88">
        <v>36</v>
      </c>
      <c r="R56" s="134">
        <v>1</v>
      </c>
      <c r="S56" s="135">
        <v>1</v>
      </c>
      <c r="T56" s="9">
        <v>72.522</v>
      </c>
      <c r="U56" s="10">
        <v>2030.62</v>
      </c>
      <c r="V56" s="88">
        <f>U56/T56</f>
        <v>28.000055155676893</v>
      </c>
      <c r="W56" s="134">
        <v>1</v>
      </c>
      <c r="X56" s="135">
        <v>1</v>
      </c>
      <c r="Y56" s="9">
        <v>875.627</v>
      </c>
      <c r="Z56" s="10">
        <v>8370.99</v>
      </c>
      <c r="AA56" s="88">
        <f t="shared" si="6"/>
        <v>9.559995294800183</v>
      </c>
      <c r="AB56" s="60" t="s">
        <v>55</v>
      </c>
    </row>
    <row r="57" spans="1:27" s="2" customFormat="1" ht="24.75" customHeight="1">
      <c r="A57" s="166" t="s">
        <v>0</v>
      </c>
      <c r="B57" s="168" t="s">
        <v>1</v>
      </c>
      <c r="C57" s="173" t="s">
        <v>186</v>
      </c>
      <c r="D57" s="174"/>
      <c r="E57" s="174"/>
      <c r="F57" s="175"/>
      <c r="G57" s="174"/>
      <c r="H57" s="161" t="s">
        <v>2</v>
      </c>
      <c r="I57" s="162"/>
      <c r="J57" s="163"/>
      <c r="K57" s="162"/>
      <c r="L57" s="164"/>
      <c r="M57" s="161" t="s">
        <v>3</v>
      </c>
      <c r="N57" s="162"/>
      <c r="O57" s="163"/>
      <c r="P57" s="162"/>
      <c r="Q57" s="164"/>
      <c r="R57" s="161" t="s">
        <v>4</v>
      </c>
      <c r="S57" s="162"/>
      <c r="T57" s="163"/>
      <c r="U57" s="162"/>
      <c r="V57" s="164"/>
      <c r="W57" s="161" t="s">
        <v>5</v>
      </c>
      <c r="X57" s="162"/>
      <c r="Y57" s="163"/>
      <c r="Z57" s="162"/>
      <c r="AA57" s="164"/>
    </row>
    <row r="58" spans="1:27" s="2" customFormat="1" ht="121.5" customHeight="1">
      <c r="A58" s="167"/>
      <c r="B58" s="169"/>
      <c r="C58" s="3" t="s">
        <v>84</v>
      </c>
      <c r="D58" s="4" t="s">
        <v>85</v>
      </c>
      <c r="E58" s="5" t="s">
        <v>86</v>
      </c>
      <c r="F58" s="6" t="s">
        <v>87</v>
      </c>
      <c r="G58" s="58" t="s">
        <v>6</v>
      </c>
      <c r="H58" s="3" t="s">
        <v>84</v>
      </c>
      <c r="I58" s="4" t="s">
        <v>85</v>
      </c>
      <c r="J58" s="5" t="s">
        <v>86</v>
      </c>
      <c r="K58" s="6" t="s">
        <v>87</v>
      </c>
      <c r="L58" s="59" t="s">
        <v>6</v>
      </c>
      <c r="M58" s="3" t="s">
        <v>84</v>
      </c>
      <c r="N58" s="4" t="s">
        <v>85</v>
      </c>
      <c r="O58" s="5" t="s">
        <v>86</v>
      </c>
      <c r="P58" s="6" t="s">
        <v>87</v>
      </c>
      <c r="Q58" s="59" t="s">
        <v>6</v>
      </c>
      <c r="R58" s="3" t="s">
        <v>84</v>
      </c>
      <c r="S58" s="4" t="s">
        <v>85</v>
      </c>
      <c r="T58" s="5" t="s">
        <v>86</v>
      </c>
      <c r="U58" s="6" t="s">
        <v>87</v>
      </c>
      <c r="V58" s="59" t="s">
        <v>6</v>
      </c>
      <c r="W58" s="3" t="s">
        <v>84</v>
      </c>
      <c r="X58" s="4" t="s">
        <v>85</v>
      </c>
      <c r="Y58" s="5" t="s">
        <v>86</v>
      </c>
      <c r="Z58" s="6" t="s">
        <v>87</v>
      </c>
      <c r="AA58" s="59" t="s">
        <v>6</v>
      </c>
    </row>
    <row r="59" spans="1:28" s="13" customFormat="1" ht="14.25" customHeight="1">
      <c r="A59" s="28" t="s">
        <v>88</v>
      </c>
      <c r="B59" s="45" t="s">
        <v>89</v>
      </c>
      <c r="C59" s="73">
        <v>40</v>
      </c>
      <c r="D59" s="73">
        <v>40</v>
      </c>
      <c r="E59" s="79">
        <v>543.349</v>
      </c>
      <c r="F59" s="80">
        <v>9052.49</v>
      </c>
      <c r="G59" s="88">
        <f>F59/E59</f>
        <v>16.660544143819163</v>
      </c>
      <c r="H59" s="78">
        <v>1</v>
      </c>
      <c r="I59" s="78">
        <v>1</v>
      </c>
      <c r="J59" s="79">
        <v>1.069</v>
      </c>
      <c r="K59" s="80">
        <v>21.38</v>
      </c>
      <c r="L59" s="88">
        <f>K59/J59</f>
        <v>20</v>
      </c>
      <c r="M59" s="78">
        <v>14</v>
      </c>
      <c r="N59" s="78">
        <v>14</v>
      </c>
      <c r="O59" s="79">
        <v>121.576</v>
      </c>
      <c r="P59" s="80">
        <v>1344.95</v>
      </c>
      <c r="Q59" s="88">
        <f>P59/O59</f>
        <v>11.062627492268211</v>
      </c>
      <c r="R59" s="11"/>
      <c r="S59" s="12"/>
      <c r="T59" s="9"/>
      <c r="U59" s="10"/>
      <c r="V59" s="88">
        <v>13</v>
      </c>
      <c r="W59" s="78">
        <v>30</v>
      </c>
      <c r="X59" s="78">
        <v>30</v>
      </c>
      <c r="Y59" s="79">
        <v>136.766</v>
      </c>
      <c r="Z59" s="80">
        <v>1593.58</v>
      </c>
      <c r="AA59" s="88">
        <f>Z59/Y59</f>
        <v>11.651872541421113</v>
      </c>
      <c r="AB59" s="45" t="s">
        <v>89</v>
      </c>
    </row>
    <row r="60" spans="1:28" s="13" customFormat="1" ht="14.25" customHeight="1">
      <c r="A60" s="28" t="s">
        <v>88</v>
      </c>
      <c r="B60" s="45" t="s">
        <v>90</v>
      </c>
      <c r="C60" s="73">
        <v>23</v>
      </c>
      <c r="D60" s="73">
        <v>23</v>
      </c>
      <c r="E60" s="79">
        <v>539.29</v>
      </c>
      <c r="F60" s="80">
        <v>7278.43</v>
      </c>
      <c r="G60" s="88">
        <f aca="true" t="shared" si="7" ref="G60:G79">F60/E60</f>
        <v>13.49631923454913</v>
      </c>
      <c r="H60" s="11"/>
      <c r="I60" s="12"/>
      <c r="J60" s="9"/>
      <c r="K60" s="10"/>
      <c r="L60" s="88">
        <v>20</v>
      </c>
      <c r="M60" s="78">
        <v>2</v>
      </c>
      <c r="N60" s="78">
        <v>2</v>
      </c>
      <c r="O60" s="79">
        <v>15.62</v>
      </c>
      <c r="P60" s="80">
        <v>330.6</v>
      </c>
      <c r="Q60" s="88">
        <f aca="true" t="shared" si="8" ref="Q60:Q70">P60/O60</f>
        <v>21.165172855313703</v>
      </c>
      <c r="R60" s="78">
        <v>2</v>
      </c>
      <c r="S60" s="78">
        <v>2</v>
      </c>
      <c r="T60" s="79">
        <v>140.206</v>
      </c>
      <c r="U60" s="80">
        <v>1801.93</v>
      </c>
      <c r="V60" s="88">
        <f>U60/T60</f>
        <v>12.852017745317605</v>
      </c>
      <c r="W60" s="78">
        <v>5</v>
      </c>
      <c r="X60" s="78">
        <v>5</v>
      </c>
      <c r="Y60" s="79">
        <v>42.383</v>
      </c>
      <c r="Z60" s="80">
        <v>494.62</v>
      </c>
      <c r="AA60" s="88">
        <f>Z60/Y60</f>
        <v>11.670245145459264</v>
      </c>
      <c r="AB60" s="45" t="s">
        <v>90</v>
      </c>
    </row>
    <row r="61" spans="1:28" s="13" customFormat="1" ht="14.25" customHeight="1">
      <c r="A61" s="28" t="s">
        <v>88</v>
      </c>
      <c r="B61" s="45" t="s">
        <v>91</v>
      </c>
      <c r="C61" s="73">
        <v>11</v>
      </c>
      <c r="D61" s="73">
        <v>11</v>
      </c>
      <c r="E61" s="79">
        <v>126.2</v>
      </c>
      <c r="F61" s="80">
        <v>824.24</v>
      </c>
      <c r="G61" s="88">
        <f t="shared" si="7"/>
        <v>6.531220285261489</v>
      </c>
      <c r="H61" s="11"/>
      <c r="I61" s="12"/>
      <c r="J61" s="9"/>
      <c r="K61" s="10"/>
      <c r="L61" s="88"/>
      <c r="M61" s="78">
        <v>3</v>
      </c>
      <c r="N61" s="78">
        <v>3</v>
      </c>
      <c r="O61" s="79">
        <v>16.166</v>
      </c>
      <c r="P61" s="80">
        <v>137.04</v>
      </c>
      <c r="Q61" s="88">
        <f t="shared" si="8"/>
        <v>8.477050600024743</v>
      </c>
      <c r="R61" s="78"/>
      <c r="S61" s="78"/>
      <c r="T61" s="79"/>
      <c r="U61" s="80"/>
      <c r="V61" s="88">
        <v>11</v>
      </c>
      <c r="W61" s="78"/>
      <c r="X61" s="78"/>
      <c r="Y61" s="79"/>
      <c r="Z61" s="80"/>
      <c r="AA61" s="88">
        <v>12</v>
      </c>
      <c r="AB61" s="45" t="s">
        <v>91</v>
      </c>
    </row>
    <row r="62" spans="1:28" s="13" customFormat="1" ht="14.25" customHeight="1">
      <c r="A62" s="28" t="s">
        <v>88</v>
      </c>
      <c r="B62" s="45" t="s">
        <v>92</v>
      </c>
      <c r="C62" s="73">
        <v>80</v>
      </c>
      <c r="D62" s="73">
        <v>80</v>
      </c>
      <c r="E62" s="79">
        <v>2668.335</v>
      </c>
      <c r="F62" s="80">
        <v>20127.07</v>
      </c>
      <c r="G62" s="88">
        <f t="shared" si="7"/>
        <v>7.542932203040473</v>
      </c>
      <c r="H62" s="11"/>
      <c r="I62" s="12"/>
      <c r="J62" s="9"/>
      <c r="K62" s="10"/>
      <c r="L62" s="88">
        <v>20</v>
      </c>
      <c r="M62" s="78">
        <v>8</v>
      </c>
      <c r="N62" s="78">
        <v>8</v>
      </c>
      <c r="O62" s="79">
        <v>133.689</v>
      </c>
      <c r="P62" s="80">
        <v>573.17</v>
      </c>
      <c r="Q62" s="88">
        <f t="shared" si="8"/>
        <v>4.287338524485934</v>
      </c>
      <c r="R62" s="78">
        <v>8</v>
      </c>
      <c r="S62" s="78">
        <v>8</v>
      </c>
      <c r="T62" s="79">
        <v>127.753</v>
      </c>
      <c r="U62" s="80">
        <v>1583.23</v>
      </c>
      <c r="V62" s="88">
        <f>U62/T62</f>
        <v>12.392898796897137</v>
      </c>
      <c r="W62" s="78">
        <v>16</v>
      </c>
      <c r="X62" s="78">
        <v>16</v>
      </c>
      <c r="Y62" s="79">
        <v>221.507</v>
      </c>
      <c r="Z62" s="80">
        <v>2259.37</v>
      </c>
      <c r="AA62" s="88">
        <f>Z62/Y62</f>
        <v>10.199993679657979</v>
      </c>
      <c r="AB62" s="45" t="s">
        <v>92</v>
      </c>
    </row>
    <row r="63" spans="1:28" s="13" customFormat="1" ht="14.25" customHeight="1">
      <c r="A63" s="28" t="s">
        <v>88</v>
      </c>
      <c r="B63" s="45" t="s">
        <v>93</v>
      </c>
      <c r="C63" s="73">
        <v>20</v>
      </c>
      <c r="D63" s="73">
        <v>20</v>
      </c>
      <c r="E63" s="79">
        <v>640.799</v>
      </c>
      <c r="F63" s="80">
        <v>3361.26</v>
      </c>
      <c r="G63" s="88">
        <f t="shared" si="7"/>
        <v>5.2454201707555725</v>
      </c>
      <c r="H63" s="11"/>
      <c r="I63" s="12"/>
      <c r="J63" s="9"/>
      <c r="K63" s="10"/>
      <c r="L63" s="90"/>
      <c r="M63" s="78"/>
      <c r="N63" s="78"/>
      <c r="O63" s="79"/>
      <c r="P63" s="80"/>
      <c r="Q63" s="88">
        <v>5</v>
      </c>
      <c r="R63" s="78"/>
      <c r="S63" s="78"/>
      <c r="T63" s="79"/>
      <c r="U63" s="80"/>
      <c r="V63" s="88">
        <v>15</v>
      </c>
      <c r="W63" s="78"/>
      <c r="X63" s="78"/>
      <c r="Y63" s="79"/>
      <c r="Z63" s="80"/>
      <c r="AA63" s="88">
        <v>10</v>
      </c>
      <c r="AB63" s="45" t="s">
        <v>93</v>
      </c>
    </row>
    <row r="64" spans="1:28" s="13" customFormat="1" ht="14.25" customHeight="1">
      <c r="A64" s="28" t="s">
        <v>88</v>
      </c>
      <c r="B64" s="45" t="s">
        <v>94</v>
      </c>
      <c r="C64" s="73">
        <v>1</v>
      </c>
      <c r="D64" s="73">
        <v>1</v>
      </c>
      <c r="E64" s="79">
        <v>4.298</v>
      </c>
      <c r="F64" s="80">
        <v>30.77</v>
      </c>
      <c r="G64" s="88">
        <f t="shared" si="7"/>
        <v>7.159143787808283</v>
      </c>
      <c r="H64" s="11"/>
      <c r="I64" s="12"/>
      <c r="J64" s="9"/>
      <c r="K64" s="10"/>
      <c r="L64" s="88"/>
      <c r="M64" s="78"/>
      <c r="N64" s="78"/>
      <c r="O64" s="79"/>
      <c r="P64" s="80"/>
      <c r="Q64" s="88">
        <v>21</v>
      </c>
      <c r="R64" s="78"/>
      <c r="S64" s="78"/>
      <c r="T64" s="79"/>
      <c r="U64" s="80"/>
      <c r="V64" s="88">
        <v>13</v>
      </c>
      <c r="W64" s="78"/>
      <c r="X64" s="78"/>
      <c r="Y64" s="79"/>
      <c r="Z64" s="80"/>
      <c r="AA64" s="88">
        <v>12</v>
      </c>
      <c r="AB64" s="45" t="s">
        <v>94</v>
      </c>
    </row>
    <row r="65" spans="1:28" s="13" customFormat="1" ht="14.25" customHeight="1">
      <c r="A65" s="28" t="s">
        <v>88</v>
      </c>
      <c r="B65" s="45" t="s">
        <v>95</v>
      </c>
      <c r="C65" s="73">
        <v>2</v>
      </c>
      <c r="D65" s="73">
        <v>2</v>
      </c>
      <c r="E65" s="79">
        <v>36.532</v>
      </c>
      <c r="F65" s="80">
        <v>184.73</v>
      </c>
      <c r="G65" s="88">
        <f t="shared" si="7"/>
        <v>5.056662651921603</v>
      </c>
      <c r="H65" s="11"/>
      <c r="I65" s="12"/>
      <c r="J65" s="9"/>
      <c r="K65" s="10"/>
      <c r="L65" s="90"/>
      <c r="M65" s="78"/>
      <c r="N65" s="78"/>
      <c r="O65" s="79"/>
      <c r="P65" s="80"/>
      <c r="Q65" s="88">
        <v>13</v>
      </c>
      <c r="R65" s="78"/>
      <c r="S65" s="78"/>
      <c r="T65" s="79"/>
      <c r="U65" s="80"/>
      <c r="V65" s="88">
        <v>15</v>
      </c>
      <c r="W65" s="78">
        <v>9</v>
      </c>
      <c r="X65" s="78">
        <v>9</v>
      </c>
      <c r="Y65" s="79">
        <v>82.553</v>
      </c>
      <c r="Z65" s="80">
        <v>493.51</v>
      </c>
      <c r="AA65" s="88">
        <f aca="true" t="shared" si="9" ref="AA65:AA71">Z65/Y65</f>
        <v>5.978098918270687</v>
      </c>
      <c r="AB65" s="45" t="s">
        <v>95</v>
      </c>
    </row>
    <row r="66" spans="1:28" s="13" customFormat="1" ht="14.25" customHeight="1">
      <c r="A66" s="28" t="s">
        <v>88</v>
      </c>
      <c r="B66" s="45" t="s">
        <v>96</v>
      </c>
      <c r="C66" s="73">
        <v>9</v>
      </c>
      <c r="D66" s="73">
        <v>9</v>
      </c>
      <c r="E66" s="79">
        <v>154.497</v>
      </c>
      <c r="F66" s="80">
        <v>1438.58</v>
      </c>
      <c r="G66" s="88">
        <f t="shared" si="7"/>
        <v>9.31137821446371</v>
      </c>
      <c r="H66" s="11"/>
      <c r="I66" s="12"/>
      <c r="J66" s="9"/>
      <c r="K66" s="10"/>
      <c r="L66" s="88">
        <v>20</v>
      </c>
      <c r="M66" s="78">
        <v>1</v>
      </c>
      <c r="N66" s="78">
        <v>1</v>
      </c>
      <c r="O66" s="79">
        <v>10.897</v>
      </c>
      <c r="P66" s="80">
        <v>54.49</v>
      </c>
      <c r="Q66" s="88">
        <f t="shared" si="8"/>
        <v>5.000458841883087</v>
      </c>
      <c r="R66" s="78"/>
      <c r="S66" s="78"/>
      <c r="T66" s="79"/>
      <c r="U66" s="80"/>
      <c r="V66" s="88">
        <v>6</v>
      </c>
      <c r="W66" s="78">
        <v>2</v>
      </c>
      <c r="X66" s="78">
        <v>2</v>
      </c>
      <c r="Y66" s="79">
        <v>22.51</v>
      </c>
      <c r="Z66" s="80">
        <v>214.96</v>
      </c>
      <c r="AA66" s="88">
        <f t="shared" si="9"/>
        <v>9.5495335406486</v>
      </c>
      <c r="AB66" s="45" t="s">
        <v>96</v>
      </c>
    </row>
    <row r="67" spans="1:28" s="13" customFormat="1" ht="14.25" customHeight="1">
      <c r="A67" s="28" t="s">
        <v>88</v>
      </c>
      <c r="B67" s="45" t="s">
        <v>97</v>
      </c>
      <c r="C67" s="73">
        <v>30</v>
      </c>
      <c r="D67" s="73">
        <v>30</v>
      </c>
      <c r="E67" s="79">
        <v>549.18</v>
      </c>
      <c r="F67" s="80">
        <v>4751.17</v>
      </c>
      <c r="G67" s="88">
        <f>F67/E67</f>
        <v>8.651389344113042</v>
      </c>
      <c r="H67" s="11"/>
      <c r="I67" s="12"/>
      <c r="J67" s="9"/>
      <c r="K67" s="10"/>
      <c r="L67" s="88"/>
      <c r="M67" s="78">
        <v>4</v>
      </c>
      <c r="N67" s="78">
        <v>4</v>
      </c>
      <c r="O67" s="79">
        <v>22.482</v>
      </c>
      <c r="P67" s="80">
        <v>199.82</v>
      </c>
      <c r="Q67" s="88">
        <f t="shared" si="8"/>
        <v>8.887999288319545</v>
      </c>
      <c r="R67" s="78">
        <v>5</v>
      </c>
      <c r="S67" s="78">
        <v>5</v>
      </c>
      <c r="T67" s="79">
        <v>38.096</v>
      </c>
      <c r="U67" s="80">
        <v>246.7</v>
      </c>
      <c r="V67" s="88">
        <f>U67/T67</f>
        <v>6.4757454850902985</v>
      </c>
      <c r="W67" s="78">
        <v>11</v>
      </c>
      <c r="X67" s="78">
        <v>11</v>
      </c>
      <c r="Y67" s="79">
        <v>524.561</v>
      </c>
      <c r="Z67" s="80">
        <v>4180.9</v>
      </c>
      <c r="AA67" s="88">
        <f t="shared" si="9"/>
        <v>7.970283722960722</v>
      </c>
      <c r="AB67" s="45" t="s">
        <v>97</v>
      </c>
    </row>
    <row r="68" spans="1:28" s="13" customFormat="1" ht="14.25" customHeight="1">
      <c r="A68" s="28" t="s">
        <v>88</v>
      </c>
      <c r="B68" s="45" t="s">
        <v>98</v>
      </c>
      <c r="C68" s="73">
        <v>51</v>
      </c>
      <c r="D68" s="73">
        <v>51</v>
      </c>
      <c r="E68" s="79">
        <v>1891.071</v>
      </c>
      <c r="F68" s="80">
        <v>37886.53</v>
      </c>
      <c r="G68" s="88">
        <f t="shared" si="7"/>
        <v>20.03443022498891</v>
      </c>
      <c r="H68" s="11"/>
      <c r="I68" s="12"/>
      <c r="J68" s="9"/>
      <c r="K68" s="10"/>
      <c r="L68" s="90"/>
      <c r="M68" s="78"/>
      <c r="N68" s="78"/>
      <c r="O68" s="79"/>
      <c r="P68" s="80"/>
      <c r="Q68" s="88">
        <v>4</v>
      </c>
      <c r="R68" s="78">
        <v>1</v>
      </c>
      <c r="S68" s="78">
        <v>1</v>
      </c>
      <c r="T68" s="79">
        <v>1.5</v>
      </c>
      <c r="U68" s="80">
        <v>45</v>
      </c>
      <c r="V68" s="88">
        <f>U68/T68</f>
        <v>30</v>
      </c>
      <c r="W68" s="78">
        <v>2</v>
      </c>
      <c r="X68" s="78">
        <v>2</v>
      </c>
      <c r="Y68" s="79">
        <v>22.024</v>
      </c>
      <c r="Z68" s="80">
        <v>224.64</v>
      </c>
      <c r="AA68" s="88">
        <f t="shared" si="9"/>
        <v>10.199782055938975</v>
      </c>
      <c r="AB68" s="45" t="s">
        <v>98</v>
      </c>
    </row>
    <row r="69" spans="1:28" s="13" customFormat="1" ht="14.25" customHeight="1">
      <c r="A69" s="28" t="s">
        <v>88</v>
      </c>
      <c r="B69" s="45" t="s">
        <v>99</v>
      </c>
      <c r="C69" s="73">
        <v>14</v>
      </c>
      <c r="D69" s="73">
        <v>13</v>
      </c>
      <c r="E69" s="79">
        <v>110.449</v>
      </c>
      <c r="F69" s="80">
        <v>333.11</v>
      </c>
      <c r="G69" s="88">
        <f t="shared" si="7"/>
        <v>3.0159621182627276</v>
      </c>
      <c r="H69" s="11"/>
      <c r="I69" s="12"/>
      <c r="J69" s="9"/>
      <c r="K69" s="10"/>
      <c r="L69" s="88"/>
      <c r="M69" s="78">
        <v>8</v>
      </c>
      <c r="N69" s="78">
        <v>8</v>
      </c>
      <c r="O69" s="79">
        <v>102.611</v>
      </c>
      <c r="P69" s="80">
        <v>127.35</v>
      </c>
      <c r="Q69" s="88">
        <f t="shared" si="8"/>
        <v>1.2410950093069943</v>
      </c>
      <c r="R69" s="78">
        <v>2</v>
      </c>
      <c r="S69" s="78">
        <v>2</v>
      </c>
      <c r="T69" s="79">
        <v>3.752</v>
      </c>
      <c r="U69" s="80">
        <v>22.88</v>
      </c>
      <c r="V69" s="88">
        <f>U69/T69</f>
        <v>6.098081023454158</v>
      </c>
      <c r="W69" s="78"/>
      <c r="X69" s="78"/>
      <c r="Y69" s="79"/>
      <c r="Z69" s="80"/>
      <c r="AA69" s="88">
        <v>8</v>
      </c>
      <c r="AB69" s="45" t="s">
        <v>99</v>
      </c>
    </row>
    <row r="70" spans="1:28" s="13" customFormat="1" ht="14.25" customHeight="1">
      <c r="A70" s="28" t="s">
        <v>88</v>
      </c>
      <c r="B70" s="45" t="s">
        <v>100</v>
      </c>
      <c r="C70" s="73">
        <v>51</v>
      </c>
      <c r="D70" s="73">
        <v>51</v>
      </c>
      <c r="E70" s="79">
        <v>1604.215</v>
      </c>
      <c r="F70" s="80">
        <v>28097.17</v>
      </c>
      <c r="G70" s="88">
        <f t="shared" si="7"/>
        <v>17.51459124867926</v>
      </c>
      <c r="H70" s="11"/>
      <c r="I70" s="12"/>
      <c r="J70" s="9"/>
      <c r="K70" s="10"/>
      <c r="L70" s="88"/>
      <c r="M70" s="78">
        <v>2</v>
      </c>
      <c r="N70" s="81">
        <v>2</v>
      </c>
      <c r="O70" s="79">
        <v>50.235</v>
      </c>
      <c r="P70" s="80">
        <v>991.55</v>
      </c>
      <c r="Q70" s="88">
        <f t="shared" si="8"/>
        <v>19.738230317507714</v>
      </c>
      <c r="R70" s="78">
        <v>18</v>
      </c>
      <c r="S70" s="78">
        <v>18</v>
      </c>
      <c r="T70" s="79">
        <v>411.523</v>
      </c>
      <c r="U70" s="80">
        <v>6526.64</v>
      </c>
      <c r="V70" s="88">
        <f>U70/T70</f>
        <v>15.859721084848234</v>
      </c>
      <c r="W70" s="78">
        <v>23</v>
      </c>
      <c r="X70" s="78">
        <v>23</v>
      </c>
      <c r="Y70" s="79">
        <v>766.802</v>
      </c>
      <c r="Z70" s="80">
        <v>11457.93</v>
      </c>
      <c r="AA70" s="88">
        <f t="shared" si="9"/>
        <v>14.942488412914937</v>
      </c>
      <c r="AB70" s="45" t="s">
        <v>100</v>
      </c>
    </row>
    <row r="71" spans="1:28" s="13" customFormat="1" ht="14.25" customHeight="1">
      <c r="A71" s="28" t="s">
        <v>88</v>
      </c>
      <c r="B71" s="45" t="s">
        <v>101</v>
      </c>
      <c r="C71" s="73">
        <v>17</v>
      </c>
      <c r="D71" s="73">
        <v>17</v>
      </c>
      <c r="E71" s="79">
        <v>188.672</v>
      </c>
      <c r="F71" s="80">
        <v>1978.63</v>
      </c>
      <c r="G71" s="88">
        <f t="shared" si="7"/>
        <v>10.48714170624152</v>
      </c>
      <c r="H71" s="11"/>
      <c r="I71" s="12"/>
      <c r="J71" s="9"/>
      <c r="K71" s="10"/>
      <c r="L71" s="88"/>
      <c r="M71" s="82"/>
      <c r="N71" s="78"/>
      <c r="O71" s="83"/>
      <c r="P71" s="80"/>
      <c r="Q71" s="88">
        <v>7</v>
      </c>
      <c r="R71" s="78">
        <v>1</v>
      </c>
      <c r="S71" s="78">
        <v>1</v>
      </c>
      <c r="T71" s="79">
        <v>10.933</v>
      </c>
      <c r="U71" s="80">
        <v>174.93</v>
      </c>
      <c r="V71" s="88">
        <f>U71/T71</f>
        <v>16.000182932406478</v>
      </c>
      <c r="W71" s="78">
        <v>4</v>
      </c>
      <c r="X71" s="78">
        <v>4</v>
      </c>
      <c r="Y71" s="79">
        <v>35.778</v>
      </c>
      <c r="Z71" s="80">
        <v>381.51</v>
      </c>
      <c r="AA71" s="88">
        <f t="shared" si="9"/>
        <v>10.663256749958075</v>
      </c>
      <c r="AB71" s="45" t="s">
        <v>101</v>
      </c>
    </row>
    <row r="72" spans="1:28" s="13" customFormat="1" ht="14.25" customHeight="1">
      <c r="A72" s="28" t="s">
        <v>88</v>
      </c>
      <c r="B72" s="45" t="s">
        <v>102</v>
      </c>
      <c r="C72" s="73">
        <v>11</v>
      </c>
      <c r="D72" s="73">
        <v>11</v>
      </c>
      <c r="E72" s="79">
        <v>165.897</v>
      </c>
      <c r="F72" s="80">
        <v>1917.69</v>
      </c>
      <c r="G72" s="88">
        <f t="shared" si="7"/>
        <v>11.55952187200492</v>
      </c>
      <c r="H72" s="11"/>
      <c r="I72" s="12"/>
      <c r="J72" s="9"/>
      <c r="K72" s="10"/>
      <c r="L72" s="88"/>
      <c r="M72" s="78"/>
      <c r="N72" s="84"/>
      <c r="O72" s="79"/>
      <c r="P72" s="80"/>
      <c r="Q72" s="88">
        <v>1</v>
      </c>
      <c r="R72" s="78"/>
      <c r="S72" s="78"/>
      <c r="T72" s="79"/>
      <c r="U72" s="80"/>
      <c r="V72" s="88">
        <v>6</v>
      </c>
      <c r="W72" s="78"/>
      <c r="X72" s="78"/>
      <c r="Y72" s="79"/>
      <c r="Z72" s="80"/>
      <c r="AA72" s="88">
        <v>9</v>
      </c>
      <c r="AB72" s="45" t="s">
        <v>102</v>
      </c>
    </row>
    <row r="73" spans="1:28" s="13" customFormat="1" ht="14.25" customHeight="1">
      <c r="A73" s="28" t="s">
        <v>88</v>
      </c>
      <c r="B73" s="45" t="s">
        <v>103</v>
      </c>
      <c r="C73" s="73">
        <v>15</v>
      </c>
      <c r="D73" s="73">
        <v>15</v>
      </c>
      <c r="E73" s="79">
        <v>417.749</v>
      </c>
      <c r="F73" s="80">
        <v>2390.36</v>
      </c>
      <c r="G73" s="88">
        <f t="shared" si="7"/>
        <v>5.722000531419584</v>
      </c>
      <c r="H73" s="11"/>
      <c r="I73" s="12"/>
      <c r="J73" s="9"/>
      <c r="K73" s="10"/>
      <c r="L73" s="90"/>
      <c r="M73" s="78">
        <v>2</v>
      </c>
      <c r="N73" s="78">
        <v>2</v>
      </c>
      <c r="O73" s="79">
        <v>14.002</v>
      </c>
      <c r="P73" s="80">
        <v>144.04</v>
      </c>
      <c r="Q73" s="88">
        <f>P73/O73</f>
        <v>10.287101842593914</v>
      </c>
      <c r="R73" s="78"/>
      <c r="S73" s="78"/>
      <c r="T73" s="79"/>
      <c r="U73" s="80"/>
      <c r="V73" s="88">
        <v>6</v>
      </c>
      <c r="W73" s="78"/>
      <c r="X73" s="78"/>
      <c r="Y73" s="79"/>
      <c r="Z73" s="80"/>
      <c r="AA73" s="88">
        <v>8</v>
      </c>
      <c r="AB73" s="45" t="s">
        <v>103</v>
      </c>
    </row>
    <row r="74" spans="1:28" s="13" customFormat="1" ht="14.25" customHeight="1">
      <c r="A74" s="28" t="s">
        <v>88</v>
      </c>
      <c r="B74" s="45" t="s">
        <v>104</v>
      </c>
      <c r="C74" s="73">
        <v>10</v>
      </c>
      <c r="D74" s="73">
        <v>10</v>
      </c>
      <c r="E74" s="79">
        <v>167.966</v>
      </c>
      <c r="F74" s="80">
        <v>1141.2</v>
      </c>
      <c r="G74" s="88">
        <f t="shared" si="7"/>
        <v>6.794232166033602</v>
      </c>
      <c r="H74" s="11"/>
      <c r="I74" s="12"/>
      <c r="J74" s="9"/>
      <c r="K74" s="10"/>
      <c r="L74" s="90"/>
      <c r="M74" s="78"/>
      <c r="N74" s="78"/>
      <c r="O74" s="79"/>
      <c r="P74" s="80"/>
      <c r="Q74" s="88">
        <v>5</v>
      </c>
      <c r="R74" s="78">
        <v>6</v>
      </c>
      <c r="S74" s="78">
        <v>6</v>
      </c>
      <c r="T74" s="79">
        <v>14.754</v>
      </c>
      <c r="U74" s="80">
        <v>214.95</v>
      </c>
      <c r="V74" s="88">
        <f>U74/T74</f>
        <v>14.568930459536396</v>
      </c>
      <c r="W74" s="78"/>
      <c r="X74" s="78"/>
      <c r="Y74" s="79"/>
      <c r="Z74" s="80"/>
      <c r="AA74" s="88">
        <v>10</v>
      </c>
      <c r="AB74" s="45" t="s">
        <v>104</v>
      </c>
    </row>
    <row r="75" spans="1:28" s="13" customFormat="1" ht="14.25" customHeight="1">
      <c r="A75" s="28" t="s">
        <v>88</v>
      </c>
      <c r="B75" s="45" t="s">
        <v>105</v>
      </c>
      <c r="C75" s="73">
        <v>43</v>
      </c>
      <c r="D75" s="73">
        <v>43</v>
      </c>
      <c r="E75" s="79">
        <v>1559.446</v>
      </c>
      <c r="F75" s="80">
        <v>20257.44</v>
      </c>
      <c r="G75" s="88">
        <f t="shared" si="7"/>
        <v>12.990151630771441</v>
      </c>
      <c r="H75" s="11"/>
      <c r="I75" s="12"/>
      <c r="J75" s="9"/>
      <c r="K75" s="10"/>
      <c r="L75" s="88"/>
      <c r="M75" s="78">
        <v>5</v>
      </c>
      <c r="N75" s="78">
        <v>5</v>
      </c>
      <c r="O75" s="79">
        <v>20.158</v>
      </c>
      <c r="P75" s="80">
        <v>316.17</v>
      </c>
      <c r="Q75" s="88">
        <f>P75/O75</f>
        <v>15.68459172536958</v>
      </c>
      <c r="R75" s="78">
        <v>1</v>
      </c>
      <c r="S75" s="78">
        <v>1</v>
      </c>
      <c r="T75" s="79">
        <v>6.716</v>
      </c>
      <c r="U75" s="80">
        <v>188.05</v>
      </c>
      <c r="V75" s="88">
        <f>U75/T75</f>
        <v>28.000297796307326</v>
      </c>
      <c r="W75" s="78"/>
      <c r="X75" s="78"/>
      <c r="Y75" s="79"/>
      <c r="Z75" s="80"/>
      <c r="AA75" s="88">
        <v>9</v>
      </c>
      <c r="AB75" s="45" t="s">
        <v>105</v>
      </c>
    </row>
    <row r="76" spans="1:28" s="13" customFormat="1" ht="14.25" customHeight="1">
      <c r="A76" s="28" t="s">
        <v>88</v>
      </c>
      <c r="B76" s="45" t="s">
        <v>106</v>
      </c>
      <c r="C76" s="73">
        <v>6</v>
      </c>
      <c r="D76" s="73">
        <v>6</v>
      </c>
      <c r="E76" s="79">
        <v>69.999</v>
      </c>
      <c r="F76" s="80">
        <v>769.19</v>
      </c>
      <c r="G76" s="88">
        <f t="shared" si="7"/>
        <v>10.988585551222162</v>
      </c>
      <c r="H76" s="11"/>
      <c r="I76" s="12"/>
      <c r="J76" s="9"/>
      <c r="K76" s="10"/>
      <c r="L76" s="88">
        <v>20</v>
      </c>
      <c r="M76" s="78">
        <v>2</v>
      </c>
      <c r="N76" s="78">
        <v>2</v>
      </c>
      <c r="O76" s="79">
        <v>6.3</v>
      </c>
      <c r="P76" s="80">
        <v>79.5</v>
      </c>
      <c r="Q76" s="88">
        <f>P76/O76</f>
        <v>12.619047619047619</v>
      </c>
      <c r="R76" s="78">
        <v>1</v>
      </c>
      <c r="S76" s="78">
        <v>1</v>
      </c>
      <c r="T76" s="79">
        <v>1.965</v>
      </c>
      <c r="U76" s="80">
        <v>29.48</v>
      </c>
      <c r="V76" s="88">
        <f>U76/T76</f>
        <v>15.002544529262087</v>
      </c>
      <c r="W76" s="78">
        <v>49</v>
      </c>
      <c r="X76" s="78">
        <v>49</v>
      </c>
      <c r="Y76" s="79">
        <v>811.811</v>
      </c>
      <c r="Z76" s="80">
        <v>7677.16</v>
      </c>
      <c r="AA76" s="88">
        <f>Z76/Y76</f>
        <v>9.456831700974734</v>
      </c>
      <c r="AB76" s="45" t="s">
        <v>106</v>
      </c>
    </row>
    <row r="77" spans="1:28" s="13" customFormat="1" ht="14.25" customHeight="1">
      <c r="A77" s="28" t="s">
        <v>88</v>
      </c>
      <c r="B77" s="45" t="s">
        <v>107</v>
      </c>
      <c r="C77" s="73">
        <v>12</v>
      </c>
      <c r="D77" s="73">
        <v>12</v>
      </c>
      <c r="E77" s="79">
        <v>128.281</v>
      </c>
      <c r="F77" s="80">
        <v>590.8</v>
      </c>
      <c r="G77" s="88">
        <f t="shared" si="7"/>
        <v>4.605514456544617</v>
      </c>
      <c r="H77" s="11"/>
      <c r="I77" s="12"/>
      <c r="J77" s="9"/>
      <c r="K77" s="10"/>
      <c r="L77" s="88"/>
      <c r="M77" s="78">
        <v>4</v>
      </c>
      <c r="N77" s="78">
        <v>4</v>
      </c>
      <c r="O77" s="79">
        <v>37.058</v>
      </c>
      <c r="P77" s="80">
        <v>242.06</v>
      </c>
      <c r="Q77" s="88">
        <f>P77/O77</f>
        <v>6.531922931620703</v>
      </c>
      <c r="R77" s="78">
        <v>7</v>
      </c>
      <c r="S77" s="78">
        <v>7</v>
      </c>
      <c r="T77" s="79">
        <v>32.853</v>
      </c>
      <c r="U77" s="80">
        <v>80.56</v>
      </c>
      <c r="V77" s="88">
        <f>U77/T77</f>
        <v>2.4521352692295983</v>
      </c>
      <c r="W77" s="78">
        <v>3</v>
      </c>
      <c r="X77" s="78">
        <v>3</v>
      </c>
      <c r="Y77" s="79">
        <v>9.083</v>
      </c>
      <c r="Z77" s="80">
        <v>88.58</v>
      </c>
      <c r="AA77" s="88">
        <f>Z77/Y77</f>
        <v>9.752284487504129</v>
      </c>
      <c r="AB77" s="45" t="s">
        <v>107</v>
      </c>
    </row>
    <row r="78" spans="1:28" s="13" customFormat="1" ht="14.25" customHeight="1">
      <c r="A78" s="28" t="s">
        <v>88</v>
      </c>
      <c r="B78" s="45" t="s">
        <v>108</v>
      </c>
      <c r="C78" s="73">
        <v>32</v>
      </c>
      <c r="D78" s="73">
        <v>31</v>
      </c>
      <c r="E78" s="79">
        <v>621.347</v>
      </c>
      <c r="F78" s="80">
        <v>5357.88</v>
      </c>
      <c r="G78" s="88">
        <f t="shared" si="7"/>
        <v>8.623007755730695</v>
      </c>
      <c r="H78" s="11"/>
      <c r="I78" s="12"/>
      <c r="J78" s="9"/>
      <c r="K78" s="10"/>
      <c r="L78" s="88"/>
      <c r="M78" s="78">
        <v>4</v>
      </c>
      <c r="N78" s="78">
        <v>3</v>
      </c>
      <c r="O78" s="79">
        <v>27.836</v>
      </c>
      <c r="P78" s="80">
        <v>132.94</v>
      </c>
      <c r="Q78" s="88">
        <f>P78/O78</f>
        <v>4.775829860612157</v>
      </c>
      <c r="R78" s="78">
        <v>10</v>
      </c>
      <c r="S78" s="78">
        <v>10</v>
      </c>
      <c r="T78" s="79">
        <v>23.717</v>
      </c>
      <c r="U78" s="80">
        <v>254.03</v>
      </c>
      <c r="V78" s="88">
        <f>U78/T78</f>
        <v>10.71088248935363</v>
      </c>
      <c r="W78" s="78">
        <v>5</v>
      </c>
      <c r="X78" s="78">
        <v>5</v>
      </c>
      <c r="Y78" s="79">
        <v>61.486</v>
      </c>
      <c r="Z78" s="80">
        <v>1419.34</v>
      </c>
      <c r="AA78" s="88">
        <f>Z78/Y78</f>
        <v>23.083954070845394</v>
      </c>
      <c r="AB78" s="45" t="s">
        <v>108</v>
      </c>
    </row>
    <row r="79" spans="1:28" s="13" customFormat="1" ht="14.25" customHeight="1" thickBot="1">
      <c r="A79" s="29" t="s">
        <v>88</v>
      </c>
      <c r="B79" s="46" t="s">
        <v>109</v>
      </c>
      <c r="C79" s="76">
        <v>28</v>
      </c>
      <c r="D79" s="77">
        <v>28</v>
      </c>
      <c r="E79" s="85">
        <v>535.329</v>
      </c>
      <c r="F79" s="86">
        <v>4368.66</v>
      </c>
      <c r="G79" s="89">
        <f t="shared" si="7"/>
        <v>8.160701176285986</v>
      </c>
      <c r="H79" s="14"/>
      <c r="I79" s="15"/>
      <c r="J79" s="51"/>
      <c r="K79" s="52"/>
      <c r="L79" s="89">
        <v>20</v>
      </c>
      <c r="M79" s="87">
        <v>1</v>
      </c>
      <c r="N79" s="87">
        <v>1</v>
      </c>
      <c r="O79" s="85">
        <v>8</v>
      </c>
      <c r="P79" s="86">
        <v>40</v>
      </c>
      <c r="Q79" s="89">
        <f>P79/O79</f>
        <v>5</v>
      </c>
      <c r="R79" s="87"/>
      <c r="S79" s="87"/>
      <c r="T79" s="85"/>
      <c r="U79" s="86"/>
      <c r="V79" s="89">
        <v>11</v>
      </c>
      <c r="W79" s="87">
        <v>2</v>
      </c>
      <c r="X79" s="87">
        <v>2</v>
      </c>
      <c r="Y79" s="85">
        <v>23.493</v>
      </c>
      <c r="Z79" s="86">
        <v>329.33</v>
      </c>
      <c r="AA79" s="89">
        <f>Z79/Y79</f>
        <v>14.018218192653132</v>
      </c>
      <c r="AB79" s="46" t="s">
        <v>109</v>
      </c>
    </row>
    <row r="80" spans="1:27" s="2" customFormat="1" ht="24.75" customHeight="1">
      <c r="A80" s="170" t="s">
        <v>0</v>
      </c>
      <c r="B80" s="171" t="s">
        <v>1</v>
      </c>
      <c r="C80" s="173" t="s">
        <v>186</v>
      </c>
      <c r="D80" s="174"/>
      <c r="E80" s="174"/>
      <c r="F80" s="175"/>
      <c r="G80" s="174"/>
      <c r="H80" s="161" t="s">
        <v>2</v>
      </c>
      <c r="I80" s="162"/>
      <c r="J80" s="163"/>
      <c r="K80" s="162"/>
      <c r="L80" s="164"/>
      <c r="M80" s="161" t="s">
        <v>3</v>
      </c>
      <c r="N80" s="162"/>
      <c r="O80" s="163"/>
      <c r="P80" s="162"/>
      <c r="Q80" s="164"/>
      <c r="R80" s="161" t="s">
        <v>4</v>
      </c>
      <c r="S80" s="162"/>
      <c r="T80" s="163"/>
      <c r="U80" s="162"/>
      <c r="V80" s="164"/>
      <c r="W80" s="161" t="s">
        <v>5</v>
      </c>
      <c r="X80" s="162"/>
      <c r="Y80" s="163"/>
      <c r="Z80" s="162"/>
      <c r="AA80" s="164"/>
    </row>
    <row r="81" spans="1:27" s="2" customFormat="1" ht="121.5" customHeight="1">
      <c r="A81" s="170"/>
      <c r="B81" s="171"/>
      <c r="C81" s="3" t="s">
        <v>84</v>
      </c>
      <c r="D81" s="4" t="s">
        <v>85</v>
      </c>
      <c r="E81" s="5" t="s">
        <v>86</v>
      </c>
      <c r="F81" s="6" t="s">
        <v>87</v>
      </c>
      <c r="G81" s="58" t="s">
        <v>6</v>
      </c>
      <c r="H81" s="3" t="s">
        <v>84</v>
      </c>
      <c r="I81" s="4" t="s">
        <v>85</v>
      </c>
      <c r="J81" s="5" t="s">
        <v>86</v>
      </c>
      <c r="K81" s="6" t="s">
        <v>87</v>
      </c>
      <c r="L81" s="59" t="s">
        <v>6</v>
      </c>
      <c r="M81" s="3" t="s">
        <v>84</v>
      </c>
      <c r="N81" s="4" t="s">
        <v>85</v>
      </c>
      <c r="O81" s="5" t="s">
        <v>86</v>
      </c>
      <c r="P81" s="6" t="s">
        <v>87</v>
      </c>
      <c r="Q81" s="59" t="s">
        <v>6</v>
      </c>
      <c r="R81" s="3" t="s">
        <v>84</v>
      </c>
      <c r="S81" s="4" t="s">
        <v>85</v>
      </c>
      <c r="T81" s="5" t="s">
        <v>86</v>
      </c>
      <c r="U81" s="6" t="s">
        <v>87</v>
      </c>
      <c r="V81" s="59" t="s">
        <v>6</v>
      </c>
      <c r="W81" s="3" t="s">
        <v>84</v>
      </c>
      <c r="X81" s="4" t="s">
        <v>85</v>
      </c>
      <c r="Y81" s="5" t="s">
        <v>86</v>
      </c>
      <c r="Z81" s="6" t="s">
        <v>87</v>
      </c>
      <c r="AA81" s="59" t="s">
        <v>6</v>
      </c>
    </row>
    <row r="82" spans="1:28" s="7" customFormat="1" ht="14.25" customHeight="1">
      <c r="A82" s="30" t="s">
        <v>56</v>
      </c>
      <c r="B82" s="27" t="s">
        <v>57</v>
      </c>
      <c r="C82" s="103">
        <v>38</v>
      </c>
      <c r="D82" s="73">
        <v>38</v>
      </c>
      <c r="E82" s="74">
        <v>2054.966</v>
      </c>
      <c r="F82" s="75">
        <v>75346.25</v>
      </c>
      <c r="G82" s="88">
        <f aca="true" t="shared" si="10" ref="G82:G92">F82/E82</f>
        <v>36.66544847943956</v>
      </c>
      <c r="H82" s="73">
        <v>2</v>
      </c>
      <c r="I82" s="73">
        <v>2</v>
      </c>
      <c r="J82" s="74">
        <v>4.752</v>
      </c>
      <c r="K82" s="75">
        <v>154.95</v>
      </c>
      <c r="L82" s="88">
        <f>K82/J82</f>
        <v>32.60732323232323</v>
      </c>
      <c r="M82" s="73">
        <v>4</v>
      </c>
      <c r="N82" s="73">
        <v>4</v>
      </c>
      <c r="O82" s="74">
        <v>38.377</v>
      </c>
      <c r="P82" s="75">
        <v>926.44</v>
      </c>
      <c r="Q82" s="88">
        <f>P82/O82</f>
        <v>24.140500820804128</v>
      </c>
      <c r="R82" s="73">
        <v>2</v>
      </c>
      <c r="S82" s="73">
        <v>2</v>
      </c>
      <c r="T82" s="74">
        <v>21.282</v>
      </c>
      <c r="U82" s="75">
        <v>226.5</v>
      </c>
      <c r="V82" s="88">
        <f>U82/T82</f>
        <v>10.642796729630673</v>
      </c>
      <c r="W82" s="73">
        <v>2</v>
      </c>
      <c r="X82" s="73">
        <v>2</v>
      </c>
      <c r="Y82" s="74">
        <v>141.983</v>
      </c>
      <c r="Z82" s="75">
        <v>1521.84</v>
      </c>
      <c r="AA82" s="92">
        <f>Z82/Y82</f>
        <v>10.718466295260699</v>
      </c>
      <c r="AB82" s="27" t="s">
        <v>57</v>
      </c>
    </row>
    <row r="83" spans="1:28" s="7" customFormat="1" ht="14.25" customHeight="1">
      <c r="A83" s="30" t="s">
        <v>56</v>
      </c>
      <c r="B83" s="27" t="s">
        <v>58</v>
      </c>
      <c r="C83" s="103">
        <v>24</v>
      </c>
      <c r="D83" s="73">
        <v>24</v>
      </c>
      <c r="E83" s="74">
        <v>1341.962</v>
      </c>
      <c r="F83" s="75">
        <v>47633.6</v>
      </c>
      <c r="G83" s="88">
        <f t="shared" si="10"/>
        <v>35.49549093044363</v>
      </c>
      <c r="H83" s="73">
        <v>4</v>
      </c>
      <c r="I83" s="73">
        <v>4</v>
      </c>
      <c r="J83" s="74">
        <v>4.649</v>
      </c>
      <c r="K83" s="75">
        <v>44.14</v>
      </c>
      <c r="L83" s="88">
        <f>K83/J83</f>
        <v>9.494514949451496</v>
      </c>
      <c r="M83" s="73">
        <v>1</v>
      </c>
      <c r="N83" s="73">
        <v>1</v>
      </c>
      <c r="O83" s="74">
        <v>6.705</v>
      </c>
      <c r="P83" s="75">
        <v>100.37</v>
      </c>
      <c r="Q83" s="88">
        <f>P83/O83</f>
        <v>14.969425801640567</v>
      </c>
      <c r="R83" s="73"/>
      <c r="S83" s="73"/>
      <c r="T83" s="74"/>
      <c r="U83" s="75"/>
      <c r="V83" s="88">
        <v>11</v>
      </c>
      <c r="W83" s="73">
        <v>1</v>
      </c>
      <c r="X83" s="73">
        <v>1</v>
      </c>
      <c r="Y83" s="74">
        <v>70.526</v>
      </c>
      <c r="Z83" s="75">
        <v>1076.23</v>
      </c>
      <c r="AA83" s="92">
        <f>Z83/Y83</f>
        <v>15.260045940504213</v>
      </c>
      <c r="AB83" s="27" t="s">
        <v>58</v>
      </c>
    </row>
    <row r="84" spans="1:28" s="7" customFormat="1" ht="14.25" customHeight="1">
      <c r="A84" s="30" t="s">
        <v>56</v>
      </c>
      <c r="B84" s="27" t="s">
        <v>59</v>
      </c>
      <c r="C84" s="103">
        <v>12</v>
      </c>
      <c r="D84" s="73">
        <v>12</v>
      </c>
      <c r="E84" s="74">
        <v>1124.293</v>
      </c>
      <c r="F84" s="75">
        <v>8850.25</v>
      </c>
      <c r="G84" s="88">
        <f t="shared" si="10"/>
        <v>7.871835900428092</v>
      </c>
      <c r="H84" s="73"/>
      <c r="I84" s="73"/>
      <c r="J84" s="74"/>
      <c r="K84" s="75"/>
      <c r="L84" s="88">
        <v>22</v>
      </c>
      <c r="M84" s="73"/>
      <c r="N84" s="73"/>
      <c r="O84" s="74"/>
      <c r="P84" s="75"/>
      <c r="Q84" s="88">
        <v>5</v>
      </c>
      <c r="R84" s="73"/>
      <c r="S84" s="73"/>
      <c r="T84" s="74"/>
      <c r="U84" s="75"/>
      <c r="V84" s="88">
        <v>5</v>
      </c>
      <c r="W84" s="73">
        <v>1</v>
      </c>
      <c r="X84" s="73">
        <v>1</v>
      </c>
      <c r="Y84" s="74">
        <v>44.329</v>
      </c>
      <c r="Z84" s="75">
        <v>444.62</v>
      </c>
      <c r="AA84" s="92">
        <f>Z84/Y84</f>
        <v>10.030002932617474</v>
      </c>
      <c r="AB84" s="27" t="s">
        <v>59</v>
      </c>
    </row>
    <row r="85" spans="1:28" s="7" customFormat="1" ht="14.25" customHeight="1">
      <c r="A85" s="30" t="s">
        <v>56</v>
      </c>
      <c r="B85" s="27" t="s">
        <v>60</v>
      </c>
      <c r="C85" s="103">
        <v>8</v>
      </c>
      <c r="D85" s="73">
        <v>8</v>
      </c>
      <c r="E85" s="74">
        <v>260.148</v>
      </c>
      <c r="F85" s="75">
        <v>3664.3</v>
      </c>
      <c r="G85" s="88">
        <f t="shared" si="10"/>
        <v>14.085443670526008</v>
      </c>
      <c r="H85" s="73"/>
      <c r="I85" s="73"/>
      <c r="J85" s="74"/>
      <c r="K85" s="75"/>
      <c r="L85" s="88">
        <v>22</v>
      </c>
      <c r="M85" s="73">
        <v>9</v>
      </c>
      <c r="N85" s="73">
        <v>9</v>
      </c>
      <c r="O85" s="74">
        <v>81.609</v>
      </c>
      <c r="P85" s="75">
        <v>1642.78</v>
      </c>
      <c r="Q85" s="88">
        <f>P85/O85</f>
        <v>20.129887634942225</v>
      </c>
      <c r="R85" s="73"/>
      <c r="S85" s="73"/>
      <c r="T85" s="74"/>
      <c r="U85" s="75"/>
      <c r="V85" s="88">
        <v>13</v>
      </c>
      <c r="W85" s="73"/>
      <c r="X85" s="73"/>
      <c r="Y85" s="74"/>
      <c r="Z85" s="75"/>
      <c r="AA85" s="88">
        <v>11</v>
      </c>
      <c r="AB85" s="27" t="s">
        <v>60</v>
      </c>
    </row>
    <row r="86" spans="1:28" s="7" customFormat="1" ht="14.25" customHeight="1">
      <c r="A86" s="30" t="s">
        <v>56</v>
      </c>
      <c r="B86" s="27" t="s">
        <v>61</v>
      </c>
      <c r="C86" s="103">
        <v>16</v>
      </c>
      <c r="D86" s="73">
        <v>16</v>
      </c>
      <c r="E86" s="74">
        <v>405.008</v>
      </c>
      <c r="F86" s="75">
        <v>5165.43</v>
      </c>
      <c r="G86" s="88">
        <f t="shared" si="10"/>
        <v>12.75389621933394</v>
      </c>
      <c r="H86" s="73"/>
      <c r="I86" s="73"/>
      <c r="J86" s="74"/>
      <c r="K86" s="75"/>
      <c r="L86" s="88">
        <v>22</v>
      </c>
      <c r="M86" s="73">
        <v>13</v>
      </c>
      <c r="N86" s="73">
        <v>13</v>
      </c>
      <c r="O86" s="74">
        <v>193.037</v>
      </c>
      <c r="P86" s="75">
        <v>3588.79</v>
      </c>
      <c r="Q86" s="88">
        <f>P86/O86</f>
        <v>18.591202722794076</v>
      </c>
      <c r="R86" s="73">
        <v>3</v>
      </c>
      <c r="S86" s="73">
        <v>3</v>
      </c>
      <c r="T86" s="74">
        <v>33.673</v>
      </c>
      <c r="U86" s="75">
        <v>439.3</v>
      </c>
      <c r="V86" s="88">
        <f>U86/T86</f>
        <v>13.046060642057434</v>
      </c>
      <c r="W86" s="73">
        <v>2</v>
      </c>
      <c r="X86" s="73">
        <v>2</v>
      </c>
      <c r="Y86" s="74">
        <v>13.861</v>
      </c>
      <c r="Z86" s="75">
        <v>147.77</v>
      </c>
      <c r="AA86" s="92">
        <f aca="true" t="shared" si="11" ref="AA86:AA92">Z86/Y86</f>
        <v>10.66084698073732</v>
      </c>
      <c r="AB86" s="27" t="s">
        <v>61</v>
      </c>
    </row>
    <row r="87" spans="1:28" s="7" customFormat="1" ht="14.25" customHeight="1">
      <c r="A87" s="30" t="s">
        <v>56</v>
      </c>
      <c r="B87" s="27" t="s">
        <v>62</v>
      </c>
      <c r="C87" s="103">
        <v>5</v>
      </c>
      <c r="D87" s="73">
        <v>5</v>
      </c>
      <c r="E87" s="74">
        <v>88.531</v>
      </c>
      <c r="F87" s="75">
        <v>1032.63</v>
      </c>
      <c r="G87" s="88">
        <f t="shared" si="10"/>
        <v>11.664049880832703</v>
      </c>
      <c r="H87" s="73"/>
      <c r="I87" s="73"/>
      <c r="J87" s="74"/>
      <c r="K87" s="75"/>
      <c r="L87" s="88">
        <v>22</v>
      </c>
      <c r="M87" s="73">
        <v>4</v>
      </c>
      <c r="N87" s="73">
        <v>4</v>
      </c>
      <c r="O87" s="74">
        <v>234.658</v>
      </c>
      <c r="P87" s="75">
        <v>922.26</v>
      </c>
      <c r="Q87" s="88">
        <f aca="true" t="shared" si="12" ref="Q87:Q92">P87/O87</f>
        <v>3.930230377826454</v>
      </c>
      <c r="R87" s="73"/>
      <c r="S87" s="73"/>
      <c r="T87" s="74"/>
      <c r="U87" s="75"/>
      <c r="V87" s="88">
        <v>13</v>
      </c>
      <c r="W87" s="73"/>
      <c r="X87" s="73"/>
      <c r="Y87" s="74"/>
      <c r="Z87" s="75"/>
      <c r="AA87" s="92">
        <v>11</v>
      </c>
      <c r="AB87" s="27" t="s">
        <v>62</v>
      </c>
    </row>
    <row r="88" spans="1:28" s="7" customFormat="1" ht="14.25" customHeight="1">
      <c r="A88" s="30" t="s">
        <v>56</v>
      </c>
      <c r="B88" s="27" t="s">
        <v>63</v>
      </c>
      <c r="C88" s="103">
        <v>17</v>
      </c>
      <c r="D88" s="73">
        <v>17</v>
      </c>
      <c r="E88" s="74">
        <v>416.03</v>
      </c>
      <c r="F88" s="75">
        <v>4089.31</v>
      </c>
      <c r="G88" s="88">
        <f t="shared" si="10"/>
        <v>9.829363267072086</v>
      </c>
      <c r="H88" s="73"/>
      <c r="I88" s="73"/>
      <c r="J88" s="74"/>
      <c r="K88" s="75"/>
      <c r="L88" s="88">
        <v>22</v>
      </c>
      <c r="M88" s="73">
        <v>3</v>
      </c>
      <c r="N88" s="73">
        <v>3</v>
      </c>
      <c r="O88" s="74">
        <v>117.519</v>
      </c>
      <c r="P88" s="75">
        <v>2479.28</v>
      </c>
      <c r="Q88" s="88">
        <f t="shared" si="12"/>
        <v>21.096843914601045</v>
      </c>
      <c r="R88" s="73"/>
      <c r="S88" s="73"/>
      <c r="T88" s="74"/>
      <c r="U88" s="75"/>
      <c r="V88" s="88">
        <v>13</v>
      </c>
      <c r="W88" s="73">
        <v>2</v>
      </c>
      <c r="X88" s="73">
        <v>2</v>
      </c>
      <c r="Y88" s="74">
        <v>110.42</v>
      </c>
      <c r="Z88" s="75">
        <v>1066.07</v>
      </c>
      <c r="AA88" s="92">
        <f t="shared" si="11"/>
        <v>9.65468212280384</v>
      </c>
      <c r="AB88" s="27" t="s">
        <v>63</v>
      </c>
    </row>
    <row r="89" spans="1:28" s="7" customFormat="1" ht="14.25" customHeight="1">
      <c r="A89" s="30" t="s">
        <v>56</v>
      </c>
      <c r="B89" s="27" t="s">
        <v>64</v>
      </c>
      <c r="C89" s="103">
        <v>21</v>
      </c>
      <c r="D89" s="73">
        <v>21</v>
      </c>
      <c r="E89" s="74">
        <v>1087.321</v>
      </c>
      <c r="F89" s="75">
        <v>21218.69</v>
      </c>
      <c r="G89" s="88">
        <f t="shared" si="10"/>
        <v>19.51465114717733</v>
      </c>
      <c r="H89" s="73">
        <v>3</v>
      </c>
      <c r="I89" s="73">
        <v>3</v>
      </c>
      <c r="J89" s="74">
        <v>17.208</v>
      </c>
      <c r="K89" s="75">
        <v>206.62</v>
      </c>
      <c r="L89" s="88">
        <f>K89/J89</f>
        <v>12.007205950720596</v>
      </c>
      <c r="M89" s="73">
        <v>1</v>
      </c>
      <c r="N89" s="73">
        <v>1</v>
      </c>
      <c r="O89" s="74">
        <v>69.743</v>
      </c>
      <c r="P89" s="75">
        <v>692.55</v>
      </c>
      <c r="Q89" s="88">
        <f t="shared" si="12"/>
        <v>9.930028820096641</v>
      </c>
      <c r="R89" s="73">
        <v>1</v>
      </c>
      <c r="S89" s="73">
        <v>1</v>
      </c>
      <c r="T89" s="74">
        <v>6.141</v>
      </c>
      <c r="U89" s="75">
        <v>60.98</v>
      </c>
      <c r="V89" s="88">
        <f>U89/T89</f>
        <v>9.929978830809313</v>
      </c>
      <c r="W89" s="73">
        <v>5</v>
      </c>
      <c r="X89" s="73">
        <v>5</v>
      </c>
      <c r="Y89" s="74">
        <v>735.761</v>
      </c>
      <c r="Z89" s="75">
        <v>6376.92</v>
      </c>
      <c r="AA89" s="92">
        <f t="shared" si="11"/>
        <v>8.66710793314677</v>
      </c>
      <c r="AB89" s="27" t="s">
        <v>64</v>
      </c>
    </row>
    <row r="90" spans="1:28" s="7" customFormat="1" ht="14.25" customHeight="1">
      <c r="A90" s="30" t="s">
        <v>56</v>
      </c>
      <c r="B90" s="27" t="s">
        <v>65</v>
      </c>
      <c r="C90" s="103">
        <v>17</v>
      </c>
      <c r="D90" s="73">
        <v>17</v>
      </c>
      <c r="E90" s="74">
        <v>259.064</v>
      </c>
      <c r="F90" s="75">
        <v>4264.9</v>
      </c>
      <c r="G90" s="88">
        <f t="shared" si="10"/>
        <v>16.462727356946544</v>
      </c>
      <c r="H90" s="73">
        <v>1</v>
      </c>
      <c r="I90" s="73">
        <v>1</v>
      </c>
      <c r="J90" s="74">
        <v>0.812</v>
      </c>
      <c r="K90" s="75">
        <v>17.86</v>
      </c>
      <c r="L90" s="88">
        <f>K90/J90</f>
        <v>21.995073891625612</v>
      </c>
      <c r="M90" s="73">
        <v>4</v>
      </c>
      <c r="N90" s="73">
        <v>4</v>
      </c>
      <c r="O90" s="74">
        <v>70.541</v>
      </c>
      <c r="P90" s="75">
        <v>373.27</v>
      </c>
      <c r="Q90" s="88">
        <f t="shared" si="12"/>
        <v>5.291532583887385</v>
      </c>
      <c r="R90" s="73">
        <v>1</v>
      </c>
      <c r="S90" s="73">
        <v>1</v>
      </c>
      <c r="T90" s="74">
        <v>9.556</v>
      </c>
      <c r="U90" s="75">
        <v>47.78</v>
      </c>
      <c r="V90" s="88">
        <f>U90/T90</f>
        <v>5.000000000000001</v>
      </c>
      <c r="W90" s="73">
        <v>2</v>
      </c>
      <c r="X90" s="73">
        <v>2</v>
      </c>
      <c r="Y90" s="74">
        <v>269.447</v>
      </c>
      <c r="Z90" s="75">
        <v>2461.66</v>
      </c>
      <c r="AA90" s="92">
        <f t="shared" si="11"/>
        <v>9.135971081511391</v>
      </c>
      <c r="AB90" s="27" t="s">
        <v>65</v>
      </c>
    </row>
    <row r="91" spans="1:28" s="7" customFormat="1" ht="14.25" customHeight="1">
      <c r="A91" s="30" t="s">
        <v>56</v>
      </c>
      <c r="B91" s="27" t="s">
        <v>66</v>
      </c>
      <c r="C91" s="104">
        <v>21</v>
      </c>
      <c r="D91" s="78">
        <v>20</v>
      </c>
      <c r="E91" s="74">
        <v>1131.414</v>
      </c>
      <c r="F91" s="75">
        <v>36026.75</v>
      </c>
      <c r="G91" s="88">
        <f t="shared" si="10"/>
        <v>31.842234584334292</v>
      </c>
      <c r="H91" s="73"/>
      <c r="I91" s="73"/>
      <c r="J91" s="74"/>
      <c r="K91" s="75"/>
      <c r="L91" s="88">
        <v>9</v>
      </c>
      <c r="M91" s="73">
        <v>6</v>
      </c>
      <c r="N91" s="73">
        <v>6</v>
      </c>
      <c r="O91" s="74">
        <v>64.839</v>
      </c>
      <c r="P91" s="75">
        <v>1840.3</v>
      </c>
      <c r="Q91" s="88">
        <f t="shared" si="12"/>
        <v>28.382609232097966</v>
      </c>
      <c r="R91" s="73"/>
      <c r="S91" s="73"/>
      <c r="T91" s="74"/>
      <c r="U91" s="75"/>
      <c r="V91" s="88">
        <v>13</v>
      </c>
      <c r="W91" s="73">
        <v>2</v>
      </c>
      <c r="X91" s="73">
        <v>2</v>
      </c>
      <c r="Y91" s="74">
        <v>37.341</v>
      </c>
      <c r="Z91" s="75">
        <v>374.53</v>
      </c>
      <c r="AA91" s="92">
        <f t="shared" si="11"/>
        <v>10.0299938405506</v>
      </c>
      <c r="AB91" s="27" t="s">
        <v>66</v>
      </c>
    </row>
    <row r="92" spans="1:28" s="7" customFormat="1" ht="14.25" customHeight="1" thickBot="1">
      <c r="A92" s="31" t="s">
        <v>56</v>
      </c>
      <c r="B92" s="32" t="s">
        <v>67</v>
      </c>
      <c r="C92" s="103">
        <v>21</v>
      </c>
      <c r="D92" s="73">
        <v>21</v>
      </c>
      <c r="E92" s="74">
        <v>2395.355</v>
      </c>
      <c r="F92" s="75">
        <v>21590.36</v>
      </c>
      <c r="G92" s="88">
        <f t="shared" si="10"/>
        <v>9.013428072248164</v>
      </c>
      <c r="H92" s="73"/>
      <c r="I92" s="73"/>
      <c r="J92" s="74"/>
      <c r="K92" s="75"/>
      <c r="L92" s="89">
        <v>22</v>
      </c>
      <c r="M92" s="73">
        <v>7</v>
      </c>
      <c r="N92" s="73">
        <v>7</v>
      </c>
      <c r="O92" s="74">
        <v>73.951</v>
      </c>
      <c r="P92" s="75">
        <v>1160.13</v>
      </c>
      <c r="Q92" s="88">
        <f t="shared" si="12"/>
        <v>15.687820313450802</v>
      </c>
      <c r="R92" s="73">
        <v>2</v>
      </c>
      <c r="S92" s="73">
        <v>2</v>
      </c>
      <c r="T92" s="74">
        <v>19.035</v>
      </c>
      <c r="U92" s="75">
        <v>188.98</v>
      </c>
      <c r="V92" s="88">
        <f>U92/T92</f>
        <v>9.92802731809824</v>
      </c>
      <c r="W92" s="73">
        <v>3</v>
      </c>
      <c r="X92" s="73">
        <v>3</v>
      </c>
      <c r="Y92" s="74">
        <v>15.257</v>
      </c>
      <c r="Z92" s="75">
        <v>179.84</v>
      </c>
      <c r="AA92" s="92">
        <f t="shared" si="11"/>
        <v>11.787376286294815</v>
      </c>
      <c r="AB92" s="32" t="s">
        <v>67</v>
      </c>
    </row>
    <row r="93" spans="1:27" s="2" customFormat="1" ht="24.75" customHeight="1">
      <c r="A93" s="170" t="s">
        <v>0</v>
      </c>
      <c r="B93" s="168" t="s">
        <v>1</v>
      </c>
      <c r="C93" s="192" t="s">
        <v>186</v>
      </c>
      <c r="D93" s="174"/>
      <c r="E93" s="174"/>
      <c r="F93" s="175"/>
      <c r="G93" s="174"/>
      <c r="H93" s="161" t="s">
        <v>2</v>
      </c>
      <c r="I93" s="162"/>
      <c r="J93" s="163"/>
      <c r="K93" s="162"/>
      <c r="L93" s="164"/>
      <c r="M93" s="161" t="s">
        <v>3</v>
      </c>
      <c r="N93" s="162"/>
      <c r="O93" s="163"/>
      <c r="P93" s="162"/>
      <c r="Q93" s="164"/>
      <c r="R93" s="161" t="s">
        <v>4</v>
      </c>
      <c r="S93" s="162"/>
      <c r="T93" s="163"/>
      <c r="U93" s="162"/>
      <c r="V93" s="164"/>
      <c r="W93" s="161" t="s">
        <v>5</v>
      </c>
      <c r="X93" s="162"/>
      <c r="Y93" s="163"/>
      <c r="Z93" s="162"/>
      <c r="AA93" s="164"/>
    </row>
    <row r="94" spans="1:27" s="2" customFormat="1" ht="121.5" customHeight="1">
      <c r="A94" s="170"/>
      <c r="B94" s="169"/>
      <c r="C94" s="21" t="s">
        <v>84</v>
      </c>
      <c r="D94" s="4" t="s">
        <v>85</v>
      </c>
      <c r="E94" s="5" t="s">
        <v>86</v>
      </c>
      <c r="F94" s="6" t="s">
        <v>87</v>
      </c>
      <c r="G94" s="58" t="s">
        <v>6</v>
      </c>
      <c r="H94" s="3" t="s">
        <v>84</v>
      </c>
      <c r="I94" s="4" t="s">
        <v>85</v>
      </c>
      <c r="J94" s="5" t="s">
        <v>86</v>
      </c>
      <c r="K94" s="6" t="s">
        <v>87</v>
      </c>
      <c r="L94" s="59" t="s">
        <v>6</v>
      </c>
      <c r="M94" s="3" t="s">
        <v>84</v>
      </c>
      <c r="N94" s="4" t="s">
        <v>85</v>
      </c>
      <c r="O94" s="5" t="s">
        <v>86</v>
      </c>
      <c r="P94" s="6" t="s">
        <v>87</v>
      </c>
      <c r="Q94" s="59" t="s">
        <v>6</v>
      </c>
      <c r="R94" s="3" t="s">
        <v>84</v>
      </c>
      <c r="S94" s="4" t="s">
        <v>85</v>
      </c>
      <c r="T94" s="5" t="s">
        <v>86</v>
      </c>
      <c r="U94" s="6" t="s">
        <v>87</v>
      </c>
      <c r="V94" s="59" t="s">
        <v>6</v>
      </c>
      <c r="W94" s="3" t="s">
        <v>84</v>
      </c>
      <c r="X94" s="4" t="s">
        <v>85</v>
      </c>
      <c r="Y94" s="5" t="s">
        <v>86</v>
      </c>
      <c r="Z94" s="6" t="s">
        <v>87</v>
      </c>
      <c r="AA94" s="59" t="s">
        <v>6</v>
      </c>
    </row>
    <row r="95" spans="1:28" s="7" customFormat="1" ht="14.25" customHeight="1">
      <c r="A95" s="33" t="s">
        <v>110</v>
      </c>
      <c r="B95" s="34" t="s">
        <v>111</v>
      </c>
      <c r="C95" s="136">
        <v>167</v>
      </c>
      <c r="D95" s="137">
        <v>167</v>
      </c>
      <c r="E95" s="79">
        <v>3644.849</v>
      </c>
      <c r="F95" s="80">
        <v>180006.85</v>
      </c>
      <c r="G95" s="88">
        <f aca="true" t="shared" si="13" ref="G95:G100">F95/E95</f>
        <v>49.38664125729214</v>
      </c>
      <c r="H95" s="134">
        <v>23</v>
      </c>
      <c r="I95" s="135">
        <v>23</v>
      </c>
      <c r="J95" s="79">
        <v>557.204</v>
      </c>
      <c r="K95" s="80">
        <v>14954.56</v>
      </c>
      <c r="L95" s="88">
        <f aca="true" t="shared" si="14" ref="L95:L100">K95/J95</f>
        <v>26.838572587418614</v>
      </c>
      <c r="M95" s="134">
        <v>2</v>
      </c>
      <c r="N95" s="135">
        <v>2</v>
      </c>
      <c r="O95" s="79">
        <v>23.907</v>
      </c>
      <c r="P95" s="80">
        <v>730.05</v>
      </c>
      <c r="Q95" s="88">
        <f aca="true" t="shared" si="15" ref="Q95:Q100">P95/O95</f>
        <v>30.537081189609736</v>
      </c>
      <c r="R95" s="11"/>
      <c r="S95" s="12"/>
      <c r="T95" s="9"/>
      <c r="U95" s="10"/>
      <c r="V95" s="160">
        <v>40</v>
      </c>
      <c r="W95" s="8"/>
      <c r="X95" s="8"/>
      <c r="Y95" s="18"/>
      <c r="Z95" s="18"/>
      <c r="AA95" s="94">
        <v>13</v>
      </c>
      <c r="AB95" s="34" t="s">
        <v>111</v>
      </c>
    </row>
    <row r="96" spans="1:28" s="7" customFormat="1" ht="14.25" customHeight="1">
      <c r="A96" s="35" t="s">
        <v>110</v>
      </c>
      <c r="B96" s="34" t="s">
        <v>112</v>
      </c>
      <c r="C96" s="138">
        <v>60</v>
      </c>
      <c r="D96" s="139">
        <v>54</v>
      </c>
      <c r="E96" s="79">
        <v>1531.875</v>
      </c>
      <c r="F96" s="80">
        <v>64652.51</v>
      </c>
      <c r="G96" s="88">
        <f t="shared" si="13"/>
        <v>42.20482088943289</v>
      </c>
      <c r="H96" s="134">
        <v>2</v>
      </c>
      <c r="I96" s="135">
        <v>2</v>
      </c>
      <c r="J96" s="79">
        <v>3.286</v>
      </c>
      <c r="K96" s="80">
        <v>98.58</v>
      </c>
      <c r="L96" s="88">
        <f t="shared" si="14"/>
        <v>30</v>
      </c>
      <c r="M96" s="134">
        <v>3</v>
      </c>
      <c r="N96" s="135">
        <v>3</v>
      </c>
      <c r="O96" s="79">
        <v>57.228</v>
      </c>
      <c r="P96" s="80">
        <v>7414.33</v>
      </c>
      <c r="Q96" s="88">
        <f t="shared" si="15"/>
        <v>129.5577339763752</v>
      </c>
      <c r="R96" s="11"/>
      <c r="S96" s="12"/>
      <c r="T96" s="9"/>
      <c r="U96" s="10"/>
      <c r="V96" s="88"/>
      <c r="W96" s="11"/>
      <c r="X96" s="12"/>
      <c r="Y96" s="9"/>
      <c r="Z96" s="10"/>
      <c r="AA96" s="88">
        <v>9</v>
      </c>
      <c r="AB96" s="34" t="s">
        <v>112</v>
      </c>
    </row>
    <row r="97" spans="1:28" s="7" customFormat="1" ht="14.25" customHeight="1">
      <c r="A97" s="35" t="s">
        <v>110</v>
      </c>
      <c r="B97" s="34" t="s">
        <v>113</v>
      </c>
      <c r="C97" s="138">
        <v>30</v>
      </c>
      <c r="D97" s="139">
        <v>30</v>
      </c>
      <c r="E97" s="79">
        <v>1743.632</v>
      </c>
      <c r="F97" s="80">
        <v>79481.27</v>
      </c>
      <c r="G97" s="88">
        <f t="shared" si="13"/>
        <v>45.583741294034525</v>
      </c>
      <c r="H97" s="134"/>
      <c r="I97" s="135"/>
      <c r="J97" s="9"/>
      <c r="K97" s="10"/>
      <c r="L97" s="88">
        <v>30</v>
      </c>
      <c r="M97" s="134">
        <v>3</v>
      </c>
      <c r="N97" s="135">
        <v>3</v>
      </c>
      <c r="O97" s="79">
        <v>79.623</v>
      </c>
      <c r="P97" s="80">
        <v>1493.49</v>
      </c>
      <c r="Q97" s="88">
        <f t="shared" si="15"/>
        <v>18.757017444708186</v>
      </c>
      <c r="R97" s="11"/>
      <c r="S97" s="12"/>
      <c r="T97" s="9"/>
      <c r="U97" s="10"/>
      <c r="V97" s="88"/>
      <c r="W97" s="11"/>
      <c r="X97" s="12"/>
      <c r="Y97" s="9"/>
      <c r="Z97" s="10"/>
      <c r="AA97" s="88">
        <v>9</v>
      </c>
      <c r="AB97" s="34" t="s">
        <v>113</v>
      </c>
    </row>
    <row r="98" spans="1:28" s="7" customFormat="1" ht="14.25" customHeight="1">
      <c r="A98" s="35" t="s">
        <v>110</v>
      </c>
      <c r="B98" s="34" t="s">
        <v>114</v>
      </c>
      <c r="C98" s="138">
        <v>75</v>
      </c>
      <c r="D98" s="139">
        <v>75</v>
      </c>
      <c r="E98" s="79">
        <v>1153.24</v>
      </c>
      <c r="F98" s="80">
        <v>49057.97</v>
      </c>
      <c r="G98" s="88">
        <f t="shared" si="13"/>
        <v>42.5392546217613</v>
      </c>
      <c r="H98" s="134">
        <v>4</v>
      </c>
      <c r="I98" s="135">
        <v>4</v>
      </c>
      <c r="J98" s="79">
        <v>7.807</v>
      </c>
      <c r="K98" s="80">
        <v>223.57</v>
      </c>
      <c r="L98" s="88">
        <f>K98/J98</f>
        <v>28.63712053285513</v>
      </c>
      <c r="M98" s="134">
        <v>5</v>
      </c>
      <c r="N98" s="135">
        <v>5</v>
      </c>
      <c r="O98" s="79">
        <v>32.609</v>
      </c>
      <c r="P98" s="80">
        <v>1077.32</v>
      </c>
      <c r="Q98" s="88">
        <f t="shared" si="15"/>
        <v>33.037504983286816</v>
      </c>
      <c r="R98" s="11"/>
      <c r="S98" s="12"/>
      <c r="T98" s="9"/>
      <c r="U98" s="10"/>
      <c r="V98" s="88"/>
      <c r="W98" s="11"/>
      <c r="X98" s="12"/>
      <c r="Y98" s="9"/>
      <c r="Z98" s="10"/>
      <c r="AA98" s="88">
        <v>18</v>
      </c>
      <c r="AB98" s="34" t="s">
        <v>114</v>
      </c>
    </row>
    <row r="99" spans="1:28" s="7" customFormat="1" ht="14.25" customHeight="1">
      <c r="A99" s="35" t="s">
        <v>110</v>
      </c>
      <c r="B99" s="34" t="s">
        <v>115</v>
      </c>
      <c r="C99" s="138">
        <v>35</v>
      </c>
      <c r="D99" s="139">
        <v>35</v>
      </c>
      <c r="E99" s="79">
        <v>1440.587</v>
      </c>
      <c r="F99" s="80">
        <v>81956.83</v>
      </c>
      <c r="G99" s="88">
        <f t="shared" si="13"/>
        <v>56.891274181982766</v>
      </c>
      <c r="H99" s="134">
        <v>5</v>
      </c>
      <c r="I99" s="135">
        <v>5</v>
      </c>
      <c r="J99" s="79">
        <v>21.181</v>
      </c>
      <c r="K99" s="80">
        <v>816.97</v>
      </c>
      <c r="L99" s="88">
        <f t="shared" si="14"/>
        <v>38.570889004296305</v>
      </c>
      <c r="M99" s="134">
        <v>1</v>
      </c>
      <c r="N99" s="135">
        <v>1</v>
      </c>
      <c r="O99" s="79">
        <v>61.604</v>
      </c>
      <c r="P99" s="80">
        <v>3080.2</v>
      </c>
      <c r="Q99" s="88">
        <f t="shared" si="15"/>
        <v>50</v>
      </c>
      <c r="R99" s="11"/>
      <c r="S99" s="12"/>
      <c r="T99" s="9"/>
      <c r="U99" s="10"/>
      <c r="V99" s="88">
        <v>40</v>
      </c>
      <c r="W99" s="11"/>
      <c r="X99" s="12"/>
      <c r="Y99" s="9"/>
      <c r="Z99" s="10"/>
      <c r="AA99" s="88">
        <v>9</v>
      </c>
      <c r="AB99" s="34" t="s">
        <v>115</v>
      </c>
    </row>
    <row r="100" spans="1:28" s="7" customFormat="1" ht="14.25" customHeight="1" thickBot="1">
      <c r="A100" s="35" t="s">
        <v>110</v>
      </c>
      <c r="B100" s="36" t="s">
        <v>116</v>
      </c>
      <c r="C100" s="138">
        <v>16</v>
      </c>
      <c r="D100" s="139">
        <v>15</v>
      </c>
      <c r="E100" s="79">
        <v>1307.429</v>
      </c>
      <c r="F100" s="80">
        <v>44919.84</v>
      </c>
      <c r="G100" s="88">
        <f t="shared" si="13"/>
        <v>34.35738384264078</v>
      </c>
      <c r="H100" s="134">
        <v>1</v>
      </c>
      <c r="I100" s="135">
        <v>1</v>
      </c>
      <c r="J100" s="79">
        <v>3.063</v>
      </c>
      <c r="K100" s="80">
        <v>76.58</v>
      </c>
      <c r="L100" s="88">
        <f t="shared" si="14"/>
        <v>25.001632386549133</v>
      </c>
      <c r="M100" s="134">
        <v>6</v>
      </c>
      <c r="N100" s="135">
        <v>5</v>
      </c>
      <c r="O100" s="79">
        <v>64.638</v>
      </c>
      <c r="P100" s="80">
        <v>2756.11</v>
      </c>
      <c r="Q100" s="88">
        <f t="shared" si="15"/>
        <v>42.63915962746372</v>
      </c>
      <c r="R100" s="11"/>
      <c r="S100" s="12"/>
      <c r="T100" s="9"/>
      <c r="U100" s="10"/>
      <c r="V100" s="90"/>
      <c r="W100" s="11"/>
      <c r="X100" s="12"/>
      <c r="Y100" s="9"/>
      <c r="Z100" s="10"/>
      <c r="AA100" s="88">
        <v>11</v>
      </c>
      <c r="AB100" s="36" t="s">
        <v>116</v>
      </c>
    </row>
    <row r="101" spans="1:27" s="2" customFormat="1" ht="24.75" customHeight="1">
      <c r="A101" s="180" t="s">
        <v>0</v>
      </c>
      <c r="B101" s="168" t="s">
        <v>1</v>
      </c>
      <c r="C101" s="161" t="s">
        <v>186</v>
      </c>
      <c r="D101" s="162"/>
      <c r="E101" s="162"/>
      <c r="F101" s="172"/>
      <c r="G101" s="164"/>
      <c r="H101" s="165" t="s">
        <v>2</v>
      </c>
      <c r="I101" s="162"/>
      <c r="J101" s="163"/>
      <c r="K101" s="162"/>
      <c r="L101" s="164"/>
      <c r="M101" s="161" t="s">
        <v>3</v>
      </c>
      <c r="N101" s="162"/>
      <c r="O101" s="163"/>
      <c r="P101" s="162"/>
      <c r="Q101" s="164"/>
      <c r="R101" s="161" t="s">
        <v>4</v>
      </c>
      <c r="S101" s="162"/>
      <c r="T101" s="163"/>
      <c r="U101" s="162"/>
      <c r="V101" s="164"/>
      <c r="W101" s="161" t="s">
        <v>5</v>
      </c>
      <c r="X101" s="162"/>
      <c r="Y101" s="163"/>
      <c r="Z101" s="162"/>
      <c r="AA101" s="164"/>
    </row>
    <row r="102" spans="1:27" s="2" customFormat="1" ht="121.5" customHeight="1">
      <c r="A102" s="181"/>
      <c r="B102" s="169"/>
      <c r="C102" s="3" t="s">
        <v>84</v>
      </c>
      <c r="D102" s="4" t="s">
        <v>140</v>
      </c>
      <c r="E102" s="5" t="s">
        <v>141</v>
      </c>
      <c r="F102" s="6" t="s">
        <v>142</v>
      </c>
      <c r="G102" s="58" t="s">
        <v>6</v>
      </c>
      <c r="H102" s="21" t="s">
        <v>84</v>
      </c>
      <c r="I102" s="4" t="s">
        <v>140</v>
      </c>
      <c r="J102" s="5" t="s">
        <v>141</v>
      </c>
      <c r="K102" s="6" t="s">
        <v>142</v>
      </c>
      <c r="L102" s="59" t="s">
        <v>6</v>
      </c>
      <c r="M102" s="3" t="s">
        <v>84</v>
      </c>
      <c r="N102" s="4" t="s">
        <v>140</v>
      </c>
      <c r="O102" s="5" t="s">
        <v>141</v>
      </c>
      <c r="P102" s="6" t="s">
        <v>142</v>
      </c>
      <c r="Q102" s="59" t="s">
        <v>6</v>
      </c>
      <c r="R102" s="3" t="s">
        <v>84</v>
      </c>
      <c r="S102" s="4" t="s">
        <v>140</v>
      </c>
      <c r="T102" s="5" t="s">
        <v>141</v>
      </c>
      <c r="U102" s="6" t="s">
        <v>142</v>
      </c>
      <c r="V102" s="59" t="s">
        <v>6</v>
      </c>
      <c r="W102" s="3" t="s">
        <v>84</v>
      </c>
      <c r="X102" s="4" t="s">
        <v>140</v>
      </c>
      <c r="Y102" s="5" t="s">
        <v>141</v>
      </c>
      <c r="Z102" s="6" t="s">
        <v>142</v>
      </c>
      <c r="AA102" s="59" t="s">
        <v>6</v>
      </c>
    </row>
    <row r="103" spans="1:28" ht="12.75">
      <c r="A103" s="37" t="s">
        <v>166</v>
      </c>
      <c r="B103" s="95" t="s">
        <v>167</v>
      </c>
      <c r="C103" s="73">
        <v>111</v>
      </c>
      <c r="D103" s="73">
        <v>111</v>
      </c>
      <c r="E103" s="74">
        <v>2752.274</v>
      </c>
      <c r="F103" s="75">
        <v>144982.57</v>
      </c>
      <c r="G103" s="125">
        <f>F103/E103</f>
        <v>52.67737514506187</v>
      </c>
      <c r="H103" s="73"/>
      <c r="I103" s="73"/>
      <c r="J103" s="74"/>
      <c r="K103" s="75"/>
      <c r="L103" s="125">
        <v>34</v>
      </c>
      <c r="M103" s="73">
        <v>29</v>
      </c>
      <c r="N103" s="73">
        <v>29</v>
      </c>
      <c r="O103" s="74">
        <v>165.611</v>
      </c>
      <c r="P103" s="75">
        <v>7072.21</v>
      </c>
      <c r="Q103" s="125">
        <f>P103/O103</f>
        <v>42.703745524149966</v>
      </c>
      <c r="R103" s="73">
        <v>6</v>
      </c>
      <c r="S103" s="73">
        <v>6</v>
      </c>
      <c r="T103" s="74">
        <v>29.827</v>
      </c>
      <c r="U103" s="75">
        <v>529.23</v>
      </c>
      <c r="V103" s="125">
        <f>U103/T103</f>
        <v>17.74331981090958</v>
      </c>
      <c r="W103" s="73">
        <v>1</v>
      </c>
      <c r="X103" s="73">
        <v>1</v>
      </c>
      <c r="Y103" s="74">
        <v>252.188</v>
      </c>
      <c r="Z103" s="75">
        <v>1765.32</v>
      </c>
      <c r="AA103" s="125">
        <f aca="true" t="shared" si="16" ref="AA103:AA117">Z103/Y103</f>
        <v>7.000015861182927</v>
      </c>
      <c r="AB103" s="95" t="s">
        <v>167</v>
      </c>
    </row>
    <row r="104" spans="1:28" ht="12.75">
      <c r="A104" s="37" t="s">
        <v>166</v>
      </c>
      <c r="B104" s="96" t="s">
        <v>168</v>
      </c>
      <c r="C104" s="73">
        <v>53</v>
      </c>
      <c r="D104" s="73">
        <v>53</v>
      </c>
      <c r="E104" s="74">
        <v>1214.094</v>
      </c>
      <c r="F104" s="75">
        <v>71608.09</v>
      </c>
      <c r="G104" s="125">
        <f aca="true" t="shared" si="17" ref="G104:G122">F104/E104</f>
        <v>58.98068024386909</v>
      </c>
      <c r="H104" s="73">
        <v>8</v>
      </c>
      <c r="I104" s="73">
        <v>8</v>
      </c>
      <c r="J104" s="74">
        <v>161.782</v>
      </c>
      <c r="K104" s="75">
        <v>5456.83</v>
      </c>
      <c r="L104" s="125">
        <f>K104/J104</f>
        <v>33.72952491624532</v>
      </c>
      <c r="M104" s="73">
        <v>12</v>
      </c>
      <c r="N104" s="73">
        <v>12</v>
      </c>
      <c r="O104" s="74">
        <v>97.224</v>
      </c>
      <c r="P104" s="75">
        <v>2763.5</v>
      </c>
      <c r="Q104" s="125">
        <f>P104/O104</f>
        <v>28.424051674483664</v>
      </c>
      <c r="R104" s="73"/>
      <c r="S104" s="73"/>
      <c r="T104" s="74"/>
      <c r="U104" s="75"/>
      <c r="V104" s="92">
        <v>18</v>
      </c>
      <c r="W104" s="73">
        <v>1</v>
      </c>
      <c r="X104" s="73">
        <v>1</v>
      </c>
      <c r="Y104" s="74">
        <v>30.814</v>
      </c>
      <c r="Z104" s="75">
        <v>215.7</v>
      </c>
      <c r="AA104" s="125">
        <f t="shared" si="16"/>
        <v>7.0000649055624065</v>
      </c>
      <c r="AB104" s="96" t="s">
        <v>168</v>
      </c>
    </row>
    <row r="105" spans="1:28" ht="12.75">
      <c r="A105" s="37" t="s">
        <v>166</v>
      </c>
      <c r="B105" s="96" t="s">
        <v>169</v>
      </c>
      <c r="C105" s="73">
        <v>300</v>
      </c>
      <c r="D105" s="73">
        <v>300</v>
      </c>
      <c r="E105" s="74">
        <v>10328.511</v>
      </c>
      <c r="F105" s="75">
        <v>229805.89</v>
      </c>
      <c r="G105" s="125">
        <f t="shared" si="17"/>
        <v>22.249663092773005</v>
      </c>
      <c r="H105" s="73">
        <v>90</v>
      </c>
      <c r="I105" s="73">
        <v>90</v>
      </c>
      <c r="J105" s="74">
        <v>264.343</v>
      </c>
      <c r="K105" s="75">
        <v>5486.58</v>
      </c>
      <c r="L105" s="125">
        <f>K105/J105</f>
        <v>20.755533530299648</v>
      </c>
      <c r="M105" s="73"/>
      <c r="N105" s="73"/>
      <c r="O105" s="74"/>
      <c r="P105" s="75"/>
      <c r="Q105" s="128">
        <v>39</v>
      </c>
      <c r="R105" s="73">
        <v>12</v>
      </c>
      <c r="S105" s="73">
        <v>12</v>
      </c>
      <c r="T105" s="74">
        <v>115.081</v>
      </c>
      <c r="U105" s="75">
        <v>2301.62</v>
      </c>
      <c r="V105" s="125">
        <f aca="true" t="shared" si="18" ref="V105:V112">U105/T105</f>
        <v>20</v>
      </c>
      <c r="W105" s="73">
        <v>3</v>
      </c>
      <c r="X105" s="73">
        <v>3</v>
      </c>
      <c r="Y105" s="74">
        <v>1252.567</v>
      </c>
      <c r="Z105" s="75">
        <v>8387.85</v>
      </c>
      <c r="AA105" s="125">
        <f t="shared" si="16"/>
        <v>6.696528010078503</v>
      </c>
      <c r="AB105" s="96" t="s">
        <v>169</v>
      </c>
    </row>
    <row r="106" spans="1:28" ht="12.75">
      <c r="A106" s="37" t="s">
        <v>166</v>
      </c>
      <c r="B106" s="96" t="s">
        <v>170</v>
      </c>
      <c r="C106" s="73">
        <v>113</v>
      </c>
      <c r="D106" s="73">
        <v>113</v>
      </c>
      <c r="E106" s="74">
        <v>2960.739</v>
      </c>
      <c r="F106" s="75">
        <v>166110.49</v>
      </c>
      <c r="G106" s="125">
        <f t="shared" si="17"/>
        <v>56.10440163756413</v>
      </c>
      <c r="H106" s="73"/>
      <c r="I106" s="73"/>
      <c r="J106" s="74"/>
      <c r="K106" s="75"/>
      <c r="L106" s="92">
        <v>46</v>
      </c>
      <c r="M106" s="73"/>
      <c r="N106" s="73"/>
      <c r="O106" s="74"/>
      <c r="P106" s="75"/>
      <c r="Q106" s="128">
        <v>43</v>
      </c>
      <c r="R106" s="73">
        <v>3</v>
      </c>
      <c r="S106" s="73">
        <v>3</v>
      </c>
      <c r="T106" s="74">
        <v>7.974</v>
      </c>
      <c r="U106" s="75">
        <v>416.48</v>
      </c>
      <c r="V106" s="125">
        <f t="shared" si="18"/>
        <v>52.22974667669927</v>
      </c>
      <c r="W106" s="73">
        <v>1</v>
      </c>
      <c r="X106" s="73">
        <v>1</v>
      </c>
      <c r="Y106" s="74">
        <v>207.343</v>
      </c>
      <c r="Z106" s="75">
        <v>1451.4</v>
      </c>
      <c r="AA106" s="125">
        <f t="shared" si="16"/>
        <v>6.999995177073738</v>
      </c>
      <c r="AB106" s="96" t="s">
        <v>170</v>
      </c>
    </row>
    <row r="107" spans="1:28" ht="12.75">
      <c r="A107" s="37" t="s">
        <v>166</v>
      </c>
      <c r="B107" s="96" t="s">
        <v>171</v>
      </c>
      <c r="C107" s="73">
        <v>51</v>
      </c>
      <c r="D107" s="73">
        <v>51</v>
      </c>
      <c r="E107" s="74">
        <v>2067.937</v>
      </c>
      <c r="F107" s="75">
        <v>83731.34</v>
      </c>
      <c r="G107" s="125">
        <f t="shared" si="17"/>
        <v>40.4902760577329</v>
      </c>
      <c r="H107" s="73"/>
      <c r="I107" s="73"/>
      <c r="J107" s="74"/>
      <c r="K107" s="75"/>
      <c r="L107" s="128">
        <v>34</v>
      </c>
      <c r="M107" s="73">
        <v>6</v>
      </c>
      <c r="N107" s="73">
        <v>6</v>
      </c>
      <c r="O107" s="74">
        <v>36.093</v>
      </c>
      <c r="P107" s="75">
        <v>648.45</v>
      </c>
      <c r="Q107" s="125">
        <f aca="true" t="shared" si="19" ref="Q107:Q112">P107/O107</f>
        <v>17.96608760701521</v>
      </c>
      <c r="R107" s="73">
        <v>8</v>
      </c>
      <c r="S107" s="73">
        <v>8</v>
      </c>
      <c r="T107" s="74">
        <v>28.123</v>
      </c>
      <c r="U107" s="75">
        <v>527.44</v>
      </c>
      <c r="V107" s="125">
        <f t="shared" si="18"/>
        <v>18.754755893752446</v>
      </c>
      <c r="W107" s="73">
        <v>6</v>
      </c>
      <c r="X107" s="73">
        <v>6</v>
      </c>
      <c r="Y107" s="74">
        <v>632.248</v>
      </c>
      <c r="Z107" s="75">
        <v>4413.14</v>
      </c>
      <c r="AA107" s="125">
        <f t="shared" si="16"/>
        <v>6.98007743796738</v>
      </c>
      <c r="AB107" s="96" t="s">
        <v>171</v>
      </c>
    </row>
    <row r="108" spans="1:28" ht="12.75">
      <c r="A108" s="37" t="s">
        <v>166</v>
      </c>
      <c r="B108" s="96" t="s">
        <v>172</v>
      </c>
      <c r="C108" s="73">
        <v>89</v>
      </c>
      <c r="D108" s="73">
        <v>89</v>
      </c>
      <c r="E108" s="74">
        <v>4743.799</v>
      </c>
      <c r="F108" s="75">
        <v>229081.67</v>
      </c>
      <c r="G108" s="125">
        <f t="shared" si="17"/>
        <v>48.290762319398446</v>
      </c>
      <c r="H108" s="73">
        <v>14</v>
      </c>
      <c r="I108" s="73">
        <v>14</v>
      </c>
      <c r="J108" s="74">
        <v>46.305</v>
      </c>
      <c r="K108" s="75">
        <v>2108.96</v>
      </c>
      <c r="L108" s="125">
        <f>K108/J108</f>
        <v>45.544973544973544</v>
      </c>
      <c r="M108" s="73">
        <v>23</v>
      </c>
      <c r="N108" s="73">
        <v>23</v>
      </c>
      <c r="O108" s="74">
        <v>199.07</v>
      </c>
      <c r="P108" s="75">
        <v>7551.73</v>
      </c>
      <c r="Q108" s="125">
        <f t="shared" si="19"/>
        <v>37.935047973074795</v>
      </c>
      <c r="R108" s="73">
        <v>5</v>
      </c>
      <c r="S108" s="73">
        <v>5</v>
      </c>
      <c r="T108" s="74">
        <v>12.061</v>
      </c>
      <c r="U108" s="75">
        <v>326.2</v>
      </c>
      <c r="V108" s="125">
        <f t="shared" si="18"/>
        <v>27.045850261172372</v>
      </c>
      <c r="W108" s="73">
        <v>7</v>
      </c>
      <c r="X108" s="73">
        <v>7</v>
      </c>
      <c r="Y108" s="74">
        <v>1151.866</v>
      </c>
      <c r="Z108" s="75">
        <v>7170.52</v>
      </c>
      <c r="AA108" s="125">
        <f t="shared" si="16"/>
        <v>6.225133826330493</v>
      </c>
      <c r="AB108" s="96" t="s">
        <v>172</v>
      </c>
    </row>
    <row r="109" spans="1:28" ht="12.75">
      <c r="A109" s="37" t="s">
        <v>166</v>
      </c>
      <c r="B109" s="96" t="s">
        <v>173</v>
      </c>
      <c r="C109" s="73">
        <v>73</v>
      </c>
      <c r="D109" s="73">
        <v>73</v>
      </c>
      <c r="E109" s="74">
        <v>3349.078</v>
      </c>
      <c r="F109" s="75">
        <v>157580.46</v>
      </c>
      <c r="G109" s="125">
        <f t="shared" si="17"/>
        <v>47.051893088187256</v>
      </c>
      <c r="H109" s="73"/>
      <c r="I109" s="73"/>
      <c r="J109" s="74"/>
      <c r="K109" s="75"/>
      <c r="L109" s="128">
        <v>21</v>
      </c>
      <c r="M109" s="73">
        <v>6</v>
      </c>
      <c r="N109" s="73">
        <v>6</v>
      </c>
      <c r="O109" s="74">
        <v>8.126</v>
      </c>
      <c r="P109" s="75">
        <v>200.89</v>
      </c>
      <c r="Q109" s="125">
        <f t="shared" si="19"/>
        <v>24.721880383952744</v>
      </c>
      <c r="R109" s="73">
        <v>12</v>
      </c>
      <c r="S109" s="73">
        <v>12</v>
      </c>
      <c r="T109" s="74">
        <v>48.436</v>
      </c>
      <c r="U109" s="75">
        <v>988.54</v>
      </c>
      <c r="V109" s="125">
        <f t="shared" si="18"/>
        <v>20.40919976876703</v>
      </c>
      <c r="W109" s="73">
        <v>6</v>
      </c>
      <c r="X109" s="73">
        <v>6</v>
      </c>
      <c r="Y109" s="74">
        <v>578.441</v>
      </c>
      <c r="Z109" s="75">
        <v>4074.84</v>
      </c>
      <c r="AA109" s="125">
        <f t="shared" si="16"/>
        <v>7.044521394576111</v>
      </c>
      <c r="AB109" s="96" t="s">
        <v>173</v>
      </c>
    </row>
    <row r="110" spans="1:28" ht="12.75">
      <c r="A110" s="37" t="s">
        <v>166</v>
      </c>
      <c r="B110" s="96" t="s">
        <v>175</v>
      </c>
      <c r="C110" s="73">
        <v>35</v>
      </c>
      <c r="D110" s="73">
        <v>35</v>
      </c>
      <c r="E110" s="74">
        <v>707.853</v>
      </c>
      <c r="F110" s="75">
        <v>29470.34</v>
      </c>
      <c r="G110" s="125">
        <f t="shared" si="17"/>
        <v>41.63341823796749</v>
      </c>
      <c r="H110" s="73">
        <v>33</v>
      </c>
      <c r="I110" s="73">
        <v>33</v>
      </c>
      <c r="J110" s="74">
        <v>206.432</v>
      </c>
      <c r="K110" s="75">
        <v>2618.95</v>
      </c>
      <c r="L110" s="125">
        <f>K110/J110</f>
        <v>12.686744303208805</v>
      </c>
      <c r="M110" s="73">
        <v>5</v>
      </c>
      <c r="N110" s="73">
        <v>5</v>
      </c>
      <c r="O110" s="74">
        <v>48.378</v>
      </c>
      <c r="P110" s="75">
        <v>1151.99</v>
      </c>
      <c r="Q110" s="125">
        <f t="shared" si="19"/>
        <v>23.812270040100874</v>
      </c>
      <c r="R110" s="73">
        <v>1</v>
      </c>
      <c r="S110" s="73">
        <v>1</v>
      </c>
      <c r="T110" s="74">
        <v>1.308</v>
      </c>
      <c r="U110" s="75">
        <v>52.32</v>
      </c>
      <c r="V110" s="125">
        <f t="shared" si="18"/>
        <v>40</v>
      </c>
      <c r="W110" s="73">
        <v>1</v>
      </c>
      <c r="X110" s="73">
        <v>1</v>
      </c>
      <c r="Y110" s="74">
        <v>27</v>
      </c>
      <c r="Z110" s="75">
        <v>135</v>
      </c>
      <c r="AA110" s="125">
        <f t="shared" si="16"/>
        <v>5</v>
      </c>
      <c r="AB110" s="96" t="s">
        <v>175</v>
      </c>
    </row>
    <row r="111" spans="1:28" ht="12.75">
      <c r="A111" s="37" t="s">
        <v>166</v>
      </c>
      <c r="B111" s="96" t="s">
        <v>174</v>
      </c>
      <c r="C111" s="73">
        <v>252</v>
      </c>
      <c r="D111" s="73">
        <v>252</v>
      </c>
      <c r="E111" s="74">
        <v>8568.044</v>
      </c>
      <c r="F111" s="75">
        <v>440251.48</v>
      </c>
      <c r="G111" s="125">
        <f t="shared" si="17"/>
        <v>51.382962085628876</v>
      </c>
      <c r="H111" s="73"/>
      <c r="I111" s="73"/>
      <c r="J111" s="74"/>
      <c r="K111" s="75"/>
      <c r="L111" s="128">
        <v>21</v>
      </c>
      <c r="M111" s="73">
        <v>2</v>
      </c>
      <c r="N111" s="73">
        <v>2</v>
      </c>
      <c r="O111" s="74">
        <v>2</v>
      </c>
      <c r="P111" s="75">
        <v>65</v>
      </c>
      <c r="Q111" s="125">
        <f t="shared" si="19"/>
        <v>32.5</v>
      </c>
      <c r="R111" s="73">
        <v>9</v>
      </c>
      <c r="S111" s="73">
        <v>9</v>
      </c>
      <c r="T111" s="74">
        <v>173.318</v>
      </c>
      <c r="U111" s="75">
        <v>3234.13</v>
      </c>
      <c r="V111" s="125">
        <f t="shared" si="18"/>
        <v>18.66009300822765</v>
      </c>
      <c r="W111" s="73">
        <v>3</v>
      </c>
      <c r="X111" s="73">
        <v>3</v>
      </c>
      <c r="Y111" s="74">
        <v>251.571</v>
      </c>
      <c r="Z111" s="75">
        <v>1761</v>
      </c>
      <c r="AA111" s="125">
        <f t="shared" si="16"/>
        <v>7.000011925062905</v>
      </c>
      <c r="AB111" s="96" t="s">
        <v>174</v>
      </c>
    </row>
    <row r="112" spans="1:28" ht="12.75">
      <c r="A112" s="37" t="s">
        <v>166</v>
      </c>
      <c r="B112" s="96" t="s">
        <v>176</v>
      </c>
      <c r="C112" s="73">
        <v>45</v>
      </c>
      <c r="D112" s="73">
        <v>41</v>
      </c>
      <c r="E112" s="74">
        <v>2093.342</v>
      </c>
      <c r="F112" s="75">
        <v>62925.16</v>
      </c>
      <c r="G112" s="125">
        <f t="shared" si="17"/>
        <v>30.05966535807336</v>
      </c>
      <c r="H112" s="73">
        <v>23</v>
      </c>
      <c r="I112" s="73">
        <v>12</v>
      </c>
      <c r="J112" s="74">
        <v>29.927</v>
      </c>
      <c r="K112" s="75">
        <v>603.23</v>
      </c>
      <c r="L112" s="125">
        <f>K112/J112</f>
        <v>20.156714672369432</v>
      </c>
      <c r="M112" s="73">
        <v>1</v>
      </c>
      <c r="N112" s="73">
        <v>1</v>
      </c>
      <c r="O112" s="74">
        <v>0.984</v>
      </c>
      <c r="P112" s="75">
        <v>19.68</v>
      </c>
      <c r="Q112" s="125">
        <f t="shared" si="19"/>
        <v>20</v>
      </c>
      <c r="R112" s="73">
        <v>4</v>
      </c>
      <c r="S112" s="73">
        <v>4</v>
      </c>
      <c r="T112" s="74">
        <v>21.38</v>
      </c>
      <c r="U112" s="75">
        <v>413.94</v>
      </c>
      <c r="V112" s="125">
        <f t="shared" si="18"/>
        <v>19.36108512628625</v>
      </c>
      <c r="W112" s="73">
        <v>3</v>
      </c>
      <c r="X112" s="73">
        <v>3</v>
      </c>
      <c r="Y112" s="74">
        <v>118.493</v>
      </c>
      <c r="Z112" s="75">
        <v>1103.2</v>
      </c>
      <c r="AA112" s="125">
        <f t="shared" si="16"/>
        <v>9.31025461419662</v>
      </c>
      <c r="AB112" s="96" t="s">
        <v>176</v>
      </c>
    </row>
    <row r="113" spans="1:28" ht="12.75">
      <c r="A113" s="37" t="s">
        <v>166</v>
      </c>
      <c r="B113" s="96" t="s">
        <v>188</v>
      </c>
      <c r="C113" s="73">
        <v>315</v>
      </c>
      <c r="D113" s="73">
        <v>314</v>
      </c>
      <c r="E113" s="74">
        <v>9475.988</v>
      </c>
      <c r="F113" s="75">
        <v>182228.32</v>
      </c>
      <c r="G113" s="125">
        <f t="shared" si="17"/>
        <v>19.230535116760386</v>
      </c>
      <c r="H113" s="73">
        <v>3</v>
      </c>
      <c r="I113" s="73">
        <v>3</v>
      </c>
      <c r="J113" s="74">
        <v>6.39</v>
      </c>
      <c r="K113" s="75">
        <v>312.34</v>
      </c>
      <c r="L113" s="125">
        <f>K113/J113</f>
        <v>48.87949921752738</v>
      </c>
      <c r="M113" s="73"/>
      <c r="N113" s="73"/>
      <c r="O113" s="74"/>
      <c r="P113" s="75"/>
      <c r="Q113" s="92">
        <v>39</v>
      </c>
      <c r="R113" s="73"/>
      <c r="S113" s="73"/>
      <c r="T113" s="74"/>
      <c r="U113" s="75"/>
      <c r="V113" s="92">
        <v>20</v>
      </c>
      <c r="W113" s="73">
        <v>4</v>
      </c>
      <c r="X113" s="73">
        <v>4</v>
      </c>
      <c r="Y113" s="74">
        <v>1028.783</v>
      </c>
      <c r="Z113" s="75">
        <v>7201.48</v>
      </c>
      <c r="AA113" s="125">
        <f t="shared" si="16"/>
        <v>6.999999027977718</v>
      </c>
      <c r="AB113" s="96" t="s">
        <v>188</v>
      </c>
    </row>
    <row r="114" spans="1:28" ht="12.75">
      <c r="A114" s="37" t="s">
        <v>166</v>
      </c>
      <c r="B114" s="96" t="s">
        <v>177</v>
      </c>
      <c r="C114" s="73">
        <v>296</v>
      </c>
      <c r="D114" s="73">
        <v>296</v>
      </c>
      <c r="E114" s="74">
        <v>8662.556</v>
      </c>
      <c r="F114" s="75">
        <v>435565.4</v>
      </c>
      <c r="G114" s="125">
        <f t="shared" si="17"/>
        <v>50.28139500627759</v>
      </c>
      <c r="H114" s="73">
        <v>7</v>
      </c>
      <c r="I114" s="73">
        <v>7</v>
      </c>
      <c r="J114" s="74">
        <v>37.272</v>
      </c>
      <c r="K114" s="75">
        <v>1653.31</v>
      </c>
      <c r="L114" s="125">
        <f>K114/J114</f>
        <v>44.35796308220648</v>
      </c>
      <c r="M114" s="73">
        <v>16</v>
      </c>
      <c r="N114" s="73">
        <v>16</v>
      </c>
      <c r="O114" s="74">
        <v>64.11</v>
      </c>
      <c r="P114" s="75">
        <v>4260.51</v>
      </c>
      <c r="Q114" s="125">
        <f>P114/O114</f>
        <v>66.45624707533926</v>
      </c>
      <c r="R114" s="73"/>
      <c r="S114" s="73"/>
      <c r="T114" s="74"/>
      <c r="U114" s="75"/>
      <c r="V114" s="92">
        <v>19</v>
      </c>
      <c r="W114" s="73">
        <v>1</v>
      </c>
      <c r="X114" s="73">
        <v>1</v>
      </c>
      <c r="Y114" s="74">
        <v>260.835</v>
      </c>
      <c r="Z114" s="75">
        <v>1825.85</v>
      </c>
      <c r="AA114" s="125">
        <f t="shared" si="16"/>
        <v>7.0000191692065865</v>
      </c>
      <c r="AB114" s="96" t="s">
        <v>177</v>
      </c>
    </row>
    <row r="115" spans="1:28" ht="12.75">
      <c r="A115" s="37" t="s">
        <v>166</v>
      </c>
      <c r="B115" s="96" t="s">
        <v>178</v>
      </c>
      <c r="C115" s="73">
        <v>288</v>
      </c>
      <c r="D115" s="73">
        <v>287</v>
      </c>
      <c r="E115" s="74">
        <v>7002.016</v>
      </c>
      <c r="F115" s="75">
        <v>271004.42</v>
      </c>
      <c r="G115" s="125">
        <f t="shared" si="17"/>
        <v>38.703770456965536</v>
      </c>
      <c r="H115" s="73">
        <v>23</v>
      </c>
      <c r="I115" s="73">
        <v>23</v>
      </c>
      <c r="J115" s="74">
        <v>66.761</v>
      </c>
      <c r="K115" s="75">
        <v>1530.31</v>
      </c>
      <c r="L115" s="125">
        <f>K115/J115</f>
        <v>22.92221506568206</v>
      </c>
      <c r="M115" s="73">
        <v>15</v>
      </c>
      <c r="N115" s="73">
        <v>15</v>
      </c>
      <c r="O115" s="74">
        <v>267.2</v>
      </c>
      <c r="P115" s="75">
        <v>10113.08</v>
      </c>
      <c r="Q115" s="125">
        <f>P115/O115</f>
        <v>37.848353293413176</v>
      </c>
      <c r="R115" s="73">
        <v>15</v>
      </c>
      <c r="S115" s="73">
        <v>15</v>
      </c>
      <c r="T115" s="74">
        <v>81.672</v>
      </c>
      <c r="U115" s="75">
        <v>1211.25</v>
      </c>
      <c r="V115" s="125">
        <f>U115/T115</f>
        <v>14.830664119894212</v>
      </c>
      <c r="W115" s="73">
        <v>7</v>
      </c>
      <c r="X115" s="73">
        <v>7</v>
      </c>
      <c r="Y115" s="74">
        <v>746.928</v>
      </c>
      <c r="Z115" s="75">
        <v>4522.43</v>
      </c>
      <c r="AA115" s="125">
        <f t="shared" si="16"/>
        <v>6.05470674549622</v>
      </c>
      <c r="AB115" s="96" t="s">
        <v>178</v>
      </c>
    </row>
    <row r="116" spans="1:28" ht="12.75">
      <c r="A116" s="37" t="s">
        <v>166</v>
      </c>
      <c r="B116" s="96" t="s">
        <v>179</v>
      </c>
      <c r="C116" s="73">
        <v>185</v>
      </c>
      <c r="D116" s="73">
        <v>185</v>
      </c>
      <c r="E116" s="74">
        <v>8057.318</v>
      </c>
      <c r="F116" s="75">
        <v>347502.82</v>
      </c>
      <c r="G116" s="125">
        <f t="shared" si="17"/>
        <v>43.12884510701948</v>
      </c>
      <c r="H116" s="73"/>
      <c r="I116" s="73"/>
      <c r="J116" s="74"/>
      <c r="K116" s="75"/>
      <c r="L116" s="128">
        <v>23</v>
      </c>
      <c r="M116" s="73">
        <v>44</v>
      </c>
      <c r="N116" s="73">
        <v>44</v>
      </c>
      <c r="O116" s="74">
        <v>314.912</v>
      </c>
      <c r="P116" s="75">
        <v>8198.97</v>
      </c>
      <c r="Q116" s="125">
        <f>P116/O116</f>
        <v>26.03574966974901</v>
      </c>
      <c r="R116" s="73">
        <v>2</v>
      </c>
      <c r="S116" s="73">
        <v>2</v>
      </c>
      <c r="T116" s="74">
        <v>19.244</v>
      </c>
      <c r="U116" s="75">
        <v>613.27</v>
      </c>
      <c r="V116" s="125">
        <f>U116/T116</f>
        <v>31.868114737060903</v>
      </c>
      <c r="W116" s="73">
        <v>3</v>
      </c>
      <c r="X116" s="73">
        <v>3</v>
      </c>
      <c r="Y116" s="74">
        <v>300.724</v>
      </c>
      <c r="Z116" s="75">
        <v>1586.86</v>
      </c>
      <c r="AA116" s="125">
        <f t="shared" si="16"/>
        <v>5.276798659235711</v>
      </c>
      <c r="AB116" s="96" t="s">
        <v>179</v>
      </c>
    </row>
    <row r="117" spans="1:28" ht="12.75">
      <c r="A117" s="37" t="s">
        <v>166</v>
      </c>
      <c r="B117" s="96" t="s">
        <v>180</v>
      </c>
      <c r="C117" s="73">
        <v>14</v>
      </c>
      <c r="D117" s="73">
        <v>14</v>
      </c>
      <c r="E117" s="74">
        <v>666.962</v>
      </c>
      <c r="F117" s="75">
        <v>32447.12</v>
      </c>
      <c r="G117" s="125">
        <f t="shared" si="17"/>
        <v>48.64912843610281</v>
      </c>
      <c r="H117" s="73"/>
      <c r="I117" s="73"/>
      <c r="J117" s="74"/>
      <c r="K117" s="75"/>
      <c r="L117" s="128">
        <v>21</v>
      </c>
      <c r="M117" s="73"/>
      <c r="N117" s="73"/>
      <c r="O117" s="74"/>
      <c r="P117" s="75"/>
      <c r="Q117" s="92">
        <v>43</v>
      </c>
      <c r="R117" s="73">
        <v>4</v>
      </c>
      <c r="S117" s="73">
        <v>4</v>
      </c>
      <c r="T117" s="74">
        <v>211.179</v>
      </c>
      <c r="U117" s="75">
        <v>4178.32</v>
      </c>
      <c r="V117" s="125">
        <f>U117/T117</f>
        <v>19.785679447293525</v>
      </c>
      <c r="W117" s="73">
        <v>11</v>
      </c>
      <c r="X117" s="73">
        <v>11</v>
      </c>
      <c r="Y117" s="74">
        <v>1489.726</v>
      </c>
      <c r="Z117" s="75">
        <v>10331.48</v>
      </c>
      <c r="AA117" s="125">
        <f t="shared" si="16"/>
        <v>6.935154518347669</v>
      </c>
      <c r="AB117" s="96" t="s">
        <v>180</v>
      </c>
    </row>
    <row r="118" spans="1:28" ht="12.75">
      <c r="A118" s="37" t="s">
        <v>166</v>
      </c>
      <c r="B118" s="96" t="s">
        <v>181</v>
      </c>
      <c r="C118" s="73">
        <v>40</v>
      </c>
      <c r="D118" s="73">
        <v>40</v>
      </c>
      <c r="E118" s="74">
        <v>1641.266</v>
      </c>
      <c r="F118" s="75">
        <v>77389.21</v>
      </c>
      <c r="G118" s="125">
        <f t="shared" si="17"/>
        <v>47.152143528227604</v>
      </c>
      <c r="H118" s="73"/>
      <c r="I118" s="73"/>
      <c r="J118" s="74"/>
      <c r="K118" s="75"/>
      <c r="L118" s="128">
        <v>20</v>
      </c>
      <c r="M118" s="73">
        <v>1</v>
      </c>
      <c r="N118" s="73">
        <v>1</v>
      </c>
      <c r="O118" s="74">
        <v>11.763</v>
      </c>
      <c r="P118" s="75">
        <v>117.63</v>
      </c>
      <c r="Q118" s="125">
        <f>P118/O118</f>
        <v>10</v>
      </c>
      <c r="R118" s="73"/>
      <c r="S118" s="73"/>
      <c r="T118" s="74"/>
      <c r="U118" s="75"/>
      <c r="V118" s="92">
        <v>19</v>
      </c>
      <c r="W118" s="73"/>
      <c r="X118" s="73"/>
      <c r="Y118" s="74"/>
      <c r="Z118" s="75"/>
      <c r="AA118" s="92">
        <v>9</v>
      </c>
      <c r="AB118" s="96" t="s">
        <v>181</v>
      </c>
    </row>
    <row r="119" spans="1:28" ht="12.75">
      <c r="A119" s="37" t="s">
        <v>166</v>
      </c>
      <c r="B119" s="96" t="s">
        <v>182</v>
      </c>
      <c r="C119" s="73">
        <v>156</v>
      </c>
      <c r="D119" s="73">
        <v>156</v>
      </c>
      <c r="E119" s="74">
        <v>3887.71</v>
      </c>
      <c r="F119" s="75">
        <v>196218.81</v>
      </c>
      <c r="G119" s="125">
        <f t="shared" si="17"/>
        <v>50.47156552314859</v>
      </c>
      <c r="H119" s="73">
        <v>2</v>
      </c>
      <c r="I119" s="73">
        <v>2</v>
      </c>
      <c r="J119" s="74">
        <v>2.879</v>
      </c>
      <c r="K119" s="75">
        <v>60.79</v>
      </c>
      <c r="L119" s="125">
        <f>K119/J119</f>
        <v>21.114970475859675</v>
      </c>
      <c r="M119" s="73">
        <v>3</v>
      </c>
      <c r="N119" s="73">
        <v>3</v>
      </c>
      <c r="O119" s="74">
        <v>6.144</v>
      </c>
      <c r="P119" s="75">
        <v>114.68</v>
      </c>
      <c r="Q119" s="125">
        <f>P119/O119</f>
        <v>18.665364583333336</v>
      </c>
      <c r="R119" s="73">
        <v>14</v>
      </c>
      <c r="S119" s="73">
        <v>14</v>
      </c>
      <c r="T119" s="74">
        <v>403.113</v>
      </c>
      <c r="U119" s="75">
        <v>1749.34</v>
      </c>
      <c r="V119" s="125">
        <f>U119/T119</f>
        <v>4.3395772401286985</v>
      </c>
      <c r="W119" s="73"/>
      <c r="X119" s="73"/>
      <c r="Y119" s="74"/>
      <c r="Z119" s="75"/>
      <c r="AA119" s="92">
        <v>7</v>
      </c>
      <c r="AB119" s="96" t="s">
        <v>182</v>
      </c>
    </row>
    <row r="120" spans="1:28" ht="12.75">
      <c r="A120" s="37" t="s">
        <v>166</v>
      </c>
      <c r="B120" s="96" t="s">
        <v>183</v>
      </c>
      <c r="C120" s="73">
        <v>6</v>
      </c>
      <c r="D120" s="73">
        <v>6</v>
      </c>
      <c r="E120" s="74">
        <v>56.577</v>
      </c>
      <c r="F120" s="75">
        <v>2532.07</v>
      </c>
      <c r="G120" s="125">
        <f t="shared" si="17"/>
        <v>44.754405500468394</v>
      </c>
      <c r="H120" s="73">
        <v>1</v>
      </c>
      <c r="I120" s="73">
        <v>1</v>
      </c>
      <c r="J120" s="74">
        <v>0.601</v>
      </c>
      <c r="K120" s="75">
        <v>18.03</v>
      </c>
      <c r="L120" s="125">
        <f>K120/J120</f>
        <v>30.000000000000004</v>
      </c>
      <c r="M120" s="73"/>
      <c r="N120" s="73"/>
      <c r="O120" s="74"/>
      <c r="P120" s="75"/>
      <c r="Q120" s="92">
        <v>28</v>
      </c>
      <c r="R120" s="73"/>
      <c r="S120" s="73"/>
      <c r="T120" s="74"/>
      <c r="U120" s="75"/>
      <c r="V120" s="92">
        <v>18</v>
      </c>
      <c r="W120" s="73">
        <v>1</v>
      </c>
      <c r="X120" s="73">
        <v>1</v>
      </c>
      <c r="Y120" s="74">
        <v>286.42</v>
      </c>
      <c r="Z120" s="75">
        <v>2004.94</v>
      </c>
      <c r="AA120" s="125">
        <f>Z120/Y120</f>
        <v>7</v>
      </c>
      <c r="AB120" s="96" t="s">
        <v>183</v>
      </c>
    </row>
    <row r="121" spans="1:28" ht="12.75">
      <c r="A121" s="37" t="s">
        <v>166</v>
      </c>
      <c r="B121" s="96" t="s">
        <v>184</v>
      </c>
      <c r="C121" s="73">
        <v>32</v>
      </c>
      <c r="D121" s="73">
        <v>31</v>
      </c>
      <c r="E121" s="74">
        <v>1987.058</v>
      </c>
      <c r="F121" s="75">
        <v>109163.65</v>
      </c>
      <c r="G121" s="125">
        <f t="shared" si="17"/>
        <v>54.93732442636299</v>
      </c>
      <c r="H121" s="73"/>
      <c r="I121" s="73"/>
      <c r="J121" s="74"/>
      <c r="K121" s="75"/>
      <c r="L121" s="128">
        <v>21</v>
      </c>
      <c r="M121" s="73">
        <v>2</v>
      </c>
      <c r="N121" s="73">
        <v>2</v>
      </c>
      <c r="O121" s="74">
        <v>43.1</v>
      </c>
      <c r="P121" s="75">
        <v>1671.9</v>
      </c>
      <c r="Q121" s="125">
        <f>P121/O121</f>
        <v>38.791183294663576</v>
      </c>
      <c r="R121" s="73">
        <v>3</v>
      </c>
      <c r="S121" s="73">
        <v>3</v>
      </c>
      <c r="T121" s="74">
        <v>194.887</v>
      </c>
      <c r="U121" s="75">
        <v>6628.24</v>
      </c>
      <c r="V121" s="125">
        <f>U121/T121</f>
        <v>34.01068311380441</v>
      </c>
      <c r="W121" s="73">
        <v>2</v>
      </c>
      <c r="X121" s="73">
        <v>2</v>
      </c>
      <c r="Y121" s="74">
        <v>1006.608</v>
      </c>
      <c r="Z121" s="75">
        <v>5356.87</v>
      </c>
      <c r="AA121" s="125">
        <f>Z121/Y121</f>
        <v>5.321704178786579</v>
      </c>
      <c r="AB121" s="96" t="s">
        <v>184</v>
      </c>
    </row>
    <row r="122" spans="1:28" ht="13.5" thickBot="1">
      <c r="A122" s="37" t="s">
        <v>166</v>
      </c>
      <c r="B122" s="97" t="s">
        <v>185</v>
      </c>
      <c r="C122" s="76">
        <v>207</v>
      </c>
      <c r="D122" s="77">
        <v>207</v>
      </c>
      <c r="E122" s="98">
        <v>4144.594</v>
      </c>
      <c r="F122" s="99">
        <v>169206.56</v>
      </c>
      <c r="G122" s="126">
        <f t="shared" si="17"/>
        <v>40.82584687426561</v>
      </c>
      <c r="H122" s="77"/>
      <c r="I122" s="77"/>
      <c r="J122" s="98"/>
      <c r="K122" s="99"/>
      <c r="L122" s="129">
        <v>44</v>
      </c>
      <c r="M122" s="77"/>
      <c r="N122" s="77"/>
      <c r="O122" s="98"/>
      <c r="P122" s="99"/>
      <c r="Q122" s="126">
        <v>66</v>
      </c>
      <c r="R122" s="77"/>
      <c r="S122" s="77"/>
      <c r="T122" s="98"/>
      <c r="U122" s="99"/>
      <c r="V122" s="126">
        <v>15</v>
      </c>
      <c r="W122" s="77"/>
      <c r="X122" s="77"/>
      <c r="Y122" s="98"/>
      <c r="Z122" s="99"/>
      <c r="AA122" s="126">
        <v>7</v>
      </c>
      <c r="AB122" s="97" t="s">
        <v>185</v>
      </c>
    </row>
    <row r="123" spans="1:27" s="2" customFormat="1" ht="24.75" customHeight="1">
      <c r="A123" s="180" t="s">
        <v>0</v>
      </c>
      <c r="B123" s="168" t="s">
        <v>1</v>
      </c>
      <c r="C123" s="182" t="s">
        <v>186</v>
      </c>
      <c r="D123" s="177"/>
      <c r="E123" s="177"/>
      <c r="F123" s="183"/>
      <c r="G123" s="177"/>
      <c r="H123" s="184" t="s">
        <v>2</v>
      </c>
      <c r="I123" s="177"/>
      <c r="J123" s="178"/>
      <c r="K123" s="177"/>
      <c r="L123" s="179"/>
      <c r="M123" s="161" t="s">
        <v>3</v>
      </c>
      <c r="N123" s="162"/>
      <c r="O123" s="163"/>
      <c r="P123" s="162"/>
      <c r="Q123" s="164"/>
      <c r="R123" s="161" t="s">
        <v>4</v>
      </c>
      <c r="S123" s="162"/>
      <c r="T123" s="163"/>
      <c r="U123" s="162"/>
      <c r="V123" s="164"/>
      <c r="W123" s="161" t="s">
        <v>5</v>
      </c>
      <c r="X123" s="162"/>
      <c r="Y123" s="163"/>
      <c r="Z123" s="162"/>
      <c r="AA123" s="164"/>
    </row>
    <row r="124" spans="1:27" s="2" customFormat="1" ht="121.5" customHeight="1">
      <c r="A124" s="181"/>
      <c r="B124" s="169"/>
      <c r="C124" s="3" t="s">
        <v>84</v>
      </c>
      <c r="D124" s="4" t="s">
        <v>140</v>
      </c>
      <c r="E124" s="5" t="s">
        <v>141</v>
      </c>
      <c r="F124" s="6" t="s">
        <v>142</v>
      </c>
      <c r="G124" s="58" t="s">
        <v>6</v>
      </c>
      <c r="H124" s="21" t="s">
        <v>84</v>
      </c>
      <c r="I124" s="4" t="s">
        <v>140</v>
      </c>
      <c r="J124" s="5" t="s">
        <v>141</v>
      </c>
      <c r="K124" s="6" t="s">
        <v>142</v>
      </c>
      <c r="L124" s="59" t="s">
        <v>6</v>
      </c>
      <c r="M124" s="3" t="s">
        <v>84</v>
      </c>
      <c r="N124" s="4" t="s">
        <v>140</v>
      </c>
      <c r="O124" s="5" t="s">
        <v>141</v>
      </c>
      <c r="P124" s="6" t="s">
        <v>142</v>
      </c>
      <c r="Q124" s="59" t="s">
        <v>6</v>
      </c>
      <c r="R124" s="3" t="s">
        <v>84</v>
      </c>
      <c r="S124" s="4" t="s">
        <v>140</v>
      </c>
      <c r="T124" s="5" t="s">
        <v>141</v>
      </c>
      <c r="U124" s="6" t="s">
        <v>142</v>
      </c>
      <c r="V124" s="59" t="s">
        <v>6</v>
      </c>
      <c r="W124" s="3" t="s">
        <v>84</v>
      </c>
      <c r="X124" s="4" t="s">
        <v>140</v>
      </c>
      <c r="Y124" s="5" t="s">
        <v>141</v>
      </c>
      <c r="Z124" s="6" t="s">
        <v>142</v>
      </c>
      <c r="AA124" s="59" t="s">
        <v>6</v>
      </c>
    </row>
    <row r="125" spans="1:28" s="2" customFormat="1" ht="14.25" customHeight="1">
      <c r="A125" s="38" t="s">
        <v>150</v>
      </c>
      <c r="B125" s="48" t="s">
        <v>151</v>
      </c>
      <c r="C125" s="105">
        <v>33</v>
      </c>
      <c r="D125" s="73">
        <v>33</v>
      </c>
      <c r="E125" s="74">
        <v>784.88</v>
      </c>
      <c r="F125" s="75">
        <v>39999.67</v>
      </c>
      <c r="G125" s="88">
        <f>F125/E125</f>
        <v>50.962784119865454</v>
      </c>
      <c r="H125" s="73">
        <v>8</v>
      </c>
      <c r="I125" s="73">
        <v>8</v>
      </c>
      <c r="J125" s="74">
        <v>27.679</v>
      </c>
      <c r="K125" s="75">
        <v>1012.64</v>
      </c>
      <c r="L125" s="88">
        <f>K125/J125</f>
        <v>36.58513674626974</v>
      </c>
      <c r="M125" s="73"/>
      <c r="N125" s="73"/>
      <c r="O125" s="74"/>
      <c r="P125" s="75"/>
      <c r="Q125" s="107">
        <v>25</v>
      </c>
      <c r="R125" s="73"/>
      <c r="S125" s="73"/>
      <c r="T125" s="74"/>
      <c r="U125" s="75"/>
      <c r="V125" s="107">
        <v>46</v>
      </c>
      <c r="W125" s="73">
        <v>2</v>
      </c>
      <c r="X125" s="73">
        <v>2</v>
      </c>
      <c r="Y125" s="74">
        <v>536.834</v>
      </c>
      <c r="Z125" s="75">
        <v>4427.67</v>
      </c>
      <c r="AA125" s="108">
        <f aca="true" t="shared" si="20" ref="AA125:AA132">Z125/Y125</f>
        <v>8.247745113014453</v>
      </c>
      <c r="AB125" s="47" t="s">
        <v>151</v>
      </c>
    </row>
    <row r="126" spans="1:28" s="2" customFormat="1" ht="14.25" customHeight="1">
      <c r="A126" s="38" t="s">
        <v>150</v>
      </c>
      <c r="B126" s="48" t="s">
        <v>152</v>
      </c>
      <c r="C126" s="105">
        <v>140</v>
      </c>
      <c r="D126" s="73">
        <v>37</v>
      </c>
      <c r="E126" s="74"/>
      <c r="F126" s="75"/>
      <c r="G126" s="88">
        <v>45</v>
      </c>
      <c r="H126" s="73"/>
      <c r="I126" s="73"/>
      <c r="J126" s="74"/>
      <c r="K126" s="75"/>
      <c r="L126" s="88">
        <v>39</v>
      </c>
      <c r="M126" s="73"/>
      <c r="N126" s="73"/>
      <c r="O126" s="74"/>
      <c r="P126" s="75"/>
      <c r="Q126" s="88">
        <v>17</v>
      </c>
      <c r="R126" s="73"/>
      <c r="S126" s="73"/>
      <c r="T126" s="74"/>
      <c r="U126" s="75"/>
      <c r="V126" s="88">
        <v>57</v>
      </c>
      <c r="W126" s="73">
        <v>5</v>
      </c>
      <c r="X126" s="73">
        <v>5</v>
      </c>
      <c r="Y126" s="74">
        <v>628.064</v>
      </c>
      <c r="Z126" s="75">
        <v>5182.01</v>
      </c>
      <c r="AA126" s="88">
        <f t="shared" si="20"/>
        <v>8.250767437713355</v>
      </c>
      <c r="AB126" s="47" t="s">
        <v>152</v>
      </c>
    </row>
    <row r="127" spans="1:28" s="2" customFormat="1" ht="14.25" customHeight="1">
      <c r="A127" s="38" t="s">
        <v>150</v>
      </c>
      <c r="B127" s="48" t="s">
        <v>153</v>
      </c>
      <c r="C127" s="105">
        <v>346</v>
      </c>
      <c r="D127" s="73">
        <v>28</v>
      </c>
      <c r="E127" s="74"/>
      <c r="F127" s="75"/>
      <c r="G127" s="88">
        <v>59</v>
      </c>
      <c r="H127" s="73">
        <v>2</v>
      </c>
      <c r="I127" s="73">
        <v>2</v>
      </c>
      <c r="J127" s="74">
        <v>1</v>
      </c>
      <c r="K127" s="75">
        <v>35</v>
      </c>
      <c r="L127" s="88">
        <f>K127/J127</f>
        <v>35</v>
      </c>
      <c r="M127" s="73">
        <v>1</v>
      </c>
      <c r="N127" s="73">
        <v>1</v>
      </c>
      <c r="O127" s="74">
        <v>82.147</v>
      </c>
      <c r="P127" s="75">
        <v>5339.56</v>
      </c>
      <c r="Q127" s="88">
        <f aca="true" t="shared" si="21" ref="Q127:Q133">P127/O127</f>
        <v>65.00006086649543</v>
      </c>
      <c r="R127" s="73"/>
      <c r="S127" s="73"/>
      <c r="T127" s="74"/>
      <c r="U127" s="75"/>
      <c r="V127" s="88">
        <v>57</v>
      </c>
      <c r="W127" s="73">
        <v>3</v>
      </c>
      <c r="X127" s="73">
        <v>3</v>
      </c>
      <c r="Y127" s="74">
        <v>1461.237</v>
      </c>
      <c r="Z127" s="75">
        <v>11689.9</v>
      </c>
      <c r="AA127" s="88">
        <f t="shared" si="20"/>
        <v>8.000002737406732</v>
      </c>
      <c r="AB127" s="47" t="s">
        <v>153</v>
      </c>
    </row>
    <row r="128" spans="1:28" s="2" customFormat="1" ht="14.25" customHeight="1">
      <c r="A128" s="38" t="s">
        <v>150</v>
      </c>
      <c r="B128" s="48" t="s">
        <v>154</v>
      </c>
      <c r="C128" s="105">
        <v>281</v>
      </c>
      <c r="D128" s="73">
        <v>281</v>
      </c>
      <c r="E128" s="74">
        <v>6571.394</v>
      </c>
      <c r="F128" s="75">
        <v>271507.95</v>
      </c>
      <c r="G128" s="88">
        <f aca="true" t="shared" si="22" ref="G128:G139">F128/E128</f>
        <v>41.316644535390814</v>
      </c>
      <c r="H128" s="73"/>
      <c r="I128" s="73"/>
      <c r="J128" s="74"/>
      <c r="K128" s="75"/>
      <c r="L128" s="88">
        <v>29</v>
      </c>
      <c r="M128" s="73">
        <v>48</v>
      </c>
      <c r="N128" s="73">
        <v>48</v>
      </c>
      <c r="O128" s="74">
        <v>167.243</v>
      </c>
      <c r="P128" s="75">
        <v>4612.22</v>
      </c>
      <c r="Q128" s="88">
        <f t="shared" si="21"/>
        <v>27.57795543012264</v>
      </c>
      <c r="R128" s="73"/>
      <c r="S128" s="73"/>
      <c r="T128" s="74"/>
      <c r="U128" s="75"/>
      <c r="V128" s="88">
        <v>46</v>
      </c>
      <c r="W128" s="73">
        <v>5</v>
      </c>
      <c r="X128" s="73">
        <v>5</v>
      </c>
      <c r="Y128" s="74">
        <v>103</v>
      </c>
      <c r="Z128" s="75">
        <v>837.2</v>
      </c>
      <c r="AA128" s="88">
        <f t="shared" si="20"/>
        <v>8.128155339805826</v>
      </c>
      <c r="AB128" s="47" t="s">
        <v>154</v>
      </c>
    </row>
    <row r="129" spans="1:28" s="2" customFormat="1" ht="14.25" customHeight="1">
      <c r="A129" s="38" t="s">
        <v>150</v>
      </c>
      <c r="B129" s="48" t="s">
        <v>155</v>
      </c>
      <c r="C129" s="105">
        <v>79</v>
      </c>
      <c r="D129" s="73">
        <v>78</v>
      </c>
      <c r="E129" s="74">
        <v>2211.272</v>
      </c>
      <c r="F129" s="75">
        <v>126441.78</v>
      </c>
      <c r="G129" s="88">
        <f t="shared" si="22"/>
        <v>57.18056394690477</v>
      </c>
      <c r="H129" s="73"/>
      <c r="I129" s="73"/>
      <c r="J129" s="74"/>
      <c r="K129" s="75"/>
      <c r="L129" s="88">
        <v>53</v>
      </c>
      <c r="M129" s="73">
        <v>1</v>
      </c>
      <c r="N129" s="73">
        <v>1</v>
      </c>
      <c r="O129" s="74">
        <v>3.519</v>
      </c>
      <c r="P129" s="75">
        <v>211.14</v>
      </c>
      <c r="Q129" s="88">
        <f t="shared" si="21"/>
        <v>59.99999999999999</v>
      </c>
      <c r="R129" s="73"/>
      <c r="S129" s="73"/>
      <c r="T129" s="74"/>
      <c r="U129" s="75"/>
      <c r="V129" s="88">
        <v>57</v>
      </c>
      <c r="W129" s="73">
        <v>5</v>
      </c>
      <c r="X129" s="73">
        <v>5</v>
      </c>
      <c r="Y129" s="74">
        <v>1093.047</v>
      </c>
      <c r="Z129" s="75">
        <v>8744.38</v>
      </c>
      <c r="AA129" s="88">
        <f t="shared" si="20"/>
        <v>8.00000365949497</v>
      </c>
      <c r="AB129" s="47" t="s">
        <v>155</v>
      </c>
    </row>
    <row r="130" spans="1:28" s="2" customFormat="1" ht="14.25" customHeight="1">
      <c r="A130" s="38" t="s">
        <v>150</v>
      </c>
      <c r="B130" s="48" t="s">
        <v>156</v>
      </c>
      <c r="C130" s="105">
        <v>355</v>
      </c>
      <c r="D130" s="73">
        <v>355</v>
      </c>
      <c r="E130" s="74">
        <v>6775.934</v>
      </c>
      <c r="F130" s="75">
        <v>353880.02</v>
      </c>
      <c r="G130" s="88">
        <f t="shared" si="22"/>
        <v>52.226013417486065</v>
      </c>
      <c r="H130" s="73"/>
      <c r="I130" s="73"/>
      <c r="J130" s="74"/>
      <c r="K130" s="75"/>
      <c r="L130" s="88">
        <v>36</v>
      </c>
      <c r="M130" s="73">
        <v>1</v>
      </c>
      <c r="N130" s="73">
        <v>1</v>
      </c>
      <c r="O130" s="74">
        <v>20.17</v>
      </c>
      <c r="P130" s="75">
        <v>346.32</v>
      </c>
      <c r="Q130" s="88">
        <f t="shared" si="21"/>
        <v>17.170054536440254</v>
      </c>
      <c r="R130" s="73"/>
      <c r="S130" s="73"/>
      <c r="T130" s="74"/>
      <c r="U130" s="75"/>
      <c r="V130" s="88">
        <v>57</v>
      </c>
      <c r="W130" s="73">
        <v>5</v>
      </c>
      <c r="X130" s="73">
        <v>5</v>
      </c>
      <c r="Y130" s="74">
        <v>937.943</v>
      </c>
      <c r="Z130" s="75">
        <v>7665.71</v>
      </c>
      <c r="AA130" s="88">
        <f t="shared" si="20"/>
        <v>8.172895367842182</v>
      </c>
      <c r="AB130" s="47" t="s">
        <v>156</v>
      </c>
    </row>
    <row r="131" spans="1:28" s="2" customFormat="1" ht="14.25" customHeight="1">
      <c r="A131" s="38" t="s">
        <v>150</v>
      </c>
      <c r="B131" s="48" t="s">
        <v>157</v>
      </c>
      <c r="C131" s="105">
        <v>321</v>
      </c>
      <c r="D131" s="73">
        <v>254</v>
      </c>
      <c r="E131" s="74">
        <v>7220.8</v>
      </c>
      <c r="F131" s="75">
        <v>322938.41</v>
      </c>
      <c r="G131" s="88">
        <f t="shared" si="22"/>
        <v>44.72335613782406</v>
      </c>
      <c r="H131" s="73">
        <v>4</v>
      </c>
      <c r="I131" s="73">
        <v>3</v>
      </c>
      <c r="J131" s="74">
        <v>3.209</v>
      </c>
      <c r="K131" s="75">
        <v>126.5</v>
      </c>
      <c r="L131" s="88">
        <f aca="true" t="shared" si="23" ref="L131:L136">K131/J131</f>
        <v>39.42038018074166</v>
      </c>
      <c r="M131" s="73"/>
      <c r="N131" s="73"/>
      <c r="O131" s="74"/>
      <c r="P131" s="75"/>
      <c r="Q131" s="88">
        <v>17</v>
      </c>
      <c r="R131" s="73">
        <v>4</v>
      </c>
      <c r="S131" s="73">
        <v>1</v>
      </c>
      <c r="T131" s="74"/>
      <c r="U131" s="75"/>
      <c r="V131" s="88">
        <v>57</v>
      </c>
      <c r="W131" s="73">
        <v>7</v>
      </c>
      <c r="X131" s="73">
        <v>7</v>
      </c>
      <c r="Y131" s="74">
        <v>1703.917</v>
      </c>
      <c r="Z131" s="75">
        <v>14267.4</v>
      </c>
      <c r="AA131" s="88">
        <f t="shared" si="20"/>
        <v>8.373295178110201</v>
      </c>
      <c r="AB131" s="47" t="s">
        <v>157</v>
      </c>
    </row>
    <row r="132" spans="1:28" s="2" customFormat="1" ht="14.25" customHeight="1">
      <c r="A132" s="38" t="s">
        <v>150</v>
      </c>
      <c r="B132" s="48" t="s">
        <v>158</v>
      </c>
      <c r="C132" s="105">
        <v>332</v>
      </c>
      <c r="D132" s="73">
        <v>315</v>
      </c>
      <c r="E132" s="74">
        <v>12360.428</v>
      </c>
      <c r="F132" s="75">
        <v>724518.35</v>
      </c>
      <c r="G132" s="88">
        <f t="shared" si="22"/>
        <v>58.61595973861099</v>
      </c>
      <c r="H132" s="73">
        <v>2</v>
      </c>
      <c r="I132" s="73">
        <v>2</v>
      </c>
      <c r="J132" s="74">
        <v>1</v>
      </c>
      <c r="K132" s="75">
        <v>20</v>
      </c>
      <c r="L132" s="88">
        <f t="shared" si="23"/>
        <v>20</v>
      </c>
      <c r="M132" s="73">
        <v>3</v>
      </c>
      <c r="N132" s="73">
        <v>3</v>
      </c>
      <c r="O132" s="74">
        <v>192.767</v>
      </c>
      <c r="P132" s="75">
        <v>3198.81</v>
      </c>
      <c r="Q132" s="88">
        <f t="shared" si="21"/>
        <v>16.594178464156208</v>
      </c>
      <c r="R132" s="73">
        <v>2</v>
      </c>
      <c r="S132" s="73">
        <v>2</v>
      </c>
      <c r="T132" s="74">
        <v>7.298</v>
      </c>
      <c r="U132" s="75">
        <v>417.38</v>
      </c>
      <c r="V132" s="88">
        <f>U132/T132</f>
        <v>57.19101123595505</v>
      </c>
      <c r="W132" s="73">
        <v>3</v>
      </c>
      <c r="X132" s="73">
        <v>3</v>
      </c>
      <c r="Y132" s="74">
        <v>3015.445</v>
      </c>
      <c r="Z132" s="75">
        <v>32072.38</v>
      </c>
      <c r="AA132" s="88">
        <f t="shared" si="20"/>
        <v>10.636035477350772</v>
      </c>
      <c r="AB132" s="47" t="s">
        <v>158</v>
      </c>
    </row>
    <row r="133" spans="1:28" s="2" customFormat="1" ht="14.25" customHeight="1">
      <c r="A133" s="38" t="s">
        <v>150</v>
      </c>
      <c r="B133" s="48" t="s">
        <v>159</v>
      </c>
      <c r="C133" s="105">
        <v>74</v>
      </c>
      <c r="D133" s="73">
        <v>74</v>
      </c>
      <c r="E133" s="74">
        <v>2079.381</v>
      </c>
      <c r="F133" s="75">
        <v>98110.87</v>
      </c>
      <c r="G133" s="88">
        <f t="shared" si="22"/>
        <v>47.18272889864821</v>
      </c>
      <c r="H133" s="73">
        <v>5</v>
      </c>
      <c r="I133" s="73">
        <v>5</v>
      </c>
      <c r="J133" s="74">
        <v>7.813</v>
      </c>
      <c r="K133" s="75">
        <v>230.38</v>
      </c>
      <c r="L133" s="88">
        <f t="shared" si="23"/>
        <v>29.48675284781774</v>
      </c>
      <c r="M133" s="73">
        <v>4</v>
      </c>
      <c r="N133" s="73">
        <v>4</v>
      </c>
      <c r="O133" s="74">
        <v>523.266</v>
      </c>
      <c r="P133" s="75">
        <v>13159.55</v>
      </c>
      <c r="Q133" s="88">
        <f t="shared" si="21"/>
        <v>25.14887265750116</v>
      </c>
      <c r="R133" s="73">
        <v>4</v>
      </c>
      <c r="S133" s="73">
        <v>4</v>
      </c>
      <c r="T133" s="74">
        <v>3.93</v>
      </c>
      <c r="U133" s="75">
        <v>180.86</v>
      </c>
      <c r="V133" s="88">
        <f>U133/T133</f>
        <v>46.020356234096695</v>
      </c>
      <c r="W133" s="73">
        <v>3</v>
      </c>
      <c r="X133" s="73">
        <v>3</v>
      </c>
      <c r="Y133" s="74">
        <v>553.152</v>
      </c>
      <c r="Z133" s="75">
        <v>2229.22</v>
      </c>
      <c r="AA133" s="88">
        <f>Z133/Y133</f>
        <v>4.030031528404488</v>
      </c>
      <c r="AB133" s="47" t="s">
        <v>159</v>
      </c>
    </row>
    <row r="134" spans="1:28" s="2" customFormat="1" ht="14.25" customHeight="1">
      <c r="A134" s="38" t="s">
        <v>150</v>
      </c>
      <c r="B134" s="48" t="s">
        <v>160</v>
      </c>
      <c r="C134" s="105">
        <v>332</v>
      </c>
      <c r="D134" s="73">
        <v>215</v>
      </c>
      <c r="E134" s="74">
        <v>6533.49</v>
      </c>
      <c r="F134" s="75">
        <v>398876.95</v>
      </c>
      <c r="G134" s="88">
        <f t="shared" si="22"/>
        <v>61.051130406566784</v>
      </c>
      <c r="H134" s="73">
        <v>13</v>
      </c>
      <c r="I134" s="73">
        <v>9</v>
      </c>
      <c r="J134" s="74">
        <v>9.686</v>
      </c>
      <c r="K134" s="75">
        <v>538.67</v>
      </c>
      <c r="L134" s="88">
        <f t="shared" si="23"/>
        <v>55.61325624612843</v>
      </c>
      <c r="M134" s="73"/>
      <c r="N134" s="73"/>
      <c r="O134" s="74"/>
      <c r="P134" s="75"/>
      <c r="Q134" s="88">
        <v>17</v>
      </c>
      <c r="R134" s="73"/>
      <c r="S134" s="73"/>
      <c r="T134" s="74"/>
      <c r="U134" s="75"/>
      <c r="V134" s="88">
        <v>57</v>
      </c>
      <c r="W134" s="73">
        <v>7</v>
      </c>
      <c r="X134" s="73">
        <v>7</v>
      </c>
      <c r="Y134" s="74">
        <v>2223.808</v>
      </c>
      <c r="Z134" s="75">
        <v>17790.46</v>
      </c>
      <c r="AA134" s="88">
        <f aca="true" t="shared" si="24" ref="AA134:AA139">Z134/Y134</f>
        <v>7.999998201283564</v>
      </c>
      <c r="AB134" s="47" t="s">
        <v>160</v>
      </c>
    </row>
    <row r="135" spans="1:28" s="2" customFormat="1" ht="14.25" customHeight="1">
      <c r="A135" s="38" t="s">
        <v>150</v>
      </c>
      <c r="B135" s="48" t="s">
        <v>161</v>
      </c>
      <c r="C135" s="105">
        <v>302</v>
      </c>
      <c r="D135" s="73">
        <v>302</v>
      </c>
      <c r="E135" s="74">
        <v>6470.614</v>
      </c>
      <c r="F135" s="75">
        <v>268608.25</v>
      </c>
      <c r="G135" s="88">
        <f t="shared" si="22"/>
        <v>41.51201879759788</v>
      </c>
      <c r="H135" s="73">
        <v>8</v>
      </c>
      <c r="I135" s="73">
        <v>8</v>
      </c>
      <c r="J135" s="74">
        <v>6.205</v>
      </c>
      <c r="K135" s="75">
        <v>221.67</v>
      </c>
      <c r="L135" s="88">
        <f t="shared" si="23"/>
        <v>35.72441579371474</v>
      </c>
      <c r="M135" s="73">
        <v>115</v>
      </c>
      <c r="N135" s="73">
        <v>115</v>
      </c>
      <c r="O135" s="74">
        <v>1049.517</v>
      </c>
      <c r="P135" s="75">
        <v>29045.45</v>
      </c>
      <c r="Q135" s="88">
        <f>P135/O135</f>
        <v>27.67506386271018</v>
      </c>
      <c r="R135" s="73"/>
      <c r="S135" s="73"/>
      <c r="T135" s="74"/>
      <c r="U135" s="75"/>
      <c r="V135" s="88">
        <v>57</v>
      </c>
      <c r="W135" s="73">
        <v>1</v>
      </c>
      <c r="X135" s="73">
        <v>1</v>
      </c>
      <c r="Y135" s="74">
        <v>928.68</v>
      </c>
      <c r="Z135" s="75">
        <v>7429.44</v>
      </c>
      <c r="AA135" s="88">
        <f t="shared" si="24"/>
        <v>8</v>
      </c>
      <c r="AB135" s="47" t="s">
        <v>161</v>
      </c>
    </row>
    <row r="136" spans="1:28" s="2" customFormat="1" ht="14.25" customHeight="1">
      <c r="A136" s="38" t="s">
        <v>150</v>
      </c>
      <c r="B136" s="48" t="s">
        <v>162</v>
      </c>
      <c r="C136" s="105">
        <v>578</v>
      </c>
      <c r="D136" s="73">
        <v>575</v>
      </c>
      <c r="E136" s="74">
        <v>18709.205</v>
      </c>
      <c r="F136" s="75">
        <v>945897.36</v>
      </c>
      <c r="G136" s="88">
        <f t="shared" si="22"/>
        <v>50.55785962043817</v>
      </c>
      <c r="H136" s="73">
        <v>15</v>
      </c>
      <c r="I136" s="73">
        <v>15</v>
      </c>
      <c r="J136" s="74">
        <v>19.075</v>
      </c>
      <c r="K136" s="75">
        <v>1004.53</v>
      </c>
      <c r="L136" s="88">
        <f t="shared" si="23"/>
        <v>52.662123197903014</v>
      </c>
      <c r="M136" s="73">
        <v>2</v>
      </c>
      <c r="N136" s="73">
        <v>2</v>
      </c>
      <c r="O136" s="74">
        <v>413.918</v>
      </c>
      <c r="P136" s="75">
        <v>7263.6</v>
      </c>
      <c r="Q136" s="88">
        <f>P136/O136</f>
        <v>17.548403306935192</v>
      </c>
      <c r="R136" s="73">
        <v>1</v>
      </c>
      <c r="S136" s="73">
        <v>1</v>
      </c>
      <c r="T136" s="74">
        <v>42.9</v>
      </c>
      <c r="U136" s="75">
        <v>343.2</v>
      </c>
      <c r="V136" s="88">
        <f>U136/T136</f>
        <v>8</v>
      </c>
      <c r="W136" s="73">
        <v>5</v>
      </c>
      <c r="X136" s="73">
        <v>5</v>
      </c>
      <c r="Y136" s="74">
        <v>1465.663</v>
      </c>
      <c r="Z136" s="75">
        <v>11771.3</v>
      </c>
      <c r="AA136" s="88">
        <f>Z136/Y136</f>
        <v>8.031382384627298</v>
      </c>
      <c r="AB136" s="47" t="s">
        <v>162</v>
      </c>
    </row>
    <row r="137" spans="1:28" s="2" customFormat="1" ht="14.25" customHeight="1">
      <c r="A137" s="37" t="s">
        <v>150</v>
      </c>
      <c r="B137" s="48" t="s">
        <v>163</v>
      </c>
      <c r="C137" s="105">
        <v>251</v>
      </c>
      <c r="D137" s="73">
        <v>251</v>
      </c>
      <c r="E137" s="74">
        <v>4308.68</v>
      </c>
      <c r="F137" s="75">
        <v>201553.09</v>
      </c>
      <c r="G137" s="88">
        <f t="shared" si="22"/>
        <v>46.77838456325371</v>
      </c>
      <c r="H137" s="73"/>
      <c r="I137" s="73"/>
      <c r="J137" s="74"/>
      <c r="K137" s="75"/>
      <c r="L137" s="88">
        <v>29</v>
      </c>
      <c r="M137" s="73">
        <v>46</v>
      </c>
      <c r="N137" s="73">
        <v>46</v>
      </c>
      <c r="O137" s="74">
        <v>191.597</v>
      </c>
      <c r="P137" s="75">
        <v>11578.42</v>
      </c>
      <c r="Q137" s="88">
        <f>P137/O137</f>
        <v>60.431113222023306</v>
      </c>
      <c r="R137" s="73"/>
      <c r="S137" s="73"/>
      <c r="T137" s="74"/>
      <c r="U137" s="75"/>
      <c r="V137" s="88">
        <v>46</v>
      </c>
      <c r="W137" s="73">
        <v>7</v>
      </c>
      <c r="X137" s="73">
        <v>7</v>
      </c>
      <c r="Y137" s="74">
        <v>373.09</v>
      </c>
      <c r="Z137" s="75">
        <v>4182.81</v>
      </c>
      <c r="AA137" s="88">
        <f t="shared" si="24"/>
        <v>11.211262698008525</v>
      </c>
      <c r="AB137" s="47" t="s">
        <v>163</v>
      </c>
    </row>
    <row r="138" spans="1:28" s="2" customFormat="1" ht="14.25" customHeight="1">
      <c r="A138" s="37" t="s">
        <v>150</v>
      </c>
      <c r="B138" s="48" t="s">
        <v>164</v>
      </c>
      <c r="C138" s="105">
        <v>65</v>
      </c>
      <c r="D138" s="73">
        <v>65</v>
      </c>
      <c r="E138" s="74">
        <v>2688.369</v>
      </c>
      <c r="F138" s="75">
        <v>162305</v>
      </c>
      <c r="G138" s="88">
        <f t="shared" si="22"/>
        <v>60.37303658835524</v>
      </c>
      <c r="H138" s="73"/>
      <c r="I138" s="73"/>
      <c r="J138" s="74"/>
      <c r="K138" s="75"/>
      <c r="L138" s="88">
        <v>53</v>
      </c>
      <c r="M138" s="73">
        <v>1</v>
      </c>
      <c r="N138" s="73">
        <v>1</v>
      </c>
      <c r="O138" s="74">
        <v>19.677</v>
      </c>
      <c r="P138" s="75">
        <v>337.85</v>
      </c>
      <c r="Q138" s="88">
        <f>P138/O138</f>
        <v>17.16979214311125</v>
      </c>
      <c r="R138" s="73"/>
      <c r="S138" s="73"/>
      <c r="T138" s="74"/>
      <c r="U138" s="75"/>
      <c r="V138" s="88">
        <v>57</v>
      </c>
      <c r="W138" s="73">
        <v>3</v>
      </c>
      <c r="X138" s="73">
        <v>3</v>
      </c>
      <c r="Y138" s="74">
        <v>728.1</v>
      </c>
      <c r="Z138" s="75">
        <v>6496.84</v>
      </c>
      <c r="AA138" s="88">
        <f t="shared" si="24"/>
        <v>8.923005081719545</v>
      </c>
      <c r="AB138" s="47" t="s">
        <v>164</v>
      </c>
    </row>
    <row r="139" spans="1:28" s="2" customFormat="1" ht="14.25" customHeight="1" thickBot="1">
      <c r="A139" s="39" t="s">
        <v>150</v>
      </c>
      <c r="B139" s="49" t="s">
        <v>165</v>
      </c>
      <c r="C139" s="106">
        <v>89</v>
      </c>
      <c r="D139" s="77">
        <v>88</v>
      </c>
      <c r="E139" s="98">
        <v>4029.296</v>
      </c>
      <c r="F139" s="99">
        <v>235842.27</v>
      </c>
      <c r="G139" s="89">
        <f t="shared" si="22"/>
        <v>58.5318800108009</v>
      </c>
      <c r="H139" s="73">
        <v>11</v>
      </c>
      <c r="I139" s="73">
        <v>10</v>
      </c>
      <c r="J139" s="74">
        <v>112.684</v>
      </c>
      <c r="K139" s="75">
        <v>2317.32</v>
      </c>
      <c r="L139" s="88">
        <f>K139/J139</f>
        <v>20.564765184054526</v>
      </c>
      <c r="M139" s="73"/>
      <c r="N139" s="73"/>
      <c r="O139" s="74"/>
      <c r="P139" s="75"/>
      <c r="Q139" s="89">
        <v>17</v>
      </c>
      <c r="R139" s="73"/>
      <c r="S139" s="73"/>
      <c r="T139" s="74"/>
      <c r="U139" s="75"/>
      <c r="V139" s="89">
        <v>57</v>
      </c>
      <c r="W139" s="73">
        <v>13</v>
      </c>
      <c r="X139" s="73">
        <v>13</v>
      </c>
      <c r="Y139" s="74">
        <v>3549.446</v>
      </c>
      <c r="Z139" s="75">
        <v>29573.62</v>
      </c>
      <c r="AA139" s="88">
        <f t="shared" si="24"/>
        <v>8.33189742850011</v>
      </c>
      <c r="AB139" s="61" t="s">
        <v>165</v>
      </c>
    </row>
    <row r="140" spans="1:27" s="2" customFormat="1" ht="24.75" customHeight="1">
      <c r="A140" s="170" t="s">
        <v>0</v>
      </c>
      <c r="B140" s="171" t="s">
        <v>1</v>
      </c>
      <c r="C140" s="182" t="s">
        <v>186</v>
      </c>
      <c r="D140" s="177"/>
      <c r="E140" s="177"/>
      <c r="F140" s="183"/>
      <c r="G140" s="177"/>
      <c r="H140" s="161" t="s">
        <v>2</v>
      </c>
      <c r="I140" s="162"/>
      <c r="J140" s="163"/>
      <c r="K140" s="162"/>
      <c r="L140" s="164"/>
      <c r="M140" s="161" t="s">
        <v>3</v>
      </c>
      <c r="N140" s="162"/>
      <c r="O140" s="163"/>
      <c r="P140" s="162"/>
      <c r="Q140" s="164"/>
      <c r="R140" s="161" t="s">
        <v>4</v>
      </c>
      <c r="S140" s="162"/>
      <c r="T140" s="163"/>
      <c r="U140" s="162"/>
      <c r="V140" s="164"/>
      <c r="W140" s="161" t="s">
        <v>5</v>
      </c>
      <c r="X140" s="162"/>
      <c r="Y140" s="163"/>
      <c r="Z140" s="162"/>
      <c r="AA140" s="164"/>
    </row>
    <row r="141" spans="1:27" s="2" customFormat="1" ht="121.5" customHeight="1">
      <c r="A141" s="170"/>
      <c r="B141" s="171"/>
      <c r="C141" s="3" t="s">
        <v>84</v>
      </c>
      <c r="D141" s="4" t="s">
        <v>85</v>
      </c>
      <c r="E141" s="5" t="s">
        <v>86</v>
      </c>
      <c r="F141" s="6" t="s">
        <v>87</v>
      </c>
      <c r="G141" s="58" t="s">
        <v>6</v>
      </c>
      <c r="H141" s="3" t="s">
        <v>84</v>
      </c>
      <c r="I141" s="4" t="s">
        <v>85</v>
      </c>
      <c r="J141" s="5" t="s">
        <v>86</v>
      </c>
      <c r="K141" s="6" t="s">
        <v>87</v>
      </c>
      <c r="L141" s="59" t="s">
        <v>6</v>
      </c>
      <c r="M141" s="3" t="s">
        <v>84</v>
      </c>
      <c r="N141" s="4" t="s">
        <v>85</v>
      </c>
      <c r="O141" s="5" t="s">
        <v>86</v>
      </c>
      <c r="P141" s="6" t="s">
        <v>87</v>
      </c>
      <c r="Q141" s="59" t="s">
        <v>6</v>
      </c>
      <c r="R141" s="3" t="s">
        <v>84</v>
      </c>
      <c r="S141" s="4" t="s">
        <v>85</v>
      </c>
      <c r="T141" s="5" t="s">
        <v>86</v>
      </c>
      <c r="U141" s="6" t="s">
        <v>87</v>
      </c>
      <c r="V141" s="59" t="s">
        <v>6</v>
      </c>
      <c r="W141" s="3" t="s">
        <v>84</v>
      </c>
      <c r="X141" s="4" t="s">
        <v>85</v>
      </c>
      <c r="Y141" s="5" t="s">
        <v>86</v>
      </c>
      <c r="Z141" s="6" t="s">
        <v>87</v>
      </c>
      <c r="AA141" s="59" t="s">
        <v>6</v>
      </c>
    </row>
    <row r="142" spans="1:28" s="7" customFormat="1" ht="12.75">
      <c r="A142" s="40" t="s">
        <v>68</v>
      </c>
      <c r="B142" s="48" t="s">
        <v>69</v>
      </c>
      <c r="C142" s="132">
        <v>210</v>
      </c>
      <c r="D142" s="133">
        <v>209</v>
      </c>
      <c r="E142" s="16">
        <v>6057.956</v>
      </c>
      <c r="F142" s="17">
        <v>316743.55</v>
      </c>
      <c r="G142" s="88">
        <f>F142/E142</f>
        <v>52.285548128774785</v>
      </c>
      <c r="H142" s="134">
        <v>16</v>
      </c>
      <c r="I142" s="135">
        <v>16</v>
      </c>
      <c r="J142" s="9">
        <v>290.419</v>
      </c>
      <c r="K142" s="10">
        <v>12420.56</v>
      </c>
      <c r="L142" s="88">
        <f>K142/J142</f>
        <v>42.767725252135705</v>
      </c>
      <c r="M142" s="134">
        <v>5</v>
      </c>
      <c r="N142" s="135">
        <v>5</v>
      </c>
      <c r="O142" s="9">
        <v>30.566</v>
      </c>
      <c r="P142" s="10">
        <v>1207.64</v>
      </c>
      <c r="Q142" s="88">
        <f>P142/O142</f>
        <v>39.50925865340575</v>
      </c>
      <c r="R142" s="133"/>
      <c r="S142" s="133"/>
      <c r="T142" s="133"/>
      <c r="U142" s="133"/>
      <c r="V142" s="92">
        <v>50</v>
      </c>
      <c r="W142" s="134">
        <v>2</v>
      </c>
      <c r="X142" s="135">
        <v>2</v>
      </c>
      <c r="Y142" s="9">
        <v>288.332</v>
      </c>
      <c r="Z142" s="10">
        <v>1837.66</v>
      </c>
      <c r="AA142" s="88">
        <f>Z142/Y142</f>
        <v>6.37341675568442</v>
      </c>
      <c r="AB142" s="48" t="s">
        <v>69</v>
      </c>
    </row>
    <row r="143" spans="1:28" s="7" customFormat="1" ht="12.75">
      <c r="A143" s="40" t="s">
        <v>68</v>
      </c>
      <c r="B143" s="48" t="s">
        <v>70</v>
      </c>
      <c r="C143" s="140">
        <v>362</v>
      </c>
      <c r="D143" s="140">
        <v>362</v>
      </c>
      <c r="E143" s="16">
        <v>9427.129</v>
      </c>
      <c r="F143" s="17">
        <v>552264.97</v>
      </c>
      <c r="G143" s="88">
        <v>59</v>
      </c>
      <c r="H143" s="141">
        <v>4</v>
      </c>
      <c r="I143" s="135">
        <v>4</v>
      </c>
      <c r="J143" s="142">
        <v>21.399</v>
      </c>
      <c r="K143" s="142">
        <v>654.47</v>
      </c>
      <c r="L143" s="88">
        <f>K143/J143</f>
        <v>30.584139445768493</v>
      </c>
      <c r="M143" s="141">
        <v>2</v>
      </c>
      <c r="N143" s="135">
        <v>2</v>
      </c>
      <c r="O143" s="142">
        <v>308.967</v>
      </c>
      <c r="P143" s="142">
        <v>7773.94</v>
      </c>
      <c r="Q143" s="88">
        <f>P143/O143</f>
        <v>25.161068981476987</v>
      </c>
      <c r="R143" s="134">
        <v>34</v>
      </c>
      <c r="S143" s="135">
        <v>34</v>
      </c>
      <c r="T143" s="142">
        <v>116.421</v>
      </c>
      <c r="U143" s="142">
        <v>6183.96</v>
      </c>
      <c r="V143" s="88">
        <f>U143/T143</f>
        <v>53.117221119901046</v>
      </c>
      <c r="W143" s="134">
        <v>5</v>
      </c>
      <c r="X143" s="135">
        <v>5</v>
      </c>
      <c r="Y143" s="142">
        <v>2149.268</v>
      </c>
      <c r="Z143" s="142">
        <v>13410.12</v>
      </c>
      <c r="AA143" s="88">
        <f>Z143/Y143</f>
        <v>6.239389410720301</v>
      </c>
      <c r="AB143" s="48" t="s">
        <v>70</v>
      </c>
    </row>
    <row r="144" spans="1:28" s="7" customFormat="1" ht="12.75">
      <c r="A144" s="40" t="s">
        <v>68</v>
      </c>
      <c r="B144" s="48" t="s">
        <v>71</v>
      </c>
      <c r="C144" s="134">
        <v>35</v>
      </c>
      <c r="D144" s="135">
        <v>35</v>
      </c>
      <c r="E144" s="16">
        <v>1335.468</v>
      </c>
      <c r="F144" s="17">
        <v>82914.42</v>
      </c>
      <c r="G144" s="88">
        <f>F144/E144</f>
        <v>62.086414650145116</v>
      </c>
      <c r="H144" s="134"/>
      <c r="I144" s="135"/>
      <c r="J144" s="9"/>
      <c r="K144" s="10"/>
      <c r="L144" s="88">
        <v>31</v>
      </c>
      <c r="M144" s="134"/>
      <c r="N144" s="135"/>
      <c r="O144" s="9"/>
      <c r="P144" s="10"/>
      <c r="Q144" s="108">
        <v>25</v>
      </c>
      <c r="R144" s="134"/>
      <c r="S144" s="135"/>
      <c r="T144" s="142"/>
      <c r="U144" s="142"/>
      <c r="V144" s="88">
        <v>53</v>
      </c>
      <c r="W144" s="134">
        <v>3</v>
      </c>
      <c r="X144" s="135">
        <v>3</v>
      </c>
      <c r="Y144" s="142">
        <v>815.895</v>
      </c>
      <c r="Z144" s="142">
        <v>5496.47</v>
      </c>
      <c r="AA144" s="88">
        <f>Z144/Y144</f>
        <v>6.736736957574198</v>
      </c>
      <c r="AB144" s="48" t="s">
        <v>71</v>
      </c>
    </row>
    <row r="145" spans="1:28" s="7" customFormat="1" ht="12.75">
      <c r="A145" s="40" t="s">
        <v>68</v>
      </c>
      <c r="B145" s="48" t="s">
        <v>72</v>
      </c>
      <c r="C145" s="134">
        <v>784</v>
      </c>
      <c r="D145" s="135">
        <v>784</v>
      </c>
      <c r="E145" s="16">
        <v>16066.354</v>
      </c>
      <c r="F145" s="17">
        <v>785990.12</v>
      </c>
      <c r="G145" s="88">
        <f>F145/E145</f>
        <v>48.921498928755085</v>
      </c>
      <c r="H145" s="134">
        <v>71</v>
      </c>
      <c r="I145" s="135">
        <v>71</v>
      </c>
      <c r="J145" s="143">
        <v>170.528</v>
      </c>
      <c r="K145" s="144">
        <v>4897.18</v>
      </c>
      <c r="L145" s="88">
        <f>K145/J145</f>
        <v>28.717747232126104</v>
      </c>
      <c r="M145" s="134">
        <v>1</v>
      </c>
      <c r="N145" s="135">
        <v>1</v>
      </c>
      <c r="O145" s="145">
        <v>4.5</v>
      </c>
      <c r="P145" s="10">
        <v>180</v>
      </c>
      <c r="Q145" s="88">
        <f>P145/O145</f>
        <v>40</v>
      </c>
      <c r="R145" s="146"/>
      <c r="S145" s="133"/>
      <c r="T145" s="133"/>
      <c r="U145" s="133"/>
      <c r="V145" s="92">
        <v>6</v>
      </c>
      <c r="W145" s="141">
        <v>9</v>
      </c>
      <c r="X145" s="135">
        <v>9</v>
      </c>
      <c r="Y145" s="142">
        <v>2334.083</v>
      </c>
      <c r="Z145" s="142">
        <v>12049.03</v>
      </c>
      <c r="AA145" s="88">
        <f>Z145/Y145</f>
        <v>5.162211455205321</v>
      </c>
      <c r="AB145" s="48" t="s">
        <v>72</v>
      </c>
    </row>
    <row r="146" spans="1:28" s="7" customFormat="1" ht="12.75">
      <c r="A146" s="40" t="s">
        <v>68</v>
      </c>
      <c r="B146" s="48" t="s">
        <v>73</v>
      </c>
      <c r="C146" s="134">
        <v>261</v>
      </c>
      <c r="D146" s="135">
        <v>261</v>
      </c>
      <c r="E146" s="16">
        <v>5337.219</v>
      </c>
      <c r="F146" s="17">
        <v>300807.68</v>
      </c>
      <c r="G146" s="88">
        <f aca="true" t="shared" si="25" ref="G146:G156">F146/E146</f>
        <v>56.360377942145526</v>
      </c>
      <c r="H146" s="134">
        <v>6</v>
      </c>
      <c r="I146" s="135">
        <v>6</v>
      </c>
      <c r="J146" s="9">
        <v>13.801</v>
      </c>
      <c r="K146" s="10">
        <v>423.72</v>
      </c>
      <c r="L146" s="88">
        <f>K146/J146</f>
        <v>30.702123034562714</v>
      </c>
      <c r="M146" s="134">
        <v>4</v>
      </c>
      <c r="N146" s="135">
        <v>4</v>
      </c>
      <c r="O146" s="9">
        <v>26.77</v>
      </c>
      <c r="P146" s="10">
        <v>729.36</v>
      </c>
      <c r="Q146" s="88">
        <f>P146/O146</f>
        <v>27.245423982069482</v>
      </c>
      <c r="R146" s="134"/>
      <c r="S146" s="135"/>
      <c r="T146" s="9"/>
      <c r="U146" s="10"/>
      <c r="V146" s="94">
        <v>12</v>
      </c>
      <c r="W146" s="134">
        <v>6</v>
      </c>
      <c r="X146" s="135">
        <v>6</v>
      </c>
      <c r="Y146" s="9">
        <v>1380.6</v>
      </c>
      <c r="Z146" s="10">
        <v>8188.9</v>
      </c>
      <c r="AA146" s="88">
        <f>Z146/Y146</f>
        <v>5.931406634796465</v>
      </c>
      <c r="AB146" s="48" t="s">
        <v>73</v>
      </c>
    </row>
    <row r="147" spans="1:28" s="7" customFormat="1" ht="12.75">
      <c r="A147" s="40" t="s">
        <v>68</v>
      </c>
      <c r="B147" s="48" t="s">
        <v>74</v>
      </c>
      <c r="C147" s="134">
        <v>91</v>
      </c>
      <c r="D147" s="135">
        <v>91</v>
      </c>
      <c r="E147" s="16">
        <v>3350.899</v>
      </c>
      <c r="F147" s="17">
        <v>160879.84</v>
      </c>
      <c r="G147" s="88">
        <f>F147/E147</f>
        <v>48.01094870361655</v>
      </c>
      <c r="H147" s="134">
        <v>19</v>
      </c>
      <c r="I147" s="135">
        <v>19</v>
      </c>
      <c r="J147" s="9">
        <v>25.5</v>
      </c>
      <c r="K147" s="10">
        <v>946.72</v>
      </c>
      <c r="L147" s="88">
        <f>K147/J147</f>
        <v>37.12627450980392</v>
      </c>
      <c r="M147" s="134"/>
      <c r="N147" s="135"/>
      <c r="O147" s="9"/>
      <c r="P147" s="10"/>
      <c r="Q147" s="88">
        <v>31</v>
      </c>
      <c r="R147" s="134">
        <v>40</v>
      </c>
      <c r="S147" s="135">
        <v>40</v>
      </c>
      <c r="T147" s="9">
        <v>298.11</v>
      </c>
      <c r="U147" s="10">
        <v>9780.69</v>
      </c>
      <c r="V147" s="88">
        <f>U147/T147</f>
        <v>32.80899667907819</v>
      </c>
      <c r="W147" s="134">
        <v>3</v>
      </c>
      <c r="X147" s="135">
        <v>3</v>
      </c>
      <c r="Y147" s="9">
        <v>2199.334</v>
      </c>
      <c r="Z147" s="10">
        <v>13440.62</v>
      </c>
      <c r="AA147" s="88">
        <f aca="true" t="shared" si="26" ref="AA147:AA156">Z147/Y147</f>
        <v>6.1112227610722165</v>
      </c>
      <c r="AB147" s="48" t="s">
        <v>74</v>
      </c>
    </row>
    <row r="148" spans="1:28" s="7" customFormat="1" ht="12.75">
      <c r="A148" s="40" t="s">
        <v>68</v>
      </c>
      <c r="B148" s="48" t="s">
        <v>75</v>
      </c>
      <c r="C148" s="132">
        <v>38</v>
      </c>
      <c r="D148" s="133">
        <v>38</v>
      </c>
      <c r="E148" s="16">
        <v>1216.475</v>
      </c>
      <c r="F148" s="17">
        <v>64635.29</v>
      </c>
      <c r="G148" s="88">
        <f t="shared" si="25"/>
        <v>53.13326619946979</v>
      </c>
      <c r="H148" s="134">
        <v>1</v>
      </c>
      <c r="I148" s="135">
        <v>1</v>
      </c>
      <c r="J148" s="9">
        <v>1.872</v>
      </c>
      <c r="K148" s="10">
        <v>18.72</v>
      </c>
      <c r="L148" s="88">
        <f>K148/J148</f>
        <v>9.999999999999998</v>
      </c>
      <c r="M148" s="134"/>
      <c r="N148" s="135"/>
      <c r="O148" s="9"/>
      <c r="P148" s="10"/>
      <c r="Q148" s="108">
        <v>50</v>
      </c>
      <c r="R148" s="134"/>
      <c r="S148" s="135"/>
      <c r="T148" s="9"/>
      <c r="U148" s="10"/>
      <c r="V148" s="94">
        <v>6</v>
      </c>
      <c r="W148" s="134">
        <v>4</v>
      </c>
      <c r="X148" s="135">
        <v>4</v>
      </c>
      <c r="Y148" s="9">
        <v>533.802</v>
      </c>
      <c r="Z148" s="10">
        <v>2886.19</v>
      </c>
      <c r="AA148" s="88">
        <f t="shared" si="26"/>
        <v>5.406854976189673</v>
      </c>
      <c r="AB148" s="48" t="s">
        <v>75</v>
      </c>
    </row>
    <row r="149" spans="1:28" s="7" customFormat="1" ht="12.75">
      <c r="A149" s="40" t="s">
        <v>68</v>
      </c>
      <c r="B149" s="48" t="s">
        <v>76</v>
      </c>
      <c r="C149" s="134">
        <v>341</v>
      </c>
      <c r="D149" s="135">
        <v>341</v>
      </c>
      <c r="E149" s="16">
        <v>12086.435</v>
      </c>
      <c r="F149" s="17">
        <v>558918.58</v>
      </c>
      <c r="G149" s="88">
        <f>F149/E149</f>
        <v>46.24346054068052</v>
      </c>
      <c r="H149" s="134"/>
      <c r="I149" s="135"/>
      <c r="J149" s="9"/>
      <c r="K149" s="10"/>
      <c r="L149" s="88">
        <v>40</v>
      </c>
      <c r="M149" s="134"/>
      <c r="N149" s="135"/>
      <c r="O149" s="9"/>
      <c r="P149" s="10"/>
      <c r="Q149" s="88">
        <v>31</v>
      </c>
      <c r="R149" s="134">
        <v>2</v>
      </c>
      <c r="S149" s="135">
        <v>2</v>
      </c>
      <c r="T149" s="9">
        <v>141.657</v>
      </c>
      <c r="U149" s="10">
        <v>866.11</v>
      </c>
      <c r="V149" s="88">
        <f>U149/T149</f>
        <v>6.114134846848373</v>
      </c>
      <c r="W149" s="134">
        <v>4</v>
      </c>
      <c r="X149" s="135">
        <v>4</v>
      </c>
      <c r="Y149" s="9">
        <v>1531.985</v>
      </c>
      <c r="Z149" s="10">
        <v>7953.31</v>
      </c>
      <c r="AA149" s="88">
        <f>Z149/Y149</f>
        <v>5.191506444253697</v>
      </c>
      <c r="AB149" s="48" t="s">
        <v>76</v>
      </c>
    </row>
    <row r="150" spans="1:28" s="7" customFormat="1" ht="12.75">
      <c r="A150" s="40" t="s">
        <v>68</v>
      </c>
      <c r="B150" s="48" t="s">
        <v>77</v>
      </c>
      <c r="C150" s="134">
        <v>1061</v>
      </c>
      <c r="D150" s="135">
        <v>1061</v>
      </c>
      <c r="E150" s="16">
        <v>22704.768</v>
      </c>
      <c r="F150" s="17">
        <v>1380040.14</v>
      </c>
      <c r="G150" s="88">
        <f t="shared" si="25"/>
        <v>60.781952936052896</v>
      </c>
      <c r="H150" s="134">
        <v>26</v>
      </c>
      <c r="I150" s="135">
        <v>26</v>
      </c>
      <c r="J150" s="9">
        <v>34.076</v>
      </c>
      <c r="K150" s="10">
        <v>1656.53</v>
      </c>
      <c r="L150" s="88">
        <f aca="true" t="shared" si="27" ref="L150:L155">K150/J150</f>
        <v>48.61280666744923</v>
      </c>
      <c r="M150" s="134">
        <v>2</v>
      </c>
      <c r="N150" s="135">
        <v>2</v>
      </c>
      <c r="O150" s="9">
        <v>51.335</v>
      </c>
      <c r="P150" s="10">
        <v>1459.75</v>
      </c>
      <c r="Q150" s="88">
        <f>P150/O150</f>
        <v>28.435765072562578</v>
      </c>
      <c r="R150" s="134">
        <v>315</v>
      </c>
      <c r="S150" s="135">
        <v>315</v>
      </c>
      <c r="T150" s="9">
        <v>1059.677</v>
      </c>
      <c r="U150" s="10">
        <v>55421.59</v>
      </c>
      <c r="V150" s="88">
        <f>U150/T150</f>
        <v>52.30045570489876</v>
      </c>
      <c r="W150" s="134">
        <v>20</v>
      </c>
      <c r="X150" s="135">
        <v>20</v>
      </c>
      <c r="Y150" s="9">
        <v>3773.292</v>
      </c>
      <c r="Z150" s="10">
        <v>20458.74</v>
      </c>
      <c r="AA150" s="88">
        <f>Z150/Y150</f>
        <v>5.421986954627418</v>
      </c>
      <c r="AB150" s="48" t="s">
        <v>77</v>
      </c>
    </row>
    <row r="151" spans="1:28" s="7" customFormat="1" ht="12.75">
      <c r="A151" s="40" t="s">
        <v>68</v>
      </c>
      <c r="B151" s="48" t="s">
        <v>78</v>
      </c>
      <c r="C151" s="134">
        <v>79</v>
      </c>
      <c r="D151" s="135">
        <v>79</v>
      </c>
      <c r="E151" s="16">
        <v>2317.819</v>
      </c>
      <c r="F151" s="17">
        <v>112027.88</v>
      </c>
      <c r="G151" s="88">
        <f t="shared" si="25"/>
        <v>48.33331679479718</v>
      </c>
      <c r="H151" s="134">
        <v>5</v>
      </c>
      <c r="I151" s="135">
        <v>5</v>
      </c>
      <c r="J151" s="9">
        <v>6.692</v>
      </c>
      <c r="K151" s="10">
        <v>357.52</v>
      </c>
      <c r="L151" s="88">
        <f t="shared" si="27"/>
        <v>53.424985056784216</v>
      </c>
      <c r="M151" s="134">
        <v>1</v>
      </c>
      <c r="N151" s="135">
        <v>1</v>
      </c>
      <c r="O151" s="9">
        <v>10.995</v>
      </c>
      <c r="P151" s="10">
        <v>549.75</v>
      </c>
      <c r="Q151" s="88">
        <f>P151/O151</f>
        <v>50</v>
      </c>
      <c r="R151" s="134"/>
      <c r="S151" s="135"/>
      <c r="T151" s="9"/>
      <c r="U151" s="10"/>
      <c r="V151" s="94">
        <v>30</v>
      </c>
      <c r="W151" s="134">
        <v>5</v>
      </c>
      <c r="X151" s="135">
        <v>5</v>
      </c>
      <c r="Y151" s="9">
        <v>2456.617</v>
      </c>
      <c r="Z151" s="10">
        <v>13998.04</v>
      </c>
      <c r="AA151" s="88">
        <f>Z151/Y151</f>
        <v>5.698096203030428</v>
      </c>
      <c r="AB151" s="48" t="s">
        <v>78</v>
      </c>
    </row>
    <row r="152" spans="1:28" s="7" customFormat="1" ht="12.75">
      <c r="A152" s="40" t="s">
        <v>68</v>
      </c>
      <c r="B152" s="48" t="s">
        <v>79</v>
      </c>
      <c r="C152" s="134">
        <v>166</v>
      </c>
      <c r="D152" s="135">
        <v>166</v>
      </c>
      <c r="E152" s="16">
        <v>5256.943</v>
      </c>
      <c r="F152" s="17">
        <v>262283.96</v>
      </c>
      <c r="G152" s="88">
        <f>F152/E152</f>
        <v>49.892867394605574</v>
      </c>
      <c r="H152" s="134">
        <v>11</v>
      </c>
      <c r="I152" s="135">
        <v>11</v>
      </c>
      <c r="J152" s="9">
        <v>24.276</v>
      </c>
      <c r="K152" s="10">
        <v>983.15</v>
      </c>
      <c r="L152" s="88">
        <f t="shared" si="27"/>
        <v>40.49884659746252</v>
      </c>
      <c r="M152" s="134">
        <v>1</v>
      </c>
      <c r="N152" s="135">
        <v>1</v>
      </c>
      <c r="O152" s="9">
        <v>119.692</v>
      </c>
      <c r="P152" s="10">
        <v>3710.45</v>
      </c>
      <c r="Q152" s="88">
        <f>P152/O152</f>
        <v>30.999983290445478</v>
      </c>
      <c r="R152" s="134">
        <v>24</v>
      </c>
      <c r="S152" s="135">
        <v>24</v>
      </c>
      <c r="T152" s="9">
        <v>130.816</v>
      </c>
      <c r="U152" s="10">
        <v>3933.45</v>
      </c>
      <c r="V152" s="88">
        <f>U152/T152</f>
        <v>30.06856959393346</v>
      </c>
      <c r="W152" s="132">
        <v>5</v>
      </c>
      <c r="X152" s="133">
        <v>5</v>
      </c>
      <c r="Y152" s="9">
        <v>1467.62</v>
      </c>
      <c r="Z152" s="10">
        <v>9426.52</v>
      </c>
      <c r="AA152" s="88">
        <f t="shared" si="26"/>
        <v>6.422997778716562</v>
      </c>
      <c r="AB152" s="48" t="s">
        <v>79</v>
      </c>
    </row>
    <row r="153" spans="1:28" s="7" customFormat="1" ht="12.75">
      <c r="A153" s="40" t="s">
        <v>68</v>
      </c>
      <c r="B153" s="48" t="s">
        <v>80</v>
      </c>
      <c r="C153" s="134">
        <v>701</v>
      </c>
      <c r="D153" s="135">
        <v>701</v>
      </c>
      <c r="E153" s="16">
        <v>10145.772</v>
      </c>
      <c r="F153" s="17">
        <v>512046.01</v>
      </c>
      <c r="G153" s="88">
        <f t="shared" si="25"/>
        <v>50.468905668292166</v>
      </c>
      <c r="H153" s="134">
        <v>13</v>
      </c>
      <c r="I153" s="135">
        <v>13</v>
      </c>
      <c r="J153" s="9">
        <v>25.758</v>
      </c>
      <c r="K153" s="10">
        <v>922.64</v>
      </c>
      <c r="L153" s="88">
        <f t="shared" si="27"/>
        <v>35.81955120739188</v>
      </c>
      <c r="M153" s="134"/>
      <c r="N153" s="135"/>
      <c r="O153" s="9"/>
      <c r="P153" s="10"/>
      <c r="Q153" s="108">
        <v>40</v>
      </c>
      <c r="R153" s="134"/>
      <c r="S153" s="135"/>
      <c r="T153" s="9"/>
      <c r="U153" s="10"/>
      <c r="V153" s="88">
        <v>6</v>
      </c>
      <c r="W153" s="134">
        <v>9</v>
      </c>
      <c r="X153" s="135">
        <v>9</v>
      </c>
      <c r="Y153" s="9">
        <v>2909.979</v>
      </c>
      <c r="Z153" s="10">
        <v>15795.49</v>
      </c>
      <c r="AA153" s="88">
        <f>Z153/Y153</f>
        <v>5.428042607867617</v>
      </c>
      <c r="AB153" s="48" t="s">
        <v>80</v>
      </c>
    </row>
    <row r="154" spans="1:28" s="7" customFormat="1" ht="12.75">
      <c r="A154" s="40" t="s">
        <v>68</v>
      </c>
      <c r="B154" s="48" t="s">
        <v>81</v>
      </c>
      <c r="C154" s="134">
        <v>102</v>
      </c>
      <c r="D154" s="135">
        <v>102</v>
      </c>
      <c r="E154" s="16">
        <v>4106.654</v>
      </c>
      <c r="F154" s="17">
        <v>179818.05</v>
      </c>
      <c r="G154" s="88">
        <f t="shared" si="25"/>
        <v>43.78699788197398</v>
      </c>
      <c r="H154" s="134">
        <v>34</v>
      </c>
      <c r="I154" s="135">
        <v>34</v>
      </c>
      <c r="J154" s="9">
        <v>108.851</v>
      </c>
      <c r="K154" s="10">
        <v>3733.2</v>
      </c>
      <c r="L154" s="88">
        <f t="shared" si="27"/>
        <v>34.29642355146025</v>
      </c>
      <c r="M154" s="134">
        <v>1</v>
      </c>
      <c r="N154" s="135">
        <v>1</v>
      </c>
      <c r="O154" s="9">
        <v>426.365</v>
      </c>
      <c r="P154" s="10">
        <v>4690.02</v>
      </c>
      <c r="Q154" s="88">
        <f>P154/O154</f>
        <v>11.000011727041386</v>
      </c>
      <c r="R154" s="134">
        <v>11</v>
      </c>
      <c r="S154" s="135">
        <v>11</v>
      </c>
      <c r="T154" s="9">
        <v>232.882</v>
      </c>
      <c r="U154" s="10">
        <v>2832.87</v>
      </c>
      <c r="V154" s="88">
        <f>U154/T154</f>
        <v>12.164400855368813</v>
      </c>
      <c r="W154" s="134">
        <v>8</v>
      </c>
      <c r="X154" s="135">
        <v>8</v>
      </c>
      <c r="Y154" s="9">
        <v>1174.544</v>
      </c>
      <c r="Z154" s="10">
        <v>7418.22</v>
      </c>
      <c r="AA154" s="88">
        <f t="shared" si="26"/>
        <v>6.3158298028852045</v>
      </c>
      <c r="AB154" s="48" t="s">
        <v>81</v>
      </c>
    </row>
    <row r="155" spans="1:28" s="7" customFormat="1" ht="12.75">
      <c r="A155" s="40" t="s">
        <v>68</v>
      </c>
      <c r="B155" s="48" t="s">
        <v>82</v>
      </c>
      <c r="C155" s="134">
        <v>131</v>
      </c>
      <c r="D155" s="135">
        <v>131</v>
      </c>
      <c r="E155" s="16">
        <v>2979.834</v>
      </c>
      <c r="F155" s="17">
        <v>115400.57</v>
      </c>
      <c r="G155" s="88">
        <f>F155/E155</f>
        <v>38.72718077584188</v>
      </c>
      <c r="H155" s="134">
        <v>5</v>
      </c>
      <c r="I155" s="135">
        <v>5</v>
      </c>
      <c r="J155" s="9">
        <v>259.252</v>
      </c>
      <c r="K155" s="10">
        <v>7942.41</v>
      </c>
      <c r="L155" s="88">
        <f t="shared" si="27"/>
        <v>30.63586780429852</v>
      </c>
      <c r="M155" s="134">
        <v>6</v>
      </c>
      <c r="N155" s="135">
        <v>6</v>
      </c>
      <c r="O155" s="9">
        <v>34.227</v>
      </c>
      <c r="P155" s="10">
        <v>1081.18</v>
      </c>
      <c r="Q155" s="88">
        <f>P155/O155</f>
        <v>31.588511993455462</v>
      </c>
      <c r="R155" s="134">
        <v>1</v>
      </c>
      <c r="S155" s="135">
        <v>1</v>
      </c>
      <c r="T155" s="9">
        <v>20.001</v>
      </c>
      <c r="U155" s="10">
        <v>1000.05</v>
      </c>
      <c r="V155" s="88">
        <f>U155/T155</f>
        <v>49.99999999999999</v>
      </c>
      <c r="W155" s="134">
        <v>7</v>
      </c>
      <c r="X155" s="135">
        <v>7</v>
      </c>
      <c r="Y155" s="9">
        <v>1099.032</v>
      </c>
      <c r="Z155" s="10">
        <v>6053.2</v>
      </c>
      <c r="AA155" s="88">
        <f>Z155/Y155</f>
        <v>5.507755916115273</v>
      </c>
      <c r="AB155" s="48" t="s">
        <v>82</v>
      </c>
    </row>
    <row r="156" spans="1:28" s="7" customFormat="1" ht="15.75" customHeight="1" thickBot="1">
      <c r="A156" s="100" t="s">
        <v>68</v>
      </c>
      <c r="B156" s="49" t="s">
        <v>83</v>
      </c>
      <c r="C156" s="134">
        <v>65</v>
      </c>
      <c r="D156" s="135">
        <v>65</v>
      </c>
      <c r="E156" s="16">
        <v>1257.786</v>
      </c>
      <c r="F156" s="17">
        <v>67092.16</v>
      </c>
      <c r="G156" s="88">
        <f t="shared" si="25"/>
        <v>53.34147462286907</v>
      </c>
      <c r="H156" s="134"/>
      <c r="I156" s="135"/>
      <c r="J156" s="9"/>
      <c r="K156" s="10"/>
      <c r="L156" s="88">
        <v>40</v>
      </c>
      <c r="M156" s="134">
        <v>2</v>
      </c>
      <c r="N156" s="135">
        <v>2</v>
      </c>
      <c r="O156" s="9">
        <v>54.981</v>
      </c>
      <c r="P156" s="10">
        <v>1787.35</v>
      </c>
      <c r="Q156" s="88">
        <f>P156/O156</f>
        <v>32.50850293737837</v>
      </c>
      <c r="R156" s="134"/>
      <c r="S156" s="135"/>
      <c r="T156" s="9"/>
      <c r="U156" s="10"/>
      <c r="V156" s="94">
        <v>30</v>
      </c>
      <c r="W156" s="134">
        <v>3</v>
      </c>
      <c r="X156" s="135">
        <v>3</v>
      </c>
      <c r="Y156" s="9">
        <v>703.971</v>
      </c>
      <c r="Z156" s="10">
        <v>4375.69</v>
      </c>
      <c r="AA156" s="88">
        <f t="shared" si="26"/>
        <v>6.2157247954816315</v>
      </c>
      <c r="AB156" s="48" t="s">
        <v>83</v>
      </c>
    </row>
    <row r="157" spans="1:27" s="2" customFormat="1" ht="24.75" customHeight="1">
      <c r="A157" s="188" t="s">
        <v>0</v>
      </c>
      <c r="B157" s="190" t="s">
        <v>1</v>
      </c>
      <c r="C157" s="182" t="s">
        <v>186</v>
      </c>
      <c r="D157" s="177"/>
      <c r="E157" s="177"/>
      <c r="F157" s="183"/>
      <c r="G157" s="177"/>
      <c r="H157" s="161" t="s">
        <v>2</v>
      </c>
      <c r="I157" s="162"/>
      <c r="J157" s="163"/>
      <c r="K157" s="162"/>
      <c r="L157" s="164"/>
      <c r="M157" s="161" t="s">
        <v>3</v>
      </c>
      <c r="N157" s="162"/>
      <c r="O157" s="163"/>
      <c r="P157" s="162"/>
      <c r="Q157" s="164"/>
      <c r="R157" s="161" t="s">
        <v>4</v>
      </c>
      <c r="S157" s="162"/>
      <c r="T157" s="163"/>
      <c r="U157" s="162"/>
      <c r="V157" s="164"/>
      <c r="W157" s="161" t="s">
        <v>5</v>
      </c>
      <c r="X157" s="162"/>
      <c r="Y157" s="163"/>
      <c r="Z157" s="162"/>
      <c r="AA157" s="164"/>
    </row>
    <row r="158" spans="1:27" s="2" customFormat="1" ht="121.5" customHeight="1">
      <c r="A158" s="170"/>
      <c r="B158" s="171"/>
      <c r="C158" s="3" t="s">
        <v>84</v>
      </c>
      <c r="D158" s="4" t="s">
        <v>85</v>
      </c>
      <c r="E158" s="5" t="s">
        <v>86</v>
      </c>
      <c r="F158" s="6" t="s">
        <v>87</v>
      </c>
      <c r="G158" s="58" t="s">
        <v>6</v>
      </c>
      <c r="H158" s="3" t="s">
        <v>84</v>
      </c>
      <c r="I158" s="4" t="s">
        <v>85</v>
      </c>
      <c r="J158" s="5" t="s">
        <v>86</v>
      </c>
      <c r="K158" s="6" t="s">
        <v>87</v>
      </c>
      <c r="L158" s="59" t="s">
        <v>6</v>
      </c>
      <c r="M158" s="3" t="s">
        <v>84</v>
      </c>
      <c r="N158" s="4" t="s">
        <v>85</v>
      </c>
      <c r="O158" s="5" t="s">
        <v>86</v>
      </c>
      <c r="P158" s="6" t="s">
        <v>87</v>
      </c>
      <c r="Q158" s="59" t="s">
        <v>6</v>
      </c>
      <c r="R158" s="3" t="s">
        <v>84</v>
      </c>
      <c r="S158" s="4" t="s">
        <v>85</v>
      </c>
      <c r="T158" s="5" t="s">
        <v>86</v>
      </c>
      <c r="U158" s="6" t="s">
        <v>87</v>
      </c>
      <c r="V158" s="59" t="s">
        <v>6</v>
      </c>
      <c r="W158" s="3" t="s">
        <v>84</v>
      </c>
      <c r="X158" s="4" t="s">
        <v>85</v>
      </c>
      <c r="Y158" s="5" t="s">
        <v>86</v>
      </c>
      <c r="Z158" s="6" t="s">
        <v>87</v>
      </c>
      <c r="AA158" s="93" t="s">
        <v>6</v>
      </c>
    </row>
    <row r="159" spans="1:28" ht="12.75">
      <c r="A159" s="28" t="s">
        <v>117</v>
      </c>
      <c r="B159" s="48" t="s">
        <v>118</v>
      </c>
      <c r="C159" s="136">
        <v>164</v>
      </c>
      <c r="D159" s="137">
        <v>164</v>
      </c>
      <c r="E159" s="9">
        <v>3518.633</v>
      </c>
      <c r="F159" s="10">
        <v>93873.94</v>
      </c>
      <c r="G159" s="88">
        <f>F159/E159</f>
        <v>26.67909384127302</v>
      </c>
      <c r="H159" s="134">
        <v>3</v>
      </c>
      <c r="I159" s="135">
        <v>3</v>
      </c>
      <c r="J159" s="9">
        <v>41.464</v>
      </c>
      <c r="K159" s="10">
        <v>503.84</v>
      </c>
      <c r="L159" s="88">
        <f aca="true" t="shared" si="28" ref="L159:L165">K159/J159</f>
        <v>12.15126374686475</v>
      </c>
      <c r="M159" s="134">
        <v>20</v>
      </c>
      <c r="N159" s="135">
        <v>20</v>
      </c>
      <c r="O159" s="9">
        <v>323.658</v>
      </c>
      <c r="P159" s="10">
        <v>6678.9</v>
      </c>
      <c r="Q159" s="88">
        <f aca="true" t="shared" si="29" ref="Q159:Q168">P159/O159</f>
        <v>20.635670986040818</v>
      </c>
      <c r="R159" s="134"/>
      <c r="S159" s="135"/>
      <c r="T159" s="9"/>
      <c r="U159" s="10"/>
      <c r="V159" s="88">
        <v>9</v>
      </c>
      <c r="W159" s="134">
        <v>2</v>
      </c>
      <c r="X159" s="135">
        <v>2</v>
      </c>
      <c r="Y159" s="9">
        <v>103.497</v>
      </c>
      <c r="Z159" s="10">
        <v>912.72</v>
      </c>
      <c r="AA159" s="88">
        <f aca="true" t="shared" si="30" ref="AA159:AA169">Z159/Y159</f>
        <v>8.818806342212818</v>
      </c>
      <c r="AB159" s="48" t="s">
        <v>118</v>
      </c>
    </row>
    <row r="160" spans="1:28" ht="12.75">
      <c r="A160" s="28" t="s">
        <v>117</v>
      </c>
      <c r="B160" s="48" t="s">
        <v>119</v>
      </c>
      <c r="C160" s="147">
        <v>36</v>
      </c>
      <c r="D160" s="148">
        <v>36</v>
      </c>
      <c r="E160" s="9">
        <v>1483.035</v>
      </c>
      <c r="F160" s="10">
        <v>37257.32</v>
      </c>
      <c r="G160" s="88">
        <v>25</v>
      </c>
      <c r="H160" s="134">
        <v>5</v>
      </c>
      <c r="I160" s="135">
        <v>5</v>
      </c>
      <c r="J160" s="9">
        <v>13.688</v>
      </c>
      <c r="K160" s="10">
        <v>123.84</v>
      </c>
      <c r="L160" s="88">
        <v>9</v>
      </c>
      <c r="M160" s="134">
        <v>10</v>
      </c>
      <c r="N160" s="135">
        <v>10</v>
      </c>
      <c r="O160" s="9">
        <v>80.081</v>
      </c>
      <c r="P160" s="10">
        <v>861.55</v>
      </c>
      <c r="Q160" s="88">
        <v>11</v>
      </c>
      <c r="R160" s="134"/>
      <c r="S160" s="135"/>
      <c r="T160" s="9"/>
      <c r="U160" s="10"/>
      <c r="V160" s="88">
        <v>9</v>
      </c>
      <c r="W160" s="134">
        <v>1</v>
      </c>
      <c r="X160" s="135">
        <v>1</v>
      </c>
      <c r="Y160" s="9">
        <v>138.304</v>
      </c>
      <c r="Z160" s="10">
        <v>1175.58</v>
      </c>
      <c r="AA160" s="88">
        <v>8</v>
      </c>
      <c r="AB160" s="48" t="s">
        <v>119</v>
      </c>
    </row>
    <row r="161" spans="1:28" ht="12.75">
      <c r="A161" s="28" t="s">
        <v>117</v>
      </c>
      <c r="B161" s="48" t="s">
        <v>120</v>
      </c>
      <c r="C161" s="147">
        <v>30</v>
      </c>
      <c r="D161" s="148">
        <v>30</v>
      </c>
      <c r="E161" s="9">
        <v>2121.5</v>
      </c>
      <c r="F161" s="10">
        <v>63215.09</v>
      </c>
      <c r="G161" s="88">
        <f>F161/E161</f>
        <v>29.79735564459109</v>
      </c>
      <c r="H161" s="134">
        <v>2</v>
      </c>
      <c r="I161" s="135">
        <v>2</v>
      </c>
      <c r="J161" s="9">
        <v>2.197</v>
      </c>
      <c r="K161" s="10">
        <v>12.95</v>
      </c>
      <c r="L161" s="88">
        <f t="shared" si="28"/>
        <v>5.894401456531633</v>
      </c>
      <c r="M161" s="134">
        <v>5</v>
      </c>
      <c r="N161" s="135">
        <v>5</v>
      </c>
      <c r="O161" s="9">
        <v>41.018</v>
      </c>
      <c r="P161" s="10">
        <v>354.96</v>
      </c>
      <c r="Q161" s="88">
        <v>9</v>
      </c>
      <c r="R161" s="134">
        <v>1</v>
      </c>
      <c r="S161" s="135">
        <v>1</v>
      </c>
      <c r="T161" s="9">
        <v>23.366</v>
      </c>
      <c r="U161" s="10">
        <v>163.09</v>
      </c>
      <c r="V161" s="88">
        <f>U161/T161</f>
        <v>6.979799708978859</v>
      </c>
      <c r="W161" s="134">
        <v>1</v>
      </c>
      <c r="X161" s="135">
        <v>1</v>
      </c>
      <c r="Y161" s="9">
        <v>130.609</v>
      </c>
      <c r="Z161" s="10">
        <v>1110.18</v>
      </c>
      <c r="AA161" s="88">
        <v>8</v>
      </c>
      <c r="AB161" s="48" t="s">
        <v>120</v>
      </c>
    </row>
    <row r="162" spans="1:28" ht="12.75">
      <c r="A162" s="28" t="s">
        <v>117</v>
      </c>
      <c r="B162" s="48" t="s">
        <v>121</v>
      </c>
      <c r="C162" s="147">
        <v>26</v>
      </c>
      <c r="D162" s="148">
        <v>26</v>
      </c>
      <c r="E162" s="9">
        <v>1450.053</v>
      </c>
      <c r="F162" s="10">
        <v>48516.42</v>
      </c>
      <c r="G162" s="88">
        <f aca="true" t="shared" si="31" ref="G162:G180">F162/E162</f>
        <v>33.45837703863238</v>
      </c>
      <c r="H162" s="134">
        <v>8</v>
      </c>
      <c r="I162" s="135">
        <v>8</v>
      </c>
      <c r="J162" s="9">
        <v>83.747</v>
      </c>
      <c r="K162" s="10">
        <v>760.86</v>
      </c>
      <c r="L162" s="88">
        <f t="shared" si="28"/>
        <v>9.085220963138978</v>
      </c>
      <c r="M162" s="134">
        <v>7</v>
      </c>
      <c r="N162" s="135">
        <v>7</v>
      </c>
      <c r="O162" s="9">
        <v>142.665</v>
      </c>
      <c r="P162" s="10">
        <v>1301.36</v>
      </c>
      <c r="Q162" s="88">
        <f t="shared" si="29"/>
        <v>9.121788805943995</v>
      </c>
      <c r="R162" s="134"/>
      <c r="S162" s="135"/>
      <c r="T162" s="9"/>
      <c r="U162" s="10"/>
      <c r="V162" s="88">
        <v>9</v>
      </c>
      <c r="W162" s="134">
        <v>2</v>
      </c>
      <c r="X162" s="135">
        <v>2</v>
      </c>
      <c r="Y162" s="9">
        <v>4.608</v>
      </c>
      <c r="Z162" s="10">
        <v>128</v>
      </c>
      <c r="AA162" s="88">
        <f t="shared" si="30"/>
        <v>27.77777777777778</v>
      </c>
      <c r="AB162" s="48" t="s">
        <v>121</v>
      </c>
    </row>
    <row r="163" spans="1:28" ht="12.75">
      <c r="A163" s="28" t="s">
        <v>117</v>
      </c>
      <c r="B163" s="48" t="s">
        <v>122</v>
      </c>
      <c r="C163" s="147">
        <v>50</v>
      </c>
      <c r="D163" s="148">
        <v>49</v>
      </c>
      <c r="E163" s="9">
        <v>1268.356</v>
      </c>
      <c r="F163" s="10">
        <v>47912.1</v>
      </c>
      <c r="G163" s="88">
        <f t="shared" si="31"/>
        <v>37.77496223457767</v>
      </c>
      <c r="H163" s="134">
        <v>3</v>
      </c>
      <c r="I163" s="135">
        <v>3</v>
      </c>
      <c r="J163" s="9">
        <v>43.946</v>
      </c>
      <c r="K163" s="10">
        <v>514.01</v>
      </c>
      <c r="L163" s="88">
        <f t="shared" si="28"/>
        <v>11.696400127429118</v>
      </c>
      <c r="M163" s="134">
        <v>4</v>
      </c>
      <c r="N163" s="135">
        <v>4</v>
      </c>
      <c r="O163" s="9">
        <v>234.506</v>
      </c>
      <c r="P163" s="10">
        <v>3154.69</v>
      </c>
      <c r="Q163" s="88">
        <f t="shared" si="29"/>
        <v>13.45249162068348</v>
      </c>
      <c r="R163" s="134"/>
      <c r="S163" s="135"/>
      <c r="T163" s="9"/>
      <c r="U163" s="10"/>
      <c r="V163" s="88">
        <v>27</v>
      </c>
      <c r="W163" s="134">
        <v>1</v>
      </c>
      <c r="X163" s="135">
        <v>1</v>
      </c>
      <c r="Y163" s="9">
        <v>2</v>
      </c>
      <c r="Z163" s="10">
        <v>20</v>
      </c>
      <c r="AA163" s="88">
        <f t="shared" si="30"/>
        <v>10</v>
      </c>
      <c r="AB163" s="48" t="s">
        <v>122</v>
      </c>
    </row>
    <row r="164" spans="1:28" ht="12.75">
      <c r="A164" s="28" t="s">
        <v>117</v>
      </c>
      <c r="B164" s="48" t="s">
        <v>123</v>
      </c>
      <c r="C164" s="147">
        <v>216</v>
      </c>
      <c r="D164" s="148">
        <v>215</v>
      </c>
      <c r="E164" s="9">
        <v>7368.653</v>
      </c>
      <c r="F164" s="10">
        <v>308332.18</v>
      </c>
      <c r="G164" s="88">
        <f t="shared" si="31"/>
        <v>41.8437643895024</v>
      </c>
      <c r="H164" s="134">
        <v>16</v>
      </c>
      <c r="I164" s="135">
        <v>15</v>
      </c>
      <c r="J164" s="9">
        <v>62.304</v>
      </c>
      <c r="K164" s="10">
        <v>1544.93</v>
      </c>
      <c r="L164" s="88">
        <f t="shared" si="28"/>
        <v>24.796642270159218</v>
      </c>
      <c r="M164" s="134">
        <v>2</v>
      </c>
      <c r="N164" s="135">
        <v>2</v>
      </c>
      <c r="O164" s="9">
        <v>6.492</v>
      </c>
      <c r="P164" s="10">
        <v>198.98</v>
      </c>
      <c r="Q164" s="88">
        <f t="shared" si="29"/>
        <v>30.650030807147257</v>
      </c>
      <c r="R164" s="134"/>
      <c r="S164" s="135"/>
      <c r="T164" s="9"/>
      <c r="U164" s="10"/>
      <c r="V164" s="88">
        <v>4</v>
      </c>
      <c r="W164" s="134">
        <v>6</v>
      </c>
      <c r="X164" s="135">
        <v>6</v>
      </c>
      <c r="Y164" s="9">
        <v>1155.34</v>
      </c>
      <c r="Z164" s="10">
        <v>9820.39</v>
      </c>
      <c r="AA164" s="88">
        <v>8</v>
      </c>
      <c r="AB164" s="48" t="s">
        <v>123</v>
      </c>
    </row>
    <row r="165" spans="1:28" ht="12.75">
      <c r="A165" s="28" t="s">
        <v>117</v>
      </c>
      <c r="B165" s="48" t="s">
        <v>124</v>
      </c>
      <c r="C165" s="147">
        <v>21</v>
      </c>
      <c r="D165" s="148">
        <v>21</v>
      </c>
      <c r="E165" s="9">
        <v>1066.874</v>
      </c>
      <c r="F165" s="10">
        <v>33966.66</v>
      </c>
      <c r="G165" s="88">
        <f t="shared" si="31"/>
        <v>31.83755532518367</v>
      </c>
      <c r="H165" s="134">
        <v>5</v>
      </c>
      <c r="I165" s="135">
        <v>5</v>
      </c>
      <c r="J165" s="9">
        <v>33.43</v>
      </c>
      <c r="K165" s="10">
        <v>238.43</v>
      </c>
      <c r="L165" s="88">
        <f t="shared" si="28"/>
        <v>7.13221657194137</v>
      </c>
      <c r="M165" s="134">
        <v>5</v>
      </c>
      <c r="N165" s="135">
        <v>5</v>
      </c>
      <c r="O165" s="9">
        <v>210.786</v>
      </c>
      <c r="P165" s="10">
        <v>2018.59</v>
      </c>
      <c r="Q165" s="88">
        <f t="shared" si="29"/>
        <v>9.576489899708708</v>
      </c>
      <c r="R165" s="134"/>
      <c r="S165" s="135"/>
      <c r="T165" s="9"/>
      <c r="U165" s="10"/>
      <c r="V165" s="88">
        <v>7</v>
      </c>
      <c r="W165" s="134">
        <v>2</v>
      </c>
      <c r="X165" s="135">
        <v>2</v>
      </c>
      <c r="Y165" s="9">
        <v>222.933</v>
      </c>
      <c r="Z165" s="10">
        <v>1894.93</v>
      </c>
      <c r="AA165" s="88">
        <f t="shared" si="30"/>
        <v>8.49999775717368</v>
      </c>
      <c r="AB165" s="48" t="s">
        <v>124</v>
      </c>
    </row>
    <row r="166" spans="1:28" ht="12.75">
      <c r="A166" s="28" t="s">
        <v>117</v>
      </c>
      <c r="B166" s="48" t="s">
        <v>125</v>
      </c>
      <c r="C166" s="147">
        <v>15</v>
      </c>
      <c r="D166" s="148">
        <v>15</v>
      </c>
      <c r="E166" s="9">
        <v>1200.567</v>
      </c>
      <c r="F166" s="10">
        <v>24642.64</v>
      </c>
      <c r="G166" s="88">
        <f t="shared" si="31"/>
        <v>20.525834876354256</v>
      </c>
      <c r="H166" s="134"/>
      <c r="I166" s="135"/>
      <c r="J166" s="9"/>
      <c r="K166" s="10"/>
      <c r="L166" s="88">
        <v>6</v>
      </c>
      <c r="M166" s="134"/>
      <c r="N166" s="135"/>
      <c r="O166" s="9"/>
      <c r="P166" s="10"/>
      <c r="Q166" s="88">
        <v>22</v>
      </c>
      <c r="R166" s="134"/>
      <c r="S166" s="135"/>
      <c r="T166" s="9"/>
      <c r="U166" s="10"/>
      <c r="V166" s="88">
        <v>7</v>
      </c>
      <c r="W166" s="134">
        <v>2</v>
      </c>
      <c r="X166" s="135">
        <v>2</v>
      </c>
      <c r="Y166" s="9">
        <v>8.864</v>
      </c>
      <c r="Z166" s="10">
        <v>117.93</v>
      </c>
      <c r="AA166" s="88">
        <f t="shared" si="30"/>
        <v>13.30437725631769</v>
      </c>
      <c r="AB166" s="48" t="s">
        <v>125</v>
      </c>
    </row>
    <row r="167" spans="1:28" ht="12.75">
      <c r="A167" s="28" t="s">
        <v>117</v>
      </c>
      <c r="B167" s="48" t="s">
        <v>126</v>
      </c>
      <c r="C167" s="147">
        <v>27</v>
      </c>
      <c r="D167" s="147">
        <v>27</v>
      </c>
      <c r="E167" s="9">
        <v>1897.09</v>
      </c>
      <c r="F167" s="10">
        <v>55475.28</v>
      </c>
      <c r="G167" s="88">
        <f t="shared" si="31"/>
        <v>29.24230268463805</v>
      </c>
      <c r="H167" s="134">
        <v>2</v>
      </c>
      <c r="I167" s="135">
        <v>2</v>
      </c>
      <c r="J167" s="9">
        <v>1.742</v>
      </c>
      <c r="K167" s="10">
        <v>19.72</v>
      </c>
      <c r="L167" s="88">
        <f>K167/J167</f>
        <v>11.3203214695752</v>
      </c>
      <c r="M167" s="134">
        <v>4</v>
      </c>
      <c r="N167" s="135">
        <v>4</v>
      </c>
      <c r="O167" s="9">
        <v>121.527</v>
      </c>
      <c r="P167" s="10">
        <v>2568.62</v>
      </c>
      <c r="Q167" s="88">
        <f t="shared" si="29"/>
        <v>21.136208414590996</v>
      </c>
      <c r="R167" s="134"/>
      <c r="S167" s="135"/>
      <c r="T167" s="9"/>
      <c r="U167" s="10"/>
      <c r="V167" s="88">
        <v>4</v>
      </c>
      <c r="W167" s="134">
        <v>2</v>
      </c>
      <c r="X167" s="135">
        <v>2</v>
      </c>
      <c r="Y167" s="9">
        <v>303.557</v>
      </c>
      <c r="Z167" s="10">
        <v>2580.23</v>
      </c>
      <c r="AA167" s="88">
        <f t="shared" si="30"/>
        <v>8.499985175766001</v>
      </c>
      <c r="AB167" s="48" t="s">
        <v>126</v>
      </c>
    </row>
    <row r="168" spans="1:28" ht="12.75">
      <c r="A168" s="28" t="s">
        <v>117</v>
      </c>
      <c r="B168" s="48" t="s">
        <v>127</v>
      </c>
      <c r="C168" s="147">
        <v>25</v>
      </c>
      <c r="D168" s="148">
        <v>25</v>
      </c>
      <c r="E168" s="9">
        <v>369.972</v>
      </c>
      <c r="F168" s="10">
        <v>7410.67</v>
      </c>
      <c r="G168" s="88">
        <f t="shared" si="31"/>
        <v>20.030353648384203</v>
      </c>
      <c r="H168" s="134"/>
      <c r="I168" s="135"/>
      <c r="J168" s="9"/>
      <c r="K168" s="10"/>
      <c r="L168" s="88">
        <v>6</v>
      </c>
      <c r="M168" s="134">
        <v>1</v>
      </c>
      <c r="N168" s="135">
        <v>1</v>
      </c>
      <c r="O168" s="9">
        <v>9.999</v>
      </c>
      <c r="P168" s="10">
        <v>125.49</v>
      </c>
      <c r="Q168" s="88">
        <f t="shared" si="29"/>
        <v>12.55025502550255</v>
      </c>
      <c r="R168" s="134"/>
      <c r="S168" s="135"/>
      <c r="T168" s="9"/>
      <c r="U168" s="10"/>
      <c r="V168" s="88">
        <v>7</v>
      </c>
      <c r="W168" s="134"/>
      <c r="X168" s="135"/>
      <c r="Y168" s="9"/>
      <c r="Z168" s="10"/>
      <c r="AA168" s="88">
        <v>13</v>
      </c>
      <c r="AB168" s="48" t="s">
        <v>127</v>
      </c>
    </row>
    <row r="169" spans="1:28" ht="12.75">
      <c r="A169" s="28" t="s">
        <v>117</v>
      </c>
      <c r="B169" s="48" t="s">
        <v>128</v>
      </c>
      <c r="C169" s="147">
        <v>39</v>
      </c>
      <c r="D169" s="148">
        <v>39</v>
      </c>
      <c r="E169" s="9">
        <v>1938.411</v>
      </c>
      <c r="F169" s="10">
        <v>62790.11</v>
      </c>
      <c r="G169" s="88">
        <f t="shared" si="31"/>
        <v>32.39256793321953</v>
      </c>
      <c r="H169" s="134"/>
      <c r="I169" s="135"/>
      <c r="J169" s="9"/>
      <c r="K169" s="10"/>
      <c r="L169" s="88">
        <v>8</v>
      </c>
      <c r="M169" s="134"/>
      <c r="N169" s="135"/>
      <c r="O169" s="9"/>
      <c r="P169" s="10"/>
      <c r="Q169" s="88">
        <v>8</v>
      </c>
      <c r="R169" s="134">
        <v>2</v>
      </c>
      <c r="S169" s="135">
        <v>2</v>
      </c>
      <c r="T169" s="9">
        <v>2.279</v>
      </c>
      <c r="U169" s="10">
        <v>21.27</v>
      </c>
      <c r="V169" s="88">
        <f>U169/T169</f>
        <v>9.333040807371654</v>
      </c>
      <c r="W169" s="134">
        <v>4</v>
      </c>
      <c r="X169" s="135">
        <v>4</v>
      </c>
      <c r="Y169" s="9">
        <v>19.327</v>
      </c>
      <c r="Z169" s="10">
        <v>375.14</v>
      </c>
      <c r="AA169" s="88">
        <f t="shared" si="30"/>
        <v>19.41015160138666</v>
      </c>
      <c r="AB169" s="48" t="s">
        <v>128</v>
      </c>
    </row>
    <row r="170" spans="1:28" ht="12.75">
      <c r="A170" s="28" t="s">
        <v>117</v>
      </c>
      <c r="B170" s="48" t="s">
        <v>129</v>
      </c>
      <c r="C170" s="136">
        <v>242</v>
      </c>
      <c r="D170" s="137">
        <v>241</v>
      </c>
      <c r="E170" s="9">
        <v>9180.134</v>
      </c>
      <c r="F170" s="10">
        <v>297320.13</v>
      </c>
      <c r="G170" s="88">
        <f t="shared" si="31"/>
        <v>32.38734096909697</v>
      </c>
      <c r="H170" s="134">
        <v>32</v>
      </c>
      <c r="I170" s="135">
        <v>31</v>
      </c>
      <c r="J170" s="9">
        <v>24.298</v>
      </c>
      <c r="K170" s="10">
        <v>653.96</v>
      </c>
      <c r="L170" s="88">
        <f>K170/J170</f>
        <v>26.914149312700637</v>
      </c>
      <c r="M170" s="134">
        <v>1</v>
      </c>
      <c r="N170" s="135">
        <v>1</v>
      </c>
      <c r="O170" s="9">
        <v>55.318</v>
      </c>
      <c r="P170" s="10">
        <v>622.33</v>
      </c>
      <c r="Q170" s="88">
        <f>P170/O170</f>
        <v>11.250045193246322</v>
      </c>
      <c r="R170" s="134"/>
      <c r="S170" s="135"/>
      <c r="T170" s="9"/>
      <c r="U170" s="10"/>
      <c r="V170" s="88">
        <v>4</v>
      </c>
      <c r="W170" s="134">
        <v>6</v>
      </c>
      <c r="X170" s="135">
        <v>6</v>
      </c>
      <c r="Y170" s="9">
        <v>875.34</v>
      </c>
      <c r="Z170" s="10">
        <v>7440.39</v>
      </c>
      <c r="AA170" s="88">
        <v>8</v>
      </c>
      <c r="AB170" s="48" t="s">
        <v>129</v>
      </c>
    </row>
    <row r="171" spans="1:28" ht="12.75">
      <c r="A171" s="28" t="s">
        <v>117</v>
      </c>
      <c r="B171" s="48" t="s">
        <v>130</v>
      </c>
      <c r="C171" s="147">
        <v>39</v>
      </c>
      <c r="D171" s="148">
        <v>39</v>
      </c>
      <c r="E171" s="9">
        <v>1095.346</v>
      </c>
      <c r="F171" s="10">
        <v>58680.46</v>
      </c>
      <c r="G171" s="88">
        <v>31</v>
      </c>
      <c r="H171" s="134"/>
      <c r="I171" s="135"/>
      <c r="J171" s="9"/>
      <c r="K171" s="10"/>
      <c r="L171" s="88">
        <v>12</v>
      </c>
      <c r="M171" s="134">
        <v>9</v>
      </c>
      <c r="N171" s="135">
        <v>9</v>
      </c>
      <c r="O171" s="9">
        <v>34.963</v>
      </c>
      <c r="P171" s="10">
        <v>532.36</v>
      </c>
      <c r="Q171" s="88">
        <f>P171/O171</f>
        <v>15.22638217544261</v>
      </c>
      <c r="R171" s="134">
        <v>1</v>
      </c>
      <c r="S171" s="135">
        <v>1</v>
      </c>
      <c r="T171" s="9">
        <v>3.7</v>
      </c>
      <c r="U171" s="10">
        <v>99.57</v>
      </c>
      <c r="V171" s="88">
        <f>U171/T171</f>
        <v>26.91081081081081</v>
      </c>
      <c r="W171" s="134">
        <v>11</v>
      </c>
      <c r="X171" s="135">
        <v>11</v>
      </c>
      <c r="Y171" s="9">
        <v>227.156</v>
      </c>
      <c r="Z171" s="10">
        <v>1979.87</v>
      </c>
      <c r="AA171" s="88">
        <f>Z171/Y171</f>
        <v>8.715904488545316</v>
      </c>
      <c r="AB171" s="48" t="s">
        <v>130</v>
      </c>
    </row>
    <row r="172" spans="1:28" ht="12.75">
      <c r="A172" s="28" t="s">
        <v>117</v>
      </c>
      <c r="B172" s="48" t="s">
        <v>131</v>
      </c>
      <c r="C172" s="147">
        <v>300</v>
      </c>
      <c r="D172" s="148">
        <v>299</v>
      </c>
      <c r="E172" s="9">
        <v>7832.361</v>
      </c>
      <c r="F172" s="10">
        <v>323150.26</v>
      </c>
      <c r="G172" s="88">
        <f t="shared" si="31"/>
        <v>41.25834598277582</v>
      </c>
      <c r="H172" s="134">
        <v>6</v>
      </c>
      <c r="I172" s="135">
        <v>6</v>
      </c>
      <c r="J172" s="9">
        <v>6.985</v>
      </c>
      <c r="K172" s="10">
        <v>109.41</v>
      </c>
      <c r="L172" s="88">
        <f>K172/J172</f>
        <v>15.663564781675017</v>
      </c>
      <c r="M172" s="134"/>
      <c r="N172" s="135"/>
      <c r="O172" s="9"/>
      <c r="P172" s="10"/>
      <c r="Q172" s="88">
        <v>21</v>
      </c>
      <c r="R172" s="134"/>
      <c r="S172" s="135"/>
      <c r="T172" s="9"/>
      <c r="U172" s="10"/>
      <c r="V172" s="88">
        <v>4</v>
      </c>
      <c r="W172" s="134">
        <v>9</v>
      </c>
      <c r="X172" s="135">
        <v>9</v>
      </c>
      <c r="Y172" s="9">
        <v>733.433</v>
      </c>
      <c r="Z172" s="10">
        <v>6234.18</v>
      </c>
      <c r="AA172" s="88">
        <f>Z172/Y172</f>
        <v>8.49999931827447</v>
      </c>
      <c r="AB172" s="48" t="s">
        <v>131</v>
      </c>
    </row>
    <row r="173" spans="1:28" ht="12.75">
      <c r="A173" s="28" t="s">
        <v>117</v>
      </c>
      <c r="B173" s="48" t="s">
        <v>132</v>
      </c>
      <c r="C173" s="147">
        <v>22</v>
      </c>
      <c r="D173" s="148">
        <v>22</v>
      </c>
      <c r="E173" s="9">
        <v>459.098</v>
      </c>
      <c r="F173" s="10">
        <v>7674.23</v>
      </c>
      <c r="G173" s="88">
        <f t="shared" si="31"/>
        <v>16.715886368487773</v>
      </c>
      <c r="H173" s="134"/>
      <c r="I173" s="135"/>
      <c r="J173" s="9"/>
      <c r="K173" s="10"/>
      <c r="L173" s="88">
        <v>8</v>
      </c>
      <c r="M173" s="134">
        <v>2</v>
      </c>
      <c r="N173" s="135">
        <v>2</v>
      </c>
      <c r="O173" s="9">
        <v>4.362</v>
      </c>
      <c r="P173" s="10">
        <v>17.45</v>
      </c>
      <c r="Q173" s="88">
        <v>4</v>
      </c>
      <c r="R173" s="134"/>
      <c r="S173" s="135"/>
      <c r="T173" s="9"/>
      <c r="U173" s="10"/>
      <c r="V173" s="88">
        <v>9</v>
      </c>
      <c r="W173" s="134"/>
      <c r="X173" s="135"/>
      <c r="Y173" s="9"/>
      <c r="Z173" s="10"/>
      <c r="AA173" s="88">
        <v>19</v>
      </c>
      <c r="AB173" s="48" t="s">
        <v>132</v>
      </c>
    </row>
    <row r="174" spans="1:28" ht="12.75">
      <c r="A174" s="28" t="s">
        <v>117</v>
      </c>
      <c r="B174" s="48" t="s">
        <v>133</v>
      </c>
      <c r="C174" s="147">
        <v>141</v>
      </c>
      <c r="D174" s="148">
        <v>141</v>
      </c>
      <c r="E174" s="9">
        <v>3598.547</v>
      </c>
      <c r="F174" s="10">
        <v>87050.35</v>
      </c>
      <c r="G174" s="88">
        <f t="shared" si="31"/>
        <v>24.19041629857829</v>
      </c>
      <c r="H174" s="134">
        <v>3</v>
      </c>
      <c r="I174" s="135">
        <v>3</v>
      </c>
      <c r="J174" s="9">
        <v>10.443</v>
      </c>
      <c r="K174" s="10">
        <v>93.67</v>
      </c>
      <c r="L174" s="88">
        <f>K174/J174</f>
        <v>8.969644738102078</v>
      </c>
      <c r="M174" s="134">
        <v>6</v>
      </c>
      <c r="N174" s="135">
        <v>6</v>
      </c>
      <c r="O174" s="9">
        <v>39.936</v>
      </c>
      <c r="P174" s="10">
        <v>395</v>
      </c>
      <c r="Q174" s="88">
        <f aca="true" t="shared" si="32" ref="Q174:Q180">P174/O174</f>
        <v>9.890825320512821</v>
      </c>
      <c r="R174" s="134"/>
      <c r="S174" s="135"/>
      <c r="T174" s="9"/>
      <c r="U174" s="10"/>
      <c r="V174" s="88">
        <v>9</v>
      </c>
      <c r="W174" s="132"/>
      <c r="X174" s="133"/>
      <c r="Y174" s="9"/>
      <c r="Z174" s="55"/>
      <c r="AA174" s="88">
        <v>7</v>
      </c>
      <c r="AB174" s="48" t="s">
        <v>133</v>
      </c>
    </row>
    <row r="175" spans="1:28" ht="12.75">
      <c r="A175" s="28" t="s">
        <v>117</v>
      </c>
      <c r="B175" s="48" t="s">
        <v>134</v>
      </c>
      <c r="C175" s="147">
        <v>5</v>
      </c>
      <c r="D175" s="148">
        <v>5</v>
      </c>
      <c r="E175" s="9">
        <v>346.668</v>
      </c>
      <c r="F175" s="10">
        <v>16328.67</v>
      </c>
      <c r="G175" s="88">
        <f t="shared" si="31"/>
        <v>47.10175153172488</v>
      </c>
      <c r="H175" s="134"/>
      <c r="I175" s="135"/>
      <c r="J175" s="9"/>
      <c r="K175" s="10"/>
      <c r="L175" s="88">
        <v>27</v>
      </c>
      <c r="M175" s="134">
        <v>1</v>
      </c>
      <c r="N175" s="135">
        <v>1</v>
      </c>
      <c r="O175" s="9">
        <v>7.086</v>
      </c>
      <c r="P175" s="10">
        <v>351.27</v>
      </c>
      <c r="Q175" s="88">
        <v>45</v>
      </c>
      <c r="R175" s="134"/>
      <c r="S175" s="135"/>
      <c r="T175" s="9"/>
      <c r="U175" s="10"/>
      <c r="V175" s="88">
        <v>4</v>
      </c>
      <c r="W175" s="134">
        <v>1</v>
      </c>
      <c r="X175" s="135">
        <v>1</v>
      </c>
      <c r="Y175" s="56">
        <v>260</v>
      </c>
      <c r="Z175" s="10">
        <v>2210</v>
      </c>
      <c r="AA175" s="88">
        <v>8</v>
      </c>
      <c r="AB175" s="48" t="s">
        <v>134</v>
      </c>
    </row>
    <row r="176" spans="1:28" ht="12.75">
      <c r="A176" s="28" t="s">
        <v>117</v>
      </c>
      <c r="B176" s="48" t="s">
        <v>135</v>
      </c>
      <c r="C176" s="147">
        <v>251</v>
      </c>
      <c r="D176" s="148">
        <v>251</v>
      </c>
      <c r="E176" s="9">
        <v>5675.01</v>
      </c>
      <c r="F176" s="10">
        <v>187173.87</v>
      </c>
      <c r="G176" s="88">
        <f t="shared" si="31"/>
        <v>32.98212161740684</v>
      </c>
      <c r="H176" s="134">
        <v>8</v>
      </c>
      <c r="I176" s="135">
        <v>8</v>
      </c>
      <c r="J176" s="9">
        <v>12.202</v>
      </c>
      <c r="K176" s="10">
        <v>182.36</v>
      </c>
      <c r="L176" s="88">
        <f>K176/J176</f>
        <v>14.945090968693657</v>
      </c>
      <c r="M176" s="134">
        <v>3</v>
      </c>
      <c r="N176" s="135">
        <v>3</v>
      </c>
      <c r="O176" s="9">
        <v>8.09</v>
      </c>
      <c r="P176" s="10">
        <v>291.24</v>
      </c>
      <c r="Q176" s="88">
        <f t="shared" si="32"/>
        <v>36</v>
      </c>
      <c r="R176" s="134">
        <v>1</v>
      </c>
      <c r="S176" s="135">
        <v>1</v>
      </c>
      <c r="T176" s="9">
        <v>2</v>
      </c>
      <c r="U176" s="10">
        <v>8</v>
      </c>
      <c r="V176" s="88">
        <v>4</v>
      </c>
      <c r="W176" s="134">
        <v>2</v>
      </c>
      <c r="X176" s="135">
        <v>2</v>
      </c>
      <c r="Y176" s="56">
        <v>71.57</v>
      </c>
      <c r="Z176" s="10">
        <v>608.35</v>
      </c>
      <c r="AA176" s="88">
        <v>8</v>
      </c>
      <c r="AB176" s="48" t="s">
        <v>135</v>
      </c>
    </row>
    <row r="177" spans="1:28" ht="12.75">
      <c r="A177" s="28" t="s">
        <v>117</v>
      </c>
      <c r="B177" s="48" t="s">
        <v>136</v>
      </c>
      <c r="C177" s="147">
        <v>91</v>
      </c>
      <c r="D177" s="148">
        <v>90</v>
      </c>
      <c r="E177" s="9">
        <v>3072.319</v>
      </c>
      <c r="F177" s="10">
        <v>90778.38</v>
      </c>
      <c r="G177" s="88">
        <f t="shared" si="31"/>
        <v>29.54718569263153</v>
      </c>
      <c r="H177" s="134">
        <v>4</v>
      </c>
      <c r="I177" s="135">
        <v>4</v>
      </c>
      <c r="J177" s="9">
        <v>4.902</v>
      </c>
      <c r="K177" s="10">
        <v>38.42</v>
      </c>
      <c r="L177" s="88">
        <f>K177/J177</f>
        <v>7.837617299061607</v>
      </c>
      <c r="M177" s="134">
        <v>6</v>
      </c>
      <c r="N177" s="135">
        <v>6</v>
      </c>
      <c r="O177" s="9">
        <v>116.315</v>
      </c>
      <c r="P177" s="10">
        <v>937.64</v>
      </c>
      <c r="Q177" s="88">
        <f t="shared" si="32"/>
        <v>8.061213085156687</v>
      </c>
      <c r="R177" s="134">
        <v>1</v>
      </c>
      <c r="S177" s="135">
        <v>1</v>
      </c>
      <c r="T177" s="9">
        <v>8.996</v>
      </c>
      <c r="U177" s="10">
        <v>80.87</v>
      </c>
      <c r="V177" s="88">
        <v>9</v>
      </c>
      <c r="W177" s="134">
        <v>7</v>
      </c>
      <c r="X177" s="135">
        <v>7</v>
      </c>
      <c r="Y177" s="9">
        <v>220.871</v>
      </c>
      <c r="Z177" s="57">
        <v>1550.76</v>
      </c>
      <c r="AA177" s="88">
        <f>Z177/Y177</f>
        <v>7.021111870729973</v>
      </c>
      <c r="AB177" s="48" t="s">
        <v>136</v>
      </c>
    </row>
    <row r="178" spans="1:28" ht="12.75">
      <c r="A178" s="28" t="s">
        <v>117</v>
      </c>
      <c r="B178" s="48" t="s">
        <v>137</v>
      </c>
      <c r="C178" s="147">
        <v>105</v>
      </c>
      <c r="D178" s="148">
        <v>105</v>
      </c>
      <c r="E178" s="9">
        <v>5018.676</v>
      </c>
      <c r="F178" s="10">
        <v>206457.92</v>
      </c>
      <c r="G178" s="88">
        <f t="shared" si="31"/>
        <v>41.13792562022334</v>
      </c>
      <c r="H178" s="134">
        <v>6</v>
      </c>
      <c r="I178" s="135">
        <v>6</v>
      </c>
      <c r="J178" s="9">
        <v>6.885</v>
      </c>
      <c r="K178" s="10">
        <v>169.57</v>
      </c>
      <c r="L178" s="88">
        <f>K178/J178</f>
        <v>24.628903413217138</v>
      </c>
      <c r="M178" s="134">
        <v>3</v>
      </c>
      <c r="N178" s="135">
        <v>3</v>
      </c>
      <c r="O178" s="9">
        <v>8.986</v>
      </c>
      <c r="P178" s="10">
        <v>312.69</v>
      </c>
      <c r="Q178" s="88">
        <f t="shared" si="32"/>
        <v>34.79746271978633</v>
      </c>
      <c r="R178" s="134"/>
      <c r="S178" s="135"/>
      <c r="T178" s="9"/>
      <c r="U178" s="10"/>
      <c r="V178" s="88">
        <v>4</v>
      </c>
      <c r="W178" s="134">
        <v>8</v>
      </c>
      <c r="X178" s="135">
        <v>8</v>
      </c>
      <c r="Y178" s="9">
        <v>1037.029</v>
      </c>
      <c r="Z178" s="10">
        <v>8814.75</v>
      </c>
      <c r="AA178" s="88">
        <v>8</v>
      </c>
      <c r="AB178" s="48" t="s">
        <v>137</v>
      </c>
    </row>
    <row r="179" spans="1:28" ht="12.75">
      <c r="A179" s="41" t="s">
        <v>117</v>
      </c>
      <c r="B179" s="48" t="s">
        <v>138</v>
      </c>
      <c r="C179" s="149">
        <v>18</v>
      </c>
      <c r="D179" s="150">
        <v>18</v>
      </c>
      <c r="E179" s="53">
        <v>838.401</v>
      </c>
      <c r="F179" s="54">
        <v>30136.4</v>
      </c>
      <c r="G179" s="88">
        <f t="shared" si="31"/>
        <v>35.94509071434791</v>
      </c>
      <c r="H179" s="153"/>
      <c r="I179" s="154"/>
      <c r="J179" s="53"/>
      <c r="K179" s="54"/>
      <c r="L179" s="91">
        <v>6</v>
      </c>
      <c r="M179" s="153">
        <v>3</v>
      </c>
      <c r="N179" s="154">
        <v>3</v>
      </c>
      <c r="O179" s="53">
        <v>21.111</v>
      </c>
      <c r="P179" s="54">
        <v>454.88</v>
      </c>
      <c r="Q179" s="88">
        <f t="shared" si="32"/>
        <v>21.547060774004073</v>
      </c>
      <c r="R179" s="153"/>
      <c r="S179" s="154"/>
      <c r="T179" s="53"/>
      <c r="U179" s="54"/>
      <c r="V179" s="91">
        <v>9</v>
      </c>
      <c r="W179" s="153">
        <v>1</v>
      </c>
      <c r="X179" s="154">
        <v>1</v>
      </c>
      <c r="Y179" s="53">
        <v>1.187</v>
      </c>
      <c r="Z179" s="54">
        <v>65.95</v>
      </c>
      <c r="AA179" s="88">
        <f>Z179/Y179</f>
        <v>55.56023588879528</v>
      </c>
      <c r="AB179" s="48" t="s">
        <v>138</v>
      </c>
    </row>
    <row r="180" spans="1:28" ht="13.5" thickBot="1">
      <c r="A180" s="42" t="s">
        <v>117</v>
      </c>
      <c r="B180" s="49" t="s">
        <v>139</v>
      </c>
      <c r="C180" s="151">
        <v>23</v>
      </c>
      <c r="D180" s="152">
        <v>23</v>
      </c>
      <c r="E180" s="19">
        <v>4127.985</v>
      </c>
      <c r="F180" s="20">
        <v>41078.15</v>
      </c>
      <c r="G180" s="88">
        <f t="shared" si="31"/>
        <v>9.951138388342013</v>
      </c>
      <c r="H180" s="155">
        <v>6</v>
      </c>
      <c r="I180" s="156">
        <v>6</v>
      </c>
      <c r="J180" s="19">
        <v>153.814</v>
      </c>
      <c r="K180" s="20">
        <v>1663.81</v>
      </c>
      <c r="L180" s="88">
        <f>K180/J180</f>
        <v>10.817025758383503</v>
      </c>
      <c r="M180" s="155">
        <v>5</v>
      </c>
      <c r="N180" s="156">
        <v>5</v>
      </c>
      <c r="O180" s="19">
        <v>263.703</v>
      </c>
      <c r="P180" s="20">
        <v>2712.42</v>
      </c>
      <c r="Q180" s="88">
        <f t="shared" si="32"/>
        <v>10.285889807852017</v>
      </c>
      <c r="R180" s="155"/>
      <c r="S180" s="156"/>
      <c r="T180" s="19"/>
      <c r="U180" s="20"/>
      <c r="V180" s="89">
        <v>4</v>
      </c>
      <c r="W180" s="155">
        <v>3</v>
      </c>
      <c r="X180" s="156">
        <v>3</v>
      </c>
      <c r="Y180" s="53">
        <v>74.801</v>
      </c>
      <c r="Z180" s="54">
        <v>469.09</v>
      </c>
      <c r="AA180" s="88">
        <f>Z180/Y180</f>
        <v>6.271172845282816</v>
      </c>
      <c r="AB180" s="49" t="s">
        <v>139</v>
      </c>
    </row>
    <row r="181" spans="1:27" s="2" customFormat="1" ht="24.75" customHeight="1">
      <c r="A181" s="170" t="s">
        <v>0</v>
      </c>
      <c r="B181" s="171" t="s">
        <v>1</v>
      </c>
      <c r="C181" s="173" t="s">
        <v>186</v>
      </c>
      <c r="D181" s="174"/>
      <c r="E181" s="174"/>
      <c r="F181" s="175"/>
      <c r="G181" s="174"/>
      <c r="H181" s="161" t="s">
        <v>2</v>
      </c>
      <c r="I181" s="162"/>
      <c r="J181" s="163"/>
      <c r="K181" s="162"/>
      <c r="L181" s="164"/>
      <c r="M181" s="161" t="s">
        <v>3</v>
      </c>
      <c r="N181" s="162"/>
      <c r="O181" s="163"/>
      <c r="P181" s="162"/>
      <c r="Q181" s="164"/>
      <c r="R181" s="161" t="s">
        <v>4</v>
      </c>
      <c r="S181" s="162"/>
      <c r="T181" s="163"/>
      <c r="U181" s="162"/>
      <c r="V181" s="164"/>
      <c r="W181" s="161" t="s">
        <v>5</v>
      </c>
      <c r="X181" s="162"/>
      <c r="Y181" s="163"/>
      <c r="Z181" s="162"/>
      <c r="AA181" s="179"/>
    </row>
    <row r="182" spans="1:27" s="2" customFormat="1" ht="121.5" customHeight="1">
      <c r="A182" s="170"/>
      <c r="B182" s="171"/>
      <c r="C182" s="3" t="s">
        <v>84</v>
      </c>
      <c r="D182" s="4" t="s">
        <v>85</v>
      </c>
      <c r="E182" s="5" t="s">
        <v>86</v>
      </c>
      <c r="F182" s="6" t="s">
        <v>87</v>
      </c>
      <c r="G182" s="58" t="s">
        <v>6</v>
      </c>
      <c r="H182" s="3" t="s">
        <v>84</v>
      </c>
      <c r="I182" s="4" t="s">
        <v>85</v>
      </c>
      <c r="J182" s="5" t="s">
        <v>86</v>
      </c>
      <c r="K182" s="6" t="s">
        <v>87</v>
      </c>
      <c r="L182" s="59" t="s">
        <v>6</v>
      </c>
      <c r="M182" s="3" t="s">
        <v>84</v>
      </c>
      <c r="N182" s="4" t="s">
        <v>85</v>
      </c>
      <c r="O182" s="5" t="s">
        <v>86</v>
      </c>
      <c r="P182" s="6" t="s">
        <v>87</v>
      </c>
      <c r="Q182" s="59" t="s">
        <v>6</v>
      </c>
      <c r="R182" s="3" t="s">
        <v>84</v>
      </c>
      <c r="S182" s="4" t="s">
        <v>85</v>
      </c>
      <c r="T182" s="5" t="s">
        <v>86</v>
      </c>
      <c r="U182" s="6" t="s">
        <v>87</v>
      </c>
      <c r="V182" s="59" t="s">
        <v>6</v>
      </c>
      <c r="W182" s="3" t="s">
        <v>84</v>
      </c>
      <c r="X182" s="4" t="s">
        <v>85</v>
      </c>
      <c r="Y182" s="5" t="s">
        <v>86</v>
      </c>
      <c r="Z182" s="6" t="s">
        <v>87</v>
      </c>
      <c r="AA182" s="59" t="s">
        <v>6</v>
      </c>
    </row>
    <row r="183" spans="1:28" s="7" customFormat="1" ht="14.25" customHeight="1">
      <c r="A183" s="28" t="s">
        <v>143</v>
      </c>
      <c r="B183" s="50" t="s">
        <v>144</v>
      </c>
      <c r="C183" s="136">
        <v>135</v>
      </c>
      <c r="D183" s="137">
        <v>135</v>
      </c>
      <c r="E183" s="79">
        <v>4379.852</v>
      </c>
      <c r="F183" s="80">
        <v>167330.01</v>
      </c>
      <c r="G183" s="88">
        <f aca="true" t="shared" si="33" ref="G183:G188">F183/E183</f>
        <v>38.20448955809466</v>
      </c>
      <c r="H183" s="134">
        <v>27</v>
      </c>
      <c r="I183" s="135">
        <v>27</v>
      </c>
      <c r="J183" s="9">
        <v>232.172</v>
      </c>
      <c r="K183" s="10">
        <v>2928.48</v>
      </c>
      <c r="L183" s="88">
        <f>K183/J183</f>
        <v>12.613407301483383</v>
      </c>
      <c r="M183" s="134">
        <v>11</v>
      </c>
      <c r="N183" s="135">
        <v>11</v>
      </c>
      <c r="O183" s="9">
        <v>89.083</v>
      </c>
      <c r="P183" s="10">
        <v>1786.22</v>
      </c>
      <c r="Q183" s="88">
        <f aca="true" t="shared" si="34" ref="Q183:Q188">P183/O183</f>
        <v>20.051188217729536</v>
      </c>
      <c r="R183" s="134">
        <v>8</v>
      </c>
      <c r="S183" s="135">
        <v>8</v>
      </c>
      <c r="T183" s="9">
        <v>117.699</v>
      </c>
      <c r="U183" s="10">
        <v>1689.46</v>
      </c>
      <c r="V183" s="88">
        <f>U183/T183</f>
        <v>14.354072676913143</v>
      </c>
      <c r="W183" s="134">
        <v>18</v>
      </c>
      <c r="X183" s="135">
        <v>18</v>
      </c>
      <c r="Y183" s="9">
        <v>3212.562</v>
      </c>
      <c r="Z183" s="10">
        <v>10543.07</v>
      </c>
      <c r="AA183" s="88">
        <f aca="true" t="shared" si="35" ref="AA183:AA188">Z183/Y183</f>
        <v>3.2818261561955846</v>
      </c>
      <c r="AB183" s="50" t="s">
        <v>144</v>
      </c>
    </row>
    <row r="184" spans="1:28" s="7" customFormat="1" ht="14.25" customHeight="1">
      <c r="A184" s="28" t="s">
        <v>143</v>
      </c>
      <c r="B184" s="50" t="s">
        <v>145</v>
      </c>
      <c r="C184" s="147">
        <v>8</v>
      </c>
      <c r="D184" s="148">
        <v>8</v>
      </c>
      <c r="E184" s="9">
        <v>1267.441</v>
      </c>
      <c r="F184" s="10">
        <v>34657.5</v>
      </c>
      <c r="G184" s="88">
        <f t="shared" si="33"/>
        <v>27.344468105418713</v>
      </c>
      <c r="H184" s="134">
        <v>19</v>
      </c>
      <c r="I184" s="135">
        <v>19</v>
      </c>
      <c r="J184" s="9">
        <v>251.739</v>
      </c>
      <c r="K184" s="10">
        <v>7295.63</v>
      </c>
      <c r="L184" s="88">
        <f>K184/J184</f>
        <v>28.980928660239375</v>
      </c>
      <c r="M184" s="134">
        <v>6</v>
      </c>
      <c r="N184" s="135">
        <v>6</v>
      </c>
      <c r="O184" s="9">
        <v>73.485</v>
      </c>
      <c r="P184" s="80">
        <v>2827.36</v>
      </c>
      <c r="Q184" s="88">
        <f t="shared" si="34"/>
        <v>38.47533510240185</v>
      </c>
      <c r="R184" s="134"/>
      <c r="S184" s="135"/>
      <c r="T184" s="9"/>
      <c r="U184" s="10"/>
      <c r="V184" s="88">
        <v>14</v>
      </c>
      <c r="W184" s="134">
        <v>3</v>
      </c>
      <c r="X184" s="135">
        <v>3</v>
      </c>
      <c r="Y184" s="9">
        <v>138.181</v>
      </c>
      <c r="Z184" s="10">
        <v>430.02</v>
      </c>
      <c r="AA184" s="88">
        <f t="shared" si="35"/>
        <v>3.112005268452247</v>
      </c>
      <c r="AB184" s="50" t="s">
        <v>145</v>
      </c>
    </row>
    <row r="185" spans="1:28" s="7" customFormat="1" ht="14.25" customHeight="1">
      <c r="A185" s="28" t="s">
        <v>143</v>
      </c>
      <c r="B185" s="47" t="s">
        <v>146</v>
      </c>
      <c r="C185" s="147">
        <v>19</v>
      </c>
      <c r="D185" s="148">
        <v>19</v>
      </c>
      <c r="E185" s="9">
        <v>933.891</v>
      </c>
      <c r="F185" s="10">
        <v>35815.14</v>
      </c>
      <c r="G185" s="88">
        <f t="shared" si="33"/>
        <v>38.35044989190387</v>
      </c>
      <c r="H185" s="134">
        <v>11</v>
      </c>
      <c r="I185" s="135">
        <v>11</v>
      </c>
      <c r="J185" s="9">
        <v>35.586</v>
      </c>
      <c r="K185" s="10">
        <v>471.97</v>
      </c>
      <c r="L185" s="88">
        <f>K185/J185</f>
        <v>13.26279997751925</v>
      </c>
      <c r="M185" s="134">
        <v>3</v>
      </c>
      <c r="N185" s="135">
        <v>3</v>
      </c>
      <c r="O185" s="9">
        <v>33.87</v>
      </c>
      <c r="P185" s="10">
        <v>338.7</v>
      </c>
      <c r="Q185" s="88">
        <f t="shared" si="34"/>
        <v>10</v>
      </c>
      <c r="R185" s="134"/>
      <c r="S185" s="135"/>
      <c r="T185" s="9"/>
      <c r="U185" s="10"/>
      <c r="V185" s="88">
        <v>14</v>
      </c>
      <c r="W185" s="134">
        <v>7</v>
      </c>
      <c r="X185" s="135">
        <v>7</v>
      </c>
      <c r="Y185" s="9">
        <v>1094.678</v>
      </c>
      <c r="Z185" s="10">
        <v>3284.03</v>
      </c>
      <c r="AA185" s="88">
        <f t="shared" si="35"/>
        <v>2.9999963459574412</v>
      </c>
      <c r="AB185" s="47" t="s">
        <v>146</v>
      </c>
    </row>
    <row r="186" spans="1:28" s="7" customFormat="1" ht="14.25" customHeight="1">
      <c r="A186" s="28" t="s">
        <v>143</v>
      </c>
      <c r="B186" s="50" t="s">
        <v>147</v>
      </c>
      <c r="C186" s="147">
        <v>10</v>
      </c>
      <c r="D186" s="148">
        <v>10</v>
      </c>
      <c r="E186" s="9">
        <v>194.948</v>
      </c>
      <c r="F186" s="10">
        <v>6323.96</v>
      </c>
      <c r="G186" s="88">
        <f t="shared" si="33"/>
        <v>32.43921455978004</v>
      </c>
      <c r="H186" s="134">
        <v>2</v>
      </c>
      <c r="I186" s="135">
        <v>2</v>
      </c>
      <c r="J186" s="9">
        <v>9.001</v>
      </c>
      <c r="K186" s="10">
        <v>90.01</v>
      </c>
      <c r="L186" s="88">
        <f>K186/J186</f>
        <v>10.000000000000002</v>
      </c>
      <c r="M186" s="134">
        <v>2</v>
      </c>
      <c r="N186" s="135">
        <v>2</v>
      </c>
      <c r="O186" s="9">
        <v>25.634</v>
      </c>
      <c r="P186" s="10">
        <v>128.17</v>
      </c>
      <c r="Q186" s="88">
        <f t="shared" si="34"/>
        <v>4.999999999999999</v>
      </c>
      <c r="R186" s="134"/>
      <c r="S186" s="135"/>
      <c r="T186" s="9"/>
      <c r="U186" s="10"/>
      <c r="V186" s="88">
        <v>12</v>
      </c>
      <c r="W186" s="134">
        <v>2</v>
      </c>
      <c r="X186" s="135">
        <v>2</v>
      </c>
      <c r="Y186" s="9">
        <v>138.066</v>
      </c>
      <c r="Z186" s="10">
        <v>414.2</v>
      </c>
      <c r="AA186" s="88">
        <f t="shared" si="35"/>
        <v>3.0000144858256195</v>
      </c>
      <c r="AB186" s="50" t="s">
        <v>147</v>
      </c>
    </row>
    <row r="187" spans="1:28" s="7" customFormat="1" ht="14.25" customHeight="1">
      <c r="A187" s="28" t="s">
        <v>143</v>
      </c>
      <c r="B187" s="50" t="s">
        <v>148</v>
      </c>
      <c r="C187" s="147">
        <v>164</v>
      </c>
      <c r="D187" s="148">
        <v>164</v>
      </c>
      <c r="E187" s="9">
        <v>4025.588</v>
      </c>
      <c r="F187" s="10">
        <v>122390.99</v>
      </c>
      <c r="G187" s="88">
        <f t="shared" si="33"/>
        <v>30.40325785947295</v>
      </c>
      <c r="H187" s="134">
        <v>186</v>
      </c>
      <c r="I187" s="135">
        <v>186</v>
      </c>
      <c r="J187" s="79">
        <v>409.244</v>
      </c>
      <c r="K187" s="80">
        <v>4584.01</v>
      </c>
      <c r="L187" s="88">
        <f>K187/J187</f>
        <v>11.201166052526121</v>
      </c>
      <c r="M187" s="134">
        <v>2</v>
      </c>
      <c r="N187" s="135">
        <v>2</v>
      </c>
      <c r="O187" s="9">
        <v>13.702</v>
      </c>
      <c r="P187" s="10">
        <v>137.02</v>
      </c>
      <c r="Q187" s="88">
        <f t="shared" si="34"/>
        <v>10</v>
      </c>
      <c r="R187" s="134">
        <v>42</v>
      </c>
      <c r="S187" s="135">
        <v>42</v>
      </c>
      <c r="T187" s="9">
        <v>178.274</v>
      </c>
      <c r="U187" s="10">
        <v>2126.4</v>
      </c>
      <c r="V187" s="88">
        <f>U187/T187</f>
        <v>11.927706788426804</v>
      </c>
      <c r="W187" s="134">
        <v>5</v>
      </c>
      <c r="X187" s="135">
        <v>5</v>
      </c>
      <c r="Y187" s="9">
        <v>1812.147</v>
      </c>
      <c r="Z187" s="10">
        <v>5436.44</v>
      </c>
      <c r="AA187" s="88">
        <f t="shared" si="35"/>
        <v>2.999999448168388</v>
      </c>
      <c r="AB187" s="50" t="s">
        <v>148</v>
      </c>
    </row>
    <row r="188" spans="1:28" s="7" customFormat="1" ht="14.25" customHeight="1">
      <c r="A188" s="28" t="s">
        <v>143</v>
      </c>
      <c r="B188" s="50" t="s">
        <v>149</v>
      </c>
      <c r="C188" s="147">
        <v>40</v>
      </c>
      <c r="D188" s="148">
        <v>40</v>
      </c>
      <c r="E188" s="9">
        <v>522.287</v>
      </c>
      <c r="F188" s="10">
        <v>21453.58</v>
      </c>
      <c r="G188" s="88">
        <f t="shared" si="33"/>
        <v>41.07622820403341</v>
      </c>
      <c r="H188" s="157"/>
      <c r="I188" s="158"/>
      <c r="J188" s="158"/>
      <c r="K188" s="159"/>
      <c r="L188" s="88">
        <v>13</v>
      </c>
      <c r="M188" s="134">
        <v>1</v>
      </c>
      <c r="N188" s="135">
        <v>1</v>
      </c>
      <c r="O188" s="9">
        <v>1.9</v>
      </c>
      <c r="P188" s="10">
        <v>19</v>
      </c>
      <c r="Q188" s="88">
        <f t="shared" si="34"/>
        <v>10</v>
      </c>
      <c r="R188" s="134"/>
      <c r="S188" s="135"/>
      <c r="T188" s="9"/>
      <c r="U188" s="10"/>
      <c r="V188" s="88">
        <v>14</v>
      </c>
      <c r="W188" s="134">
        <v>2</v>
      </c>
      <c r="X188" s="135">
        <v>2</v>
      </c>
      <c r="Y188" s="9">
        <v>391.32</v>
      </c>
      <c r="Z188" s="10">
        <v>1173.96</v>
      </c>
      <c r="AA188" s="88">
        <f t="shared" si="35"/>
        <v>3</v>
      </c>
      <c r="AB188" s="50" t="s">
        <v>149</v>
      </c>
    </row>
    <row r="189" spans="1:27" ht="12.75">
      <c r="A189" s="194" t="s">
        <v>193</v>
      </c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</row>
    <row r="190" spans="1:27" ht="12.75">
      <c r="A190" s="195"/>
      <c r="B190" s="195"/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  <c r="Z190" s="195"/>
      <c r="AA190" s="195"/>
    </row>
    <row r="191" spans="1:27" ht="12.75">
      <c r="A191" s="195"/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/>
      <c r="X191" s="195"/>
      <c r="Y191" s="195"/>
      <c r="Z191" s="195"/>
      <c r="AA191" s="195"/>
    </row>
    <row r="192" spans="1:27" ht="12.75">
      <c r="A192" s="195"/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5"/>
    </row>
    <row r="193" spans="1:27" ht="12.75">
      <c r="A193" s="195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</row>
    <row r="194" spans="1:27" ht="30.75" customHeight="1">
      <c r="A194" s="193"/>
      <c r="B194" s="193"/>
      <c r="C194" s="193"/>
      <c r="D194" s="193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  <c r="R194" s="193"/>
      <c r="S194" s="193"/>
      <c r="T194" s="193"/>
      <c r="U194" s="193"/>
      <c r="V194" s="193"/>
      <c r="W194" s="193"/>
      <c r="X194" s="193"/>
      <c r="Y194" s="193"/>
      <c r="Z194" s="193"/>
      <c r="AA194" s="193"/>
    </row>
  </sheetData>
  <sheetProtection/>
  <mergeCells count="73">
    <mergeCell ref="C157:G157"/>
    <mergeCell ref="H157:L157"/>
    <mergeCell ref="A194:AA194"/>
    <mergeCell ref="A189:AA193"/>
    <mergeCell ref="A157:A158"/>
    <mergeCell ref="B157:B158"/>
    <mergeCell ref="M157:Q157"/>
    <mergeCell ref="R181:V181"/>
    <mergeCell ref="W101:AA101"/>
    <mergeCell ref="W93:AA93"/>
    <mergeCell ref="W157:AA157"/>
    <mergeCell ref="A181:A182"/>
    <mergeCell ref="B181:B182"/>
    <mergeCell ref="C181:G181"/>
    <mergeCell ref="H181:L181"/>
    <mergeCell ref="M181:Q181"/>
    <mergeCell ref="A140:A141"/>
    <mergeCell ref="W181:AA181"/>
    <mergeCell ref="A93:A94"/>
    <mergeCell ref="B93:B94"/>
    <mergeCell ref="C93:G93"/>
    <mergeCell ref="H93:L93"/>
    <mergeCell ref="M93:Q93"/>
    <mergeCell ref="R93:V93"/>
    <mergeCell ref="B123:B124"/>
    <mergeCell ref="R157:V157"/>
    <mergeCell ref="M101:Q101"/>
    <mergeCell ref="W140:AA140"/>
    <mergeCell ref="C140:G140"/>
    <mergeCell ref="H140:L140"/>
    <mergeCell ref="B140:B141"/>
    <mergeCell ref="R140:V140"/>
    <mergeCell ref="M140:Q140"/>
    <mergeCell ref="W123:AA123"/>
    <mergeCell ref="M123:Q123"/>
    <mergeCell ref="R123:V123"/>
    <mergeCell ref="A80:A81"/>
    <mergeCell ref="B80:B81"/>
    <mergeCell ref="C80:G80"/>
    <mergeCell ref="H80:L80"/>
    <mergeCell ref="R101:V101"/>
    <mergeCell ref="A101:A102"/>
    <mergeCell ref="B101:B102"/>
    <mergeCell ref="R80:V80"/>
    <mergeCell ref="C101:G101"/>
    <mergeCell ref="H101:L101"/>
    <mergeCell ref="A123:A124"/>
    <mergeCell ref="C123:G123"/>
    <mergeCell ref="H123:L123"/>
    <mergeCell ref="A1:AA1"/>
    <mergeCell ref="A2:A3"/>
    <mergeCell ref="B2:B3"/>
    <mergeCell ref="C2:G2"/>
    <mergeCell ref="H2:L2"/>
    <mergeCell ref="M2:Q2"/>
    <mergeCell ref="R2:V2"/>
    <mergeCell ref="W2:AA2"/>
    <mergeCell ref="H57:L57"/>
    <mergeCell ref="M57:Q57"/>
    <mergeCell ref="R57:V57"/>
    <mergeCell ref="W57:AA57"/>
    <mergeCell ref="A57:A58"/>
    <mergeCell ref="B57:B58"/>
    <mergeCell ref="A41:A42"/>
    <mergeCell ref="B41:B42"/>
    <mergeCell ref="C41:G41"/>
    <mergeCell ref="C57:G57"/>
    <mergeCell ref="W80:AA80"/>
    <mergeCell ref="H41:L41"/>
    <mergeCell ref="M41:Q41"/>
    <mergeCell ref="W41:AA41"/>
    <mergeCell ref="R41:V41"/>
    <mergeCell ref="M80:Q80"/>
  </mergeCells>
  <printOptions/>
  <pageMargins left="0" right="0" top="0.984251968503937" bottom="0.3937007874015748" header="0.5118110236220472" footer="0.31496062992125984"/>
  <pageSetup fitToHeight="0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Office</cp:lastModifiedBy>
  <cp:lastPrinted>2019-05-29T08:46:13Z</cp:lastPrinted>
  <dcterms:created xsi:type="dcterms:W3CDTF">2014-02-27T09:36:12Z</dcterms:created>
  <dcterms:modified xsi:type="dcterms:W3CDTF">2021-03-18T07:23:23Z</dcterms:modified>
  <cp:category/>
  <cp:version/>
  <cp:contentType/>
  <cp:contentStatus/>
</cp:coreProperties>
</file>