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60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Лист1!$A$5:$K$168</definedName>
  </definedNames>
  <calcPr calcId="145621"/>
</workbook>
</file>

<file path=xl/calcChain.xml><?xml version="1.0" encoding="utf-8"?>
<calcChain xmlns="http://schemas.openxmlformats.org/spreadsheetml/2006/main">
  <c r="J167" i="1" l="1"/>
  <c r="K167" i="1" s="1"/>
  <c r="J166" i="1"/>
  <c r="K166" i="1" s="1"/>
  <c r="J165" i="1"/>
  <c r="K165" i="1" s="1"/>
  <c r="J164" i="1"/>
  <c r="K164" i="1" s="1"/>
  <c r="J163" i="1"/>
  <c r="K163" i="1" s="1"/>
  <c r="J162" i="1"/>
  <c r="K162" i="1" s="1"/>
  <c r="J161" i="1"/>
  <c r="K161" i="1" s="1"/>
  <c r="J160" i="1"/>
  <c r="K160" i="1" s="1"/>
  <c r="J159" i="1"/>
  <c r="K159" i="1" s="1"/>
  <c r="J158" i="1"/>
  <c r="K158" i="1" s="1"/>
  <c r="J157" i="1"/>
  <c r="K157" i="1" s="1"/>
  <c r="J156" i="1"/>
  <c r="K156" i="1" s="1"/>
  <c r="J155" i="1"/>
  <c r="K155" i="1" s="1"/>
  <c r="J154" i="1"/>
  <c r="K154" i="1" s="1"/>
  <c r="J153" i="1"/>
  <c r="K153" i="1" s="1"/>
  <c r="J152" i="1"/>
  <c r="K152" i="1" s="1"/>
  <c r="J151" i="1"/>
  <c r="K151" i="1" s="1"/>
  <c r="J147" i="1"/>
  <c r="K147" i="1" s="1"/>
  <c r="J146" i="1"/>
  <c r="K146" i="1" s="1"/>
  <c r="J140" i="1"/>
  <c r="K140" i="1" s="1"/>
  <c r="J138" i="1"/>
  <c r="K138" i="1" s="1"/>
  <c r="J137" i="1"/>
  <c r="K137" i="1" s="1"/>
  <c r="J136" i="1"/>
  <c r="K136" i="1" s="1"/>
  <c r="J134" i="1"/>
  <c r="K134" i="1" s="1"/>
  <c r="K133" i="1"/>
  <c r="J133" i="1"/>
  <c r="J132" i="1"/>
  <c r="K132" i="1" s="1"/>
  <c r="J131" i="1"/>
  <c r="K131" i="1" s="1"/>
  <c r="K130" i="1"/>
  <c r="J130" i="1"/>
  <c r="J129" i="1"/>
  <c r="K129" i="1" s="1"/>
  <c r="J128" i="1"/>
  <c r="K128" i="1" s="1"/>
  <c r="J91" i="1"/>
  <c r="K91" i="1" s="1"/>
  <c r="J90" i="1"/>
  <c r="K90" i="1" s="1"/>
  <c r="J89" i="1"/>
  <c r="K89" i="1" s="1"/>
  <c r="J88" i="1"/>
  <c r="K88" i="1" s="1"/>
  <c r="J87" i="1"/>
  <c r="K87" i="1" s="1"/>
  <c r="J86" i="1"/>
  <c r="K86" i="1" s="1"/>
  <c r="J85" i="1"/>
  <c r="K85" i="1" s="1"/>
  <c r="J84" i="1"/>
  <c r="K84" i="1" s="1"/>
  <c r="J81" i="1"/>
  <c r="K81" i="1" s="1"/>
  <c r="J80" i="1"/>
  <c r="K80" i="1" s="1"/>
  <c r="K79" i="1"/>
  <c r="J79" i="1"/>
  <c r="J78" i="1"/>
  <c r="K78" i="1" s="1"/>
  <c r="J77" i="1"/>
  <c r="K77" i="1" s="1"/>
  <c r="J76" i="1"/>
  <c r="K76" i="1" s="1"/>
  <c r="J75" i="1"/>
  <c r="K75" i="1" s="1"/>
  <c r="J74" i="1"/>
  <c r="K74" i="1" s="1"/>
  <c r="J73" i="1"/>
  <c r="K73" i="1" s="1"/>
  <c r="J72" i="1"/>
  <c r="K72" i="1" s="1"/>
  <c r="K71" i="1"/>
  <c r="J71" i="1"/>
  <c r="J70" i="1"/>
  <c r="K70" i="1" s="1"/>
  <c r="J69" i="1"/>
  <c r="K69" i="1" s="1"/>
  <c r="J68" i="1"/>
  <c r="K68" i="1" s="1"/>
  <c r="J67" i="1"/>
  <c r="K67" i="1" s="1"/>
  <c r="J66" i="1"/>
  <c r="K66" i="1" s="1"/>
  <c r="J65" i="1"/>
  <c r="K65" i="1" s="1"/>
  <c r="J64" i="1"/>
  <c r="K64" i="1" s="1"/>
  <c r="J63" i="1"/>
  <c r="K63" i="1" s="1"/>
  <c r="J62" i="1"/>
  <c r="K62" i="1" s="1"/>
  <c r="J61" i="1"/>
  <c r="K61" i="1" s="1"/>
  <c r="J60" i="1"/>
  <c r="K60" i="1" s="1"/>
  <c r="J59" i="1"/>
  <c r="K59" i="1" s="1"/>
  <c r="J57" i="1"/>
  <c r="K57" i="1" s="1"/>
  <c r="J56" i="1"/>
  <c r="K56" i="1" s="1"/>
  <c r="J55" i="1"/>
  <c r="K55" i="1" s="1"/>
  <c r="J49" i="1"/>
  <c r="K49" i="1" s="1"/>
  <c r="J48" i="1"/>
  <c r="K48" i="1" s="1"/>
  <c r="J47" i="1"/>
  <c r="K47" i="1" s="1"/>
  <c r="J46" i="1"/>
  <c r="K46" i="1" s="1"/>
  <c r="J45" i="1"/>
  <c r="K45" i="1" s="1"/>
  <c r="J44" i="1"/>
  <c r="K44" i="1" s="1"/>
  <c r="J43" i="1"/>
  <c r="K43" i="1" s="1"/>
  <c r="J41" i="1"/>
  <c r="K41" i="1" s="1"/>
  <c r="J40" i="1"/>
  <c r="K40" i="1" s="1"/>
  <c r="J39" i="1"/>
  <c r="K39" i="1" s="1"/>
  <c r="J35" i="1"/>
  <c r="K35" i="1" s="1"/>
  <c r="J34" i="1"/>
  <c r="K34" i="1" s="1"/>
  <c r="J32" i="1"/>
  <c r="K32" i="1" s="1"/>
  <c r="J21" i="1"/>
  <c r="K21" i="1" s="1"/>
  <c r="J20" i="1"/>
  <c r="K20" i="1" s="1"/>
  <c r="J18" i="1"/>
  <c r="K18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J10" i="1"/>
  <c r="K10" i="1" s="1"/>
  <c r="J9" i="1"/>
  <c r="K9" i="1" s="1"/>
  <c r="J8" i="1"/>
  <c r="K8" i="1" s="1"/>
  <c r="J150" i="1"/>
  <c r="K150" i="1" s="1"/>
  <c r="J149" i="1"/>
  <c r="K149" i="1" s="1"/>
  <c r="J148" i="1"/>
  <c r="K148" i="1" s="1"/>
  <c r="J145" i="1"/>
  <c r="K145" i="1" s="1"/>
  <c r="J144" i="1"/>
  <c r="K144" i="1" s="1"/>
  <c r="J143" i="1"/>
  <c r="K143" i="1" s="1"/>
  <c r="J142" i="1"/>
  <c r="K142" i="1" s="1"/>
  <c r="J141" i="1"/>
  <c r="K141" i="1" s="1"/>
  <c r="J139" i="1"/>
  <c r="K139" i="1" s="1"/>
  <c r="J135" i="1"/>
  <c r="K135" i="1" s="1"/>
  <c r="J127" i="1"/>
  <c r="K127" i="1" s="1"/>
  <c r="J126" i="1"/>
  <c r="K126" i="1" s="1"/>
  <c r="J125" i="1"/>
  <c r="K125" i="1" s="1"/>
  <c r="J83" i="1"/>
  <c r="K83" i="1" s="1"/>
  <c r="J82" i="1"/>
  <c r="K82" i="1" s="1"/>
  <c r="J58" i="1"/>
  <c r="K58" i="1" s="1"/>
  <c r="J54" i="1"/>
  <c r="K54" i="1" s="1"/>
  <c r="J53" i="1"/>
  <c r="K53" i="1" s="1"/>
  <c r="J52" i="1"/>
  <c r="K52" i="1" s="1"/>
  <c r="J51" i="1"/>
  <c r="K51" i="1" s="1"/>
  <c r="J50" i="1"/>
  <c r="K50" i="1" s="1"/>
  <c r="J124" i="1"/>
  <c r="K124" i="1" s="1"/>
  <c r="J123" i="1"/>
  <c r="K123" i="1" s="1"/>
  <c r="J122" i="1"/>
  <c r="K122" i="1" s="1"/>
  <c r="J121" i="1"/>
  <c r="K121" i="1" s="1"/>
  <c r="J120" i="1"/>
  <c r="K120" i="1" s="1"/>
  <c r="J119" i="1"/>
  <c r="K119" i="1" s="1"/>
  <c r="J118" i="1"/>
  <c r="K118" i="1" s="1"/>
  <c r="J117" i="1"/>
  <c r="K117" i="1" s="1"/>
  <c r="J116" i="1"/>
  <c r="K116" i="1" s="1"/>
  <c r="J115" i="1"/>
  <c r="K115" i="1" s="1"/>
  <c r="J114" i="1"/>
  <c r="K114" i="1" s="1"/>
  <c r="J113" i="1"/>
  <c r="K113" i="1" s="1"/>
  <c r="J112" i="1"/>
  <c r="K112" i="1" s="1"/>
  <c r="J111" i="1"/>
  <c r="K111" i="1" s="1"/>
  <c r="J110" i="1"/>
  <c r="K110" i="1" s="1"/>
  <c r="J109" i="1"/>
  <c r="K109" i="1" s="1"/>
  <c r="J108" i="1"/>
  <c r="K108" i="1" s="1"/>
  <c r="J107" i="1"/>
  <c r="K107" i="1" s="1"/>
  <c r="J106" i="1"/>
  <c r="K106" i="1" s="1"/>
  <c r="J105" i="1"/>
  <c r="K105" i="1" s="1"/>
  <c r="J104" i="1"/>
  <c r="K104" i="1" s="1"/>
  <c r="J103" i="1"/>
  <c r="K103" i="1" s="1"/>
  <c r="J102" i="1"/>
  <c r="K102" i="1" s="1"/>
  <c r="J101" i="1"/>
  <c r="K101" i="1" s="1"/>
  <c r="J100" i="1"/>
  <c r="K100" i="1" s="1"/>
  <c r="J99" i="1"/>
  <c r="K99" i="1" s="1"/>
  <c r="J98" i="1"/>
  <c r="K98" i="1" s="1"/>
  <c r="J97" i="1"/>
  <c r="K97" i="1" s="1"/>
  <c r="J96" i="1"/>
  <c r="K96" i="1" s="1"/>
  <c r="J95" i="1"/>
  <c r="K95" i="1" s="1"/>
  <c r="J94" i="1"/>
  <c r="K94" i="1" s="1"/>
  <c r="J93" i="1"/>
  <c r="K93" i="1" s="1"/>
  <c r="J92" i="1"/>
  <c r="K92" i="1" s="1"/>
  <c r="J42" i="1"/>
  <c r="K42" i="1" s="1"/>
  <c r="J38" i="1"/>
  <c r="K38" i="1" s="1"/>
  <c r="J37" i="1"/>
  <c r="K37" i="1" s="1"/>
  <c r="J36" i="1"/>
  <c r="K36" i="1" s="1"/>
  <c r="J33" i="1"/>
  <c r="K33" i="1" s="1"/>
  <c r="J31" i="1"/>
  <c r="K31" i="1" s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J19" i="1"/>
  <c r="K19" i="1" s="1"/>
  <c r="J17" i="1"/>
  <c r="K17" i="1" s="1"/>
  <c r="J7" i="1"/>
  <c r="K7" i="1" s="1"/>
  <c r="J6" i="1"/>
  <c r="K6" i="1" s="1"/>
  <c r="D168" i="1"/>
</calcChain>
</file>

<file path=xl/sharedStrings.xml><?xml version="1.0" encoding="utf-8"?>
<sst xmlns="http://schemas.openxmlformats.org/spreadsheetml/2006/main" count="1163" uniqueCount="261">
  <si>
    <t>СПИСЪК</t>
  </si>
  <si>
    <t>Община</t>
  </si>
  <si>
    <t>Землище</t>
  </si>
  <si>
    <t>Имот №</t>
  </si>
  <si>
    <t>Площ</t>
  </si>
  <si>
    <t>НТП</t>
  </si>
  <si>
    <t>Категория на земята</t>
  </si>
  <si>
    <t>форма на 
прадоставяне</t>
  </si>
  <si>
    <t>срок на 
предос-тавяне</t>
  </si>
  <si>
    <t>нач.
тръжна цена 
лв/дка</t>
  </si>
  <si>
    <t>наемна 
годишна
 вноска 
/лева/</t>
  </si>
  <si>
    <t>депозитна 
вноска
/лева/</t>
  </si>
  <si>
    <t>дка</t>
  </si>
  <si>
    <t>Велико Търново</t>
  </si>
  <si>
    <t>с. Велчево</t>
  </si>
  <si>
    <t>10553.62.10</t>
  </si>
  <si>
    <t>ливада</t>
  </si>
  <si>
    <t>ІІІ</t>
  </si>
  <si>
    <t>наем</t>
  </si>
  <si>
    <t>1 г.</t>
  </si>
  <si>
    <t>с. Водолей</t>
  </si>
  <si>
    <t>11795.55.8</t>
  </si>
  <si>
    <t>с. Дичин</t>
  </si>
  <si>
    <t>21244.53.202</t>
  </si>
  <si>
    <t>V</t>
  </si>
  <si>
    <t>21244.55.203</t>
  </si>
  <si>
    <t>21244.54.204</t>
  </si>
  <si>
    <t>с. Емен</t>
  </si>
  <si>
    <t>27423.200.550</t>
  </si>
  <si>
    <t>гр. Килифарево</t>
  </si>
  <si>
    <t>36837.53.6</t>
  </si>
  <si>
    <t>36837.212.2</t>
  </si>
  <si>
    <t>VІ</t>
  </si>
  <si>
    <t>36837.212.18</t>
  </si>
  <si>
    <t>ІV</t>
  </si>
  <si>
    <t>с. Малки чифлик</t>
  </si>
  <si>
    <t>46532.56.1</t>
  </si>
  <si>
    <t>VІІ</t>
  </si>
  <si>
    <t>с. Момин сбор</t>
  </si>
  <si>
    <t>48951.32.49</t>
  </si>
  <si>
    <t>ІІ</t>
  </si>
  <si>
    <t>48951.34.34</t>
  </si>
  <si>
    <t>48951.60.115</t>
  </si>
  <si>
    <t>с. Никюп</t>
  </si>
  <si>
    <t>51740.89.12</t>
  </si>
  <si>
    <t>51740.89.11</t>
  </si>
  <si>
    <t>с. Ново село</t>
  </si>
  <si>
    <t>52177.67.28</t>
  </si>
  <si>
    <t>52177.67.31</t>
  </si>
  <si>
    <t>52177.67.34</t>
  </si>
  <si>
    <t>52177.135.11</t>
  </si>
  <si>
    <t>52177.135.20</t>
  </si>
  <si>
    <t>52177.182.18</t>
  </si>
  <si>
    <t>с. Присово</t>
  </si>
  <si>
    <t>58459.38.18</t>
  </si>
  <si>
    <t>58459.47.2</t>
  </si>
  <si>
    <t>58459.73.3</t>
  </si>
  <si>
    <t>58459.73.12</t>
  </si>
  <si>
    <t>58459.117.2</t>
  </si>
  <si>
    <t>58459.117.5</t>
  </si>
  <si>
    <t>58459.123.2</t>
  </si>
  <si>
    <t>58459.133.2</t>
  </si>
  <si>
    <t>с. Пушево</t>
  </si>
  <si>
    <t>58791.129.1</t>
  </si>
  <si>
    <t>ІХ</t>
  </si>
  <si>
    <t>58791.130.1</t>
  </si>
  <si>
    <t>с. Шемшево</t>
  </si>
  <si>
    <t>83586.40.1</t>
  </si>
  <si>
    <t>Горна Оряховица</t>
  </si>
  <si>
    <t>с. Драганово</t>
  </si>
  <si>
    <t>23100.95.297</t>
  </si>
  <si>
    <t>23100.139.2</t>
  </si>
  <si>
    <t>23100.198.57</t>
  </si>
  <si>
    <t>Елена</t>
  </si>
  <si>
    <t>с. Беброво</t>
  </si>
  <si>
    <t>03054.149.21</t>
  </si>
  <si>
    <t>VІІІ</t>
  </si>
  <si>
    <t>03054.149.22</t>
  </si>
  <si>
    <t>03054.153.12</t>
  </si>
  <si>
    <t>с. Буйновци</t>
  </si>
  <si>
    <t>06896.108.29</t>
  </si>
  <si>
    <t>06896.154.1</t>
  </si>
  <si>
    <t>пасище</t>
  </si>
  <si>
    <t>06896.174.23</t>
  </si>
  <si>
    <t>с. Дрента</t>
  </si>
  <si>
    <t>23710.103.7</t>
  </si>
  <si>
    <t>23710.110.41</t>
  </si>
  <si>
    <t>23710.128.5</t>
  </si>
  <si>
    <t>23710.128.18</t>
  </si>
  <si>
    <t>23710.130.4</t>
  </si>
  <si>
    <t>23710.130.17</t>
  </si>
  <si>
    <t>23710.133.5</t>
  </si>
  <si>
    <t>23710.133.21</t>
  </si>
  <si>
    <t>23710.165.1</t>
  </si>
  <si>
    <t>23710.166.21</t>
  </si>
  <si>
    <t>23710.168.6</t>
  </si>
  <si>
    <t>23710.182.5</t>
  </si>
  <si>
    <t>23710.184.16</t>
  </si>
  <si>
    <t>23710.233.10</t>
  </si>
  <si>
    <t>23710.233.12</t>
  </si>
  <si>
    <t>23710.233.14</t>
  </si>
  <si>
    <t>23710.233.70</t>
  </si>
  <si>
    <t>гр. Елена</t>
  </si>
  <si>
    <t>27190.153.13</t>
  </si>
  <si>
    <t>27190.153.15</t>
  </si>
  <si>
    <t>27190.161.17</t>
  </si>
  <si>
    <t>27190.161.19</t>
  </si>
  <si>
    <t>27190.161.36</t>
  </si>
  <si>
    <t>27190.161.38</t>
  </si>
  <si>
    <t>27190.206.17</t>
  </si>
  <si>
    <t>с. Марян</t>
  </si>
  <si>
    <t>47425.77.1</t>
  </si>
  <si>
    <t>IV</t>
  </si>
  <si>
    <t>с. Мийковци</t>
  </si>
  <si>
    <t>с. Руховци</t>
  </si>
  <si>
    <t>63495.53.5</t>
  </si>
  <si>
    <t>с. Тодювци</t>
  </si>
  <si>
    <t>72607.458.2</t>
  </si>
  <si>
    <t>Златарица</t>
  </si>
  <si>
    <t>с. Резач</t>
  </si>
  <si>
    <t>62431.4.18</t>
  </si>
  <si>
    <t>62431.44.11</t>
  </si>
  <si>
    <t>с. Средно село</t>
  </si>
  <si>
    <t xml:space="preserve">  68494.20.2 </t>
  </si>
  <si>
    <t xml:space="preserve">68494.113.9 </t>
  </si>
  <si>
    <t>68494.118.13</t>
  </si>
  <si>
    <t xml:space="preserve"> 68494.127.7 </t>
  </si>
  <si>
    <t>68494.201.5</t>
  </si>
  <si>
    <t>Павликени</t>
  </si>
  <si>
    <t>гр. Павликени</t>
  </si>
  <si>
    <t>55052.51.10</t>
  </si>
  <si>
    <t>гр. Бяла Черква</t>
  </si>
  <si>
    <t>07716.322.3</t>
  </si>
  <si>
    <t>07716.322.8</t>
  </si>
  <si>
    <t>с. Върбовка</t>
  </si>
  <si>
    <t>12783.114.3</t>
  </si>
  <si>
    <t>12783.195.4</t>
  </si>
  <si>
    <t>12783.195.11</t>
  </si>
  <si>
    <t>12783.197.17</t>
  </si>
  <si>
    <t>12783.197.19</t>
  </si>
  <si>
    <t>12783.197.21</t>
  </si>
  <si>
    <t>12783.197.22</t>
  </si>
  <si>
    <t>12783.207.7</t>
  </si>
  <si>
    <t>12783.286.9</t>
  </si>
  <si>
    <t>12783.286.12</t>
  </si>
  <si>
    <t>с. Горна Липница</t>
  </si>
  <si>
    <t>16290.10.14</t>
  </si>
  <si>
    <t>16290.39.2</t>
  </si>
  <si>
    <t>16290.61.22</t>
  </si>
  <si>
    <t>16290.64.2</t>
  </si>
  <si>
    <t>с. Долна Липница</t>
  </si>
  <si>
    <t>22160.110.27</t>
  </si>
  <si>
    <t>22160.132.19</t>
  </si>
  <si>
    <t>с. Михалци</t>
  </si>
  <si>
    <t>48550.158.6</t>
  </si>
  <si>
    <t>48550.160.5</t>
  </si>
  <si>
    <t>48550.160.14</t>
  </si>
  <si>
    <t>с. Недан</t>
  </si>
  <si>
    <t>51295.21.48</t>
  </si>
  <si>
    <t>51295.36.8</t>
  </si>
  <si>
    <t>51295.48.3</t>
  </si>
  <si>
    <t>51295.58.6</t>
  </si>
  <si>
    <t>51295.66.39</t>
  </si>
  <si>
    <t>51295.66.46</t>
  </si>
  <si>
    <t>51295.73.20</t>
  </si>
  <si>
    <t>51295.82.4</t>
  </si>
  <si>
    <t>51295.290.8</t>
  </si>
  <si>
    <t>с. Патреш</t>
  </si>
  <si>
    <t>55573.17.1</t>
  </si>
  <si>
    <t>с. Росица</t>
  </si>
  <si>
    <t>63080.50.1</t>
  </si>
  <si>
    <t>Полски Тръмбеш</t>
  </si>
  <si>
    <t>с. Масларево</t>
  </si>
  <si>
    <t>47439.22.18</t>
  </si>
  <si>
    <t>47439.39.4</t>
  </si>
  <si>
    <t>47439.39.5</t>
  </si>
  <si>
    <t>47439.72.2</t>
  </si>
  <si>
    <t>с. Орловец</t>
  </si>
  <si>
    <t>53905.124.2</t>
  </si>
  <si>
    <t>с. Стефан Стамболово</t>
  </si>
  <si>
    <t>17467.5.1</t>
  </si>
  <si>
    <t>Свищов</t>
  </si>
  <si>
    <t>гр.Свищов</t>
  </si>
  <si>
    <t>65766.64.2</t>
  </si>
  <si>
    <t>65766.65.1</t>
  </si>
  <si>
    <t>65766.112.5</t>
  </si>
  <si>
    <t>с.Алеково</t>
  </si>
  <si>
    <t>00237.37.18</t>
  </si>
  <si>
    <t>с.Вардим</t>
  </si>
  <si>
    <t>10118.175.216</t>
  </si>
  <si>
    <t>10118.189.714</t>
  </si>
  <si>
    <t>І</t>
  </si>
  <si>
    <t>10118.182.1</t>
  </si>
  <si>
    <t>с.Горна Студена</t>
  </si>
  <si>
    <t>16393.78.48</t>
  </si>
  <si>
    <t>с.Ореш</t>
  </si>
  <si>
    <t>53672.217.4</t>
  </si>
  <si>
    <t>с.Х.Димитрово</t>
  </si>
  <si>
    <t>77013.2.45</t>
  </si>
  <si>
    <t>77013.166.52</t>
  </si>
  <si>
    <t>Стражица</t>
  </si>
  <si>
    <t>с. Балканци</t>
  </si>
  <si>
    <t>02470.27.10</t>
  </si>
  <si>
    <t>02470.27.14</t>
  </si>
  <si>
    <t>02470.27.17</t>
  </si>
  <si>
    <t>с. Благоево</t>
  </si>
  <si>
    <t>04282.15.15</t>
  </si>
  <si>
    <t>с. Железарци</t>
  </si>
  <si>
    <t>29091.1.22</t>
  </si>
  <si>
    <t>29091.56.8</t>
  </si>
  <si>
    <t>с. Николаево</t>
  </si>
  <si>
    <t>51593.31.17</t>
  </si>
  <si>
    <t>51593.31.22</t>
  </si>
  <si>
    <t>с. Ново Градище</t>
  </si>
  <si>
    <t>52060.63.35</t>
  </si>
  <si>
    <t>52060.63.36</t>
  </si>
  <si>
    <t>52060.63.57</t>
  </si>
  <si>
    <t>Сухиндол</t>
  </si>
  <si>
    <t>гр. Сухиндол</t>
  </si>
  <si>
    <t>70295.30.26</t>
  </si>
  <si>
    <t>70295.38.97</t>
  </si>
  <si>
    <t>70295.39.89</t>
  </si>
  <si>
    <t>70295.39.102</t>
  </si>
  <si>
    <t>70295.66.12</t>
  </si>
  <si>
    <t>70295.67.9</t>
  </si>
  <si>
    <t>с. Бяла река</t>
  </si>
  <si>
    <t>07661.79.4</t>
  </si>
  <si>
    <t>07661.96.811</t>
  </si>
  <si>
    <t>с. Горско Калугерово</t>
  </si>
  <si>
    <t>17192.11.26</t>
  </si>
  <si>
    <t>17192.64.11</t>
  </si>
  <si>
    <t>с. Красно Градище</t>
  </si>
  <si>
    <t>39582.14.2</t>
  </si>
  <si>
    <t>39582.14.3</t>
  </si>
  <si>
    <t>Общо за общината</t>
  </si>
  <si>
    <t>брой</t>
  </si>
  <si>
    <t>Общо за областта</t>
  </si>
  <si>
    <t>ДИРЕКТОР НА ОБЛАСТНА ДИРЕКЦИЯ "ЗЕМЕДЕЛИЕ" -   …………………….</t>
  </si>
  <si>
    <t>име, подпис и печат</t>
  </si>
  <si>
    <t>Изготвил:</t>
  </si>
  <si>
    <t>10553.62.8</t>
  </si>
  <si>
    <t>52177.47.15</t>
  </si>
  <si>
    <t>52177.47.16</t>
  </si>
  <si>
    <t>52177.54.4</t>
  </si>
  <si>
    <t>58459.13.71</t>
  </si>
  <si>
    <t>Х</t>
  </si>
  <si>
    <t>58459.115.2</t>
  </si>
  <si>
    <t>58459.117.10</t>
  </si>
  <si>
    <t>с. Церова кория</t>
  </si>
  <si>
    <t>78428.30.15</t>
  </si>
  <si>
    <t>78428.100.4</t>
  </si>
  <si>
    <t>47439.104.12</t>
  </si>
  <si>
    <t>52060.62.38</t>
  </si>
  <si>
    <t>07661.96.801</t>
  </si>
  <si>
    <t>1</t>
  </si>
  <si>
    <t>2</t>
  </si>
  <si>
    <t>3</t>
  </si>
  <si>
    <t>4</t>
  </si>
  <si>
    <t>5</t>
  </si>
  <si>
    <t>6</t>
  </si>
  <si>
    <r>
      <t xml:space="preserve">за свободни имоти - обект на ІII-та тръжна сесия </t>
    </r>
    <r>
      <rPr>
        <b/>
        <u/>
        <sz val="10"/>
        <rFont val="Times New Roman"/>
        <family val="1"/>
        <charset val="204"/>
      </rPr>
      <t>за стопанската 2020-2021 г</t>
    </r>
    <r>
      <rPr>
        <b/>
        <sz val="10"/>
        <rFont val="Times New Roman"/>
        <family val="1"/>
        <charset val="204"/>
      </rPr>
      <t xml:space="preserve">
от ДПФ с НТП "пасища, мери" и "ливади" на територията на област ВЕЛИКО ТЪРНОВО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</si>
</sst>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86">
    <xf numFmtId="0" fontId="0" fillId="0" borderId="0" xfId="0"/>
    <xf numFmtId="0" fontId="2" fillId="2" borderId="0" xfId="0" applyFont="1" applyFill="1" applyBorder="1"/>
    <xf numFmtId="1" fontId="2" fillId="2" borderId="0" xfId="0" applyNumberFormat="1" applyFont="1" applyFill="1" applyBorder="1"/>
    <xf numFmtId="164" fontId="5" fillId="0" borderId="1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2" fontId="6" fillId="0" borderId="3" xfId="0" applyNumberFormat="1" applyFont="1" applyBorder="1"/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right" vertical="center"/>
    </xf>
    <xf numFmtId="164" fontId="6" fillId="2" borderId="3" xfId="0" applyNumberFormat="1" applyFont="1" applyFill="1" applyBorder="1" applyAlignment="1">
      <alignment horizontal="right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wrapText="1"/>
    </xf>
    <xf numFmtId="164" fontId="6" fillId="2" borderId="3" xfId="0" applyNumberFormat="1" applyFont="1" applyFill="1" applyBorder="1" applyAlignment="1">
      <alignment vertical="center"/>
    </xf>
    <xf numFmtId="0" fontId="11" fillId="2" borderId="3" xfId="2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right"/>
    </xf>
    <xf numFmtId="164" fontId="6" fillId="2" borderId="3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right" vertical="center"/>
    </xf>
    <xf numFmtId="164" fontId="6" fillId="2" borderId="8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 wrapText="1"/>
    </xf>
    <xf numFmtId="164" fontId="6" fillId="2" borderId="3" xfId="0" applyNumberFormat="1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/>
    <xf numFmtId="0" fontId="6" fillId="2" borderId="3" xfId="0" applyFont="1" applyFill="1" applyBorder="1" applyAlignment="1">
      <alignment horizontal="left" vertical="top" wrapText="1"/>
    </xf>
    <xf numFmtId="49" fontId="6" fillId="2" borderId="3" xfId="0" applyNumberFormat="1" applyFont="1" applyFill="1" applyBorder="1"/>
    <xf numFmtId="0" fontId="6" fillId="2" borderId="3" xfId="0" applyFont="1" applyFill="1" applyBorder="1" applyAlignment="1">
      <alignment horizontal="right" vertical="top" wrapText="1"/>
    </xf>
    <xf numFmtId="164" fontId="6" fillId="2" borderId="3" xfId="0" applyNumberFormat="1" applyFont="1" applyFill="1" applyBorder="1" applyAlignment="1">
      <alignment horizontal="right" vertical="top" wrapText="1"/>
    </xf>
    <xf numFmtId="0" fontId="6" fillId="2" borderId="3" xfId="0" applyFont="1" applyFill="1" applyBorder="1" applyAlignment="1">
      <alignment horizontal="left" wrapText="1"/>
    </xf>
    <xf numFmtId="49" fontId="6" fillId="2" borderId="3" xfId="0" applyNumberFormat="1" applyFont="1" applyFill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right" wrapText="1"/>
    </xf>
    <xf numFmtId="0" fontId="6" fillId="2" borderId="3" xfId="0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right" vertical="center" wrapText="1"/>
    </xf>
    <xf numFmtId="164" fontId="6" fillId="0" borderId="3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right" wrapText="1"/>
    </xf>
    <xf numFmtId="164" fontId="6" fillId="0" borderId="3" xfId="0" applyNumberFormat="1" applyFont="1" applyBorder="1" applyAlignment="1">
      <alignment horizontal="right" wrapText="1"/>
    </xf>
    <xf numFmtId="164" fontId="6" fillId="2" borderId="3" xfId="0" applyNumberFormat="1" applyFont="1" applyFill="1" applyBorder="1" applyAlignment="1">
      <alignment horizontal="right" wrapText="1"/>
    </xf>
    <xf numFmtId="0" fontId="6" fillId="0" borderId="9" xfId="0" applyFont="1" applyBorder="1" applyAlignment="1">
      <alignment horizontal="right"/>
    </xf>
    <xf numFmtId="0" fontId="3" fillId="2" borderId="3" xfId="0" applyFont="1" applyFill="1" applyBorder="1"/>
    <xf numFmtId="0" fontId="6" fillId="2" borderId="3" xfId="0" applyFont="1" applyFill="1" applyBorder="1" applyAlignment="1">
      <alignment horizontal="center" vertical="top" wrapText="1"/>
    </xf>
    <xf numFmtId="0" fontId="6" fillId="2" borderId="3" xfId="0" applyFont="1" applyFill="1" applyBorder="1" applyAlignment="1" applyProtection="1">
      <alignment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/>
    <xf numFmtId="0" fontId="12" fillId="2" borderId="3" xfId="0" applyFont="1" applyFill="1" applyBorder="1" applyAlignment="1" applyProtection="1">
      <alignment vertical="center" wrapText="1"/>
    </xf>
    <xf numFmtId="0" fontId="6" fillId="0" borderId="3" xfId="2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8" xfId="2" applyFont="1" applyBorder="1" applyAlignment="1">
      <alignment horizontal="right"/>
    </xf>
    <xf numFmtId="164" fontId="6" fillId="0" borderId="8" xfId="0" applyNumberFormat="1" applyFont="1" applyFill="1" applyBorder="1" applyAlignment="1">
      <alignment horizontal="right"/>
    </xf>
    <xf numFmtId="0" fontId="6" fillId="0" borderId="3" xfId="0" applyNumberFormat="1" applyFont="1" applyFill="1" applyBorder="1" applyAlignment="1">
      <alignment horizontal="left" vertical="center"/>
    </xf>
    <xf numFmtId="0" fontId="6" fillId="2" borderId="3" xfId="2" applyFont="1" applyFill="1" applyBorder="1" applyAlignment="1">
      <alignment horizontal="right"/>
    </xf>
    <xf numFmtId="0" fontId="3" fillId="2" borderId="3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center"/>
    </xf>
    <xf numFmtId="1" fontId="13" fillId="2" borderId="3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</cellXfs>
  <cellStyles count="3">
    <cellStyle name="Нормален" xfId="0" builtinId="0"/>
    <cellStyle name="Нормален 2" xfId="1"/>
    <cellStyle name="Нормален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1"/>
  <sheetViews>
    <sheetView tabSelected="1" workbookViewId="0">
      <selection activeCell="A2" sqref="A2:F2"/>
    </sheetView>
  </sheetViews>
  <sheetFormatPr defaultColWidth="34.5703125" defaultRowHeight="15.75" x14ac:dyDescent="0.25"/>
  <cols>
    <col min="1" max="1" width="25" style="12" customWidth="1"/>
    <col min="2" max="2" width="22.7109375" style="12" customWidth="1"/>
    <col min="3" max="3" width="15.42578125" style="13" customWidth="1"/>
    <col min="4" max="4" width="13" style="13" customWidth="1"/>
    <col min="5" max="5" width="20.28515625" style="12" customWidth="1"/>
    <col min="6" max="6" width="16" style="14" customWidth="1"/>
    <col min="7" max="8" width="9.140625" style="1" customWidth="1"/>
    <col min="9" max="9" width="9.140625" style="2" customWidth="1"/>
    <col min="10" max="246" width="9.140625" style="1" customWidth="1"/>
    <col min="247" max="247" width="19.28515625" style="1" customWidth="1"/>
    <col min="248" max="248" width="22.28515625" style="1" customWidth="1"/>
    <col min="249" max="249" width="22.7109375" style="1" customWidth="1"/>
    <col min="250" max="250" width="14" style="1" customWidth="1"/>
    <col min="251" max="251" width="13" style="1" customWidth="1"/>
    <col min="252" max="252" width="16.42578125" style="1" customWidth="1"/>
    <col min="253" max="253" width="21.7109375" style="1" customWidth="1"/>
    <col min="254" max="254" width="9.85546875" style="1" customWidth="1"/>
    <col min="255" max="256" width="34.5703125" style="1"/>
    <col min="257" max="257" width="25" style="1" customWidth="1"/>
    <col min="258" max="258" width="22.7109375" style="1" customWidth="1"/>
    <col min="259" max="259" width="15.42578125" style="1" customWidth="1"/>
    <col min="260" max="260" width="13" style="1" customWidth="1"/>
    <col min="261" max="261" width="20.28515625" style="1" customWidth="1"/>
    <col min="262" max="262" width="16" style="1" customWidth="1"/>
    <col min="263" max="502" width="9.140625" style="1" customWidth="1"/>
    <col min="503" max="503" width="19.28515625" style="1" customWidth="1"/>
    <col min="504" max="504" width="22.28515625" style="1" customWidth="1"/>
    <col min="505" max="505" width="22.7109375" style="1" customWidth="1"/>
    <col min="506" max="506" width="14" style="1" customWidth="1"/>
    <col min="507" max="507" width="13" style="1" customWidth="1"/>
    <col min="508" max="508" width="16.42578125" style="1" customWidth="1"/>
    <col min="509" max="509" width="21.7109375" style="1" customWidth="1"/>
    <col min="510" max="510" width="9.85546875" style="1" customWidth="1"/>
    <col min="511" max="512" width="34.5703125" style="1"/>
    <col min="513" max="513" width="25" style="1" customWidth="1"/>
    <col min="514" max="514" width="22.7109375" style="1" customWidth="1"/>
    <col min="515" max="515" width="15.42578125" style="1" customWidth="1"/>
    <col min="516" max="516" width="13" style="1" customWidth="1"/>
    <col min="517" max="517" width="20.28515625" style="1" customWidth="1"/>
    <col min="518" max="518" width="16" style="1" customWidth="1"/>
    <col min="519" max="758" width="9.140625" style="1" customWidth="1"/>
    <col min="759" max="759" width="19.28515625" style="1" customWidth="1"/>
    <col min="760" max="760" width="22.28515625" style="1" customWidth="1"/>
    <col min="761" max="761" width="22.7109375" style="1" customWidth="1"/>
    <col min="762" max="762" width="14" style="1" customWidth="1"/>
    <col min="763" max="763" width="13" style="1" customWidth="1"/>
    <col min="764" max="764" width="16.42578125" style="1" customWidth="1"/>
    <col min="765" max="765" width="21.7109375" style="1" customWidth="1"/>
    <col min="766" max="766" width="9.85546875" style="1" customWidth="1"/>
    <col min="767" max="768" width="34.5703125" style="1"/>
    <col min="769" max="769" width="25" style="1" customWidth="1"/>
    <col min="770" max="770" width="22.7109375" style="1" customWidth="1"/>
    <col min="771" max="771" width="15.42578125" style="1" customWidth="1"/>
    <col min="772" max="772" width="13" style="1" customWidth="1"/>
    <col min="773" max="773" width="20.28515625" style="1" customWidth="1"/>
    <col min="774" max="774" width="16" style="1" customWidth="1"/>
    <col min="775" max="1014" width="9.140625" style="1" customWidth="1"/>
    <col min="1015" max="1015" width="19.28515625" style="1" customWidth="1"/>
    <col min="1016" max="1016" width="22.28515625" style="1" customWidth="1"/>
    <col min="1017" max="1017" width="22.7109375" style="1" customWidth="1"/>
    <col min="1018" max="1018" width="14" style="1" customWidth="1"/>
    <col min="1019" max="1019" width="13" style="1" customWidth="1"/>
    <col min="1020" max="1020" width="16.42578125" style="1" customWidth="1"/>
    <col min="1021" max="1021" width="21.7109375" style="1" customWidth="1"/>
    <col min="1022" max="1022" width="9.85546875" style="1" customWidth="1"/>
    <col min="1023" max="1024" width="34.5703125" style="1"/>
    <col min="1025" max="1025" width="25" style="1" customWidth="1"/>
    <col min="1026" max="1026" width="22.7109375" style="1" customWidth="1"/>
    <col min="1027" max="1027" width="15.42578125" style="1" customWidth="1"/>
    <col min="1028" max="1028" width="13" style="1" customWidth="1"/>
    <col min="1029" max="1029" width="20.28515625" style="1" customWidth="1"/>
    <col min="1030" max="1030" width="16" style="1" customWidth="1"/>
    <col min="1031" max="1270" width="9.140625" style="1" customWidth="1"/>
    <col min="1271" max="1271" width="19.28515625" style="1" customWidth="1"/>
    <col min="1272" max="1272" width="22.28515625" style="1" customWidth="1"/>
    <col min="1273" max="1273" width="22.7109375" style="1" customWidth="1"/>
    <col min="1274" max="1274" width="14" style="1" customWidth="1"/>
    <col min="1275" max="1275" width="13" style="1" customWidth="1"/>
    <col min="1276" max="1276" width="16.42578125" style="1" customWidth="1"/>
    <col min="1277" max="1277" width="21.7109375" style="1" customWidth="1"/>
    <col min="1278" max="1278" width="9.85546875" style="1" customWidth="1"/>
    <col min="1279" max="1280" width="34.5703125" style="1"/>
    <col min="1281" max="1281" width="25" style="1" customWidth="1"/>
    <col min="1282" max="1282" width="22.7109375" style="1" customWidth="1"/>
    <col min="1283" max="1283" width="15.42578125" style="1" customWidth="1"/>
    <col min="1284" max="1284" width="13" style="1" customWidth="1"/>
    <col min="1285" max="1285" width="20.28515625" style="1" customWidth="1"/>
    <col min="1286" max="1286" width="16" style="1" customWidth="1"/>
    <col min="1287" max="1526" width="9.140625" style="1" customWidth="1"/>
    <col min="1527" max="1527" width="19.28515625" style="1" customWidth="1"/>
    <col min="1528" max="1528" width="22.28515625" style="1" customWidth="1"/>
    <col min="1529" max="1529" width="22.7109375" style="1" customWidth="1"/>
    <col min="1530" max="1530" width="14" style="1" customWidth="1"/>
    <col min="1531" max="1531" width="13" style="1" customWidth="1"/>
    <col min="1532" max="1532" width="16.42578125" style="1" customWidth="1"/>
    <col min="1533" max="1533" width="21.7109375" style="1" customWidth="1"/>
    <col min="1534" max="1534" width="9.85546875" style="1" customWidth="1"/>
    <col min="1535" max="1536" width="34.5703125" style="1"/>
    <col min="1537" max="1537" width="25" style="1" customWidth="1"/>
    <col min="1538" max="1538" width="22.7109375" style="1" customWidth="1"/>
    <col min="1539" max="1539" width="15.42578125" style="1" customWidth="1"/>
    <col min="1540" max="1540" width="13" style="1" customWidth="1"/>
    <col min="1541" max="1541" width="20.28515625" style="1" customWidth="1"/>
    <col min="1542" max="1542" width="16" style="1" customWidth="1"/>
    <col min="1543" max="1782" width="9.140625" style="1" customWidth="1"/>
    <col min="1783" max="1783" width="19.28515625" style="1" customWidth="1"/>
    <col min="1784" max="1784" width="22.28515625" style="1" customWidth="1"/>
    <col min="1785" max="1785" width="22.7109375" style="1" customWidth="1"/>
    <col min="1786" max="1786" width="14" style="1" customWidth="1"/>
    <col min="1787" max="1787" width="13" style="1" customWidth="1"/>
    <col min="1788" max="1788" width="16.42578125" style="1" customWidth="1"/>
    <col min="1789" max="1789" width="21.7109375" style="1" customWidth="1"/>
    <col min="1790" max="1790" width="9.85546875" style="1" customWidth="1"/>
    <col min="1791" max="1792" width="34.5703125" style="1"/>
    <col min="1793" max="1793" width="25" style="1" customWidth="1"/>
    <col min="1794" max="1794" width="22.7109375" style="1" customWidth="1"/>
    <col min="1795" max="1795" width="15.42578125" style="1" customWidth="1"/>
    <col min="1796" max="1796" width="13" style="1" customWidth="1"/>
    <col min="1797" max="1797" width="20.28515625" style="1" customWidth="1"/>
    <col min="1798" max="1798" width="16" style="1" customWidth="1"/>
    <col min="1799" max="2038" width="9.140625" style="1" customWidth="1"/>
    <col min="2039" max="2039" width="19.28515625" style="1" customWidth="1"/>
    <col min="2040" max="2040" width="22.28515625" style="1" customWidth="1"/>
    <col min="2041" max="2041" width="22.7109375" style="1" customWidth="1"/>
    <col min="2042" max="2042" width="14" style="1" customWidth="1"/>
    <col min="2043" max="2043" width="13" style="1" customWidth="1"/>
    <col min="2044" max="2044" width="16.42578125" style="1" customWidth="1"/>
    <col min="2045" max="2045" width="21.7109375" style="1" customWidth="1"/>
    <col min="2046" max="2046" width="9.85546875" style="1" customWidth="1"/>
    <col min="2047" max="2048" width="34.5703125" style="1"/>
    <col min="2049" max="2049" width="25" style="1" customWidth="1"/>
    <col min="2050" max="2050" width="22.7109375" style="1" customWidth="1"/>
    <col min="2051" max="2051" width="15.42578125" style="1" customWidth="1"/>
    <col min="2052" max="2052" width="13" style="1" customWidth="1"/>
    <col min="2053" max="2053" width="20.28515625" style="1" customWidth="1"/>
    <col min="2054" max="2054" width="16" style="1" customWidth="1"/>
    <col min="2055" max="2294" width="9.140625" style="1" customWidth="1"/>
    <col min="2295" max="2295" width="19.28515625" style="1" customWidth="1"/>
    <col min="2296" max="2296" width="22.28515625" style="1" customWidth="1"/>
    <col min="2297" max="2297" width="22.7109375" style="1" customWidth="1"/>
    <col min="2298" max="2298" width="14" style="1" customWidth="1"/>
    <col min="2299" max="2299" width="13" style="1" customWidth="1"/>
    <col min="2300" max="2300" width="16.42578125" style="1" customWidth="1"/>
    <col min="2301" max="2301" width="21.7109375" style="1" customWidth="1"/>
    <col min="2302" max="2302" width="9.85546875" style="1" customWidth="1"/>
    <col min="2303" max="2304" width="34.5703125" style="1"/>
    <col min="2305" max="2305" width="25" style="1" customWidth="1"/>
    <col min="2306" max="2306" width="22.7109375" style="1" customWidth="1"/>
    <col min="2307" max="2307" width="15.42578125" style="1" customWidth="1"/>
    <col min="2308" max="2308" width="13" style="1" customWidth="1"/>
    <col min="2309" max="2309" width="20.28515625" style="1" customWidth="1"/>
    <col min="2310" max="2310" width="16" style="1" customWidth="1"/>
    <col min="2311" max="2550" width="9.140625" style="1" customWidth="1"/>
    <col min="2551" max="2551" width="19.28515625" style="1" customWidth="1"/>
    <col min="2552" max="2552" width="22.28515625" style="1" customWidth="1"/>
    <col min="2553" max="2553" width="22.7109375" style="1" customWidth="1"/>
    <col min="2554" max="2554" width="14" style="1" customWidth="1"/>
    <col min="2555" max="2555" width="13" style="1" customWidth="1"/>
    <col min="2556" max="2556" width="16.42578125" style="1" customWidth="1"/>
    <col min="2557" max="2557" width="21.7109375" style="1" customWidth="1"/>
    <col min="2558" max="2558" width="9.85546875" style="1" customWidth="1"/>
    <col min="2559" max="2560" width="34.5703125" style="1"/>
    <col min="2561" max="2561" width="25" style="1" customWidth="1"/>
    <col min="2562" max="2562" width="22.7109375" style="1" customWidth="1"/>
    <col min="2563" max="2563" width="15.42578125" style="1" customWidth="1"/>
    <col min="2564" max="2564" width="13" style="1" customWidth="1"/>
    <col min="2565" max="2565" width="20.28515625" style="1" customWidth="1"/>
    <col min="2566" max="2566" width="16" style="1" customWidth="1"/>
    <col min="2567" max="2806" width="9.140625" style="1" customWidth="1"/>
    <col min="2807" max="2807" width="19.28515625" style="1" customWidth="1"/>
    <col min="2808" max="2808" width="22.28515625" style="1" customWidth="1"/>
    <col min="2809" max="2809" width="22.7109375" style="1" customWidth="1"/>
    <col min="2810" max="2810" width="14" style="1" customWidth="1"/>
    <col min="2811" max="2811" width="13" style="1" customWidth="1"/>
    <col min="2812" max="2812" width="16.42578125" style="1" customWidth="1"/>
    <col min="2813" max="2813" width="21.7109375" style="1" customWidth="1"/>
    <col min="2814" max="2814" width="9.85546875" style="1" customWidth="1"/>
    <col min="2815" max="2816" width="34.5703125" style="1"/>
    <col min="2817" max="2817" width="25" style="1" customWidth="1"/>
    <col min="2818" max="2818" width="22.7109375" style="1" customWidth="1"/>
    <col min="2819" max="2819" width="15.42578125" style="1" customWidth="1"/>
    <col min="2820" max="2820" width="13" style="1" customWidth="1"/>
    <col min="2821" max="2821" width="20.28515625" style="1" customWidth="1"/>
    <col min="2822" max="2822" width="16" style="1" customWidth="1"/>
    <col min="2823" max="3062" width="9.140625" style="1" customWidth="1"/>
    <col min="3063" max="3063" width="19.28515625" style="1" customWidth="1"/>
    <col min="3064" max="3064" width="22.28515625" style="1" customWidth="1"/>
    <col min="3065" max="3065" width="22.7109375" style="1" customWidth="1"/>
    <col min="3066" max="3066" width="14" style="1" customWidth="1"/>
    <col min="3067" max="3067" width="13" style="1" customWidth="1"/>
    <col min="3068" max="3068" width="16.42578125" style="1" customWidth="1"/>
    <col min="3069" max="3069" width="21.7109375" style="1" customWidth="1"/>
    <col min="3070" max="3070" width="9.85546875" style="1" customWidth="1"/>
    <col min="3071" max="3072" width="34.5703125" style="1"/>
    <col min="3073" max="3073" width="25" style="1" customWidth="1"/>
    <col min="3074" max="3074" width="22.7109375" style="1" customWidth="1"/>
    <col min="3075" max="3075" width="15.42578125" style="1" customWidth="1"/>
    <col min="3076" max="3076" width="13" style="1" customWidth="1"/>
    <col min="3077" max="3077" width="20.28515625" style="1" customWidth="1"/>
    <col min="3078" max="3078" width="16" style="1" customWidth="1"/>
    <col min="3079" max="3318" width="9.140625" style="1" customWidth="1"/>
    <col min="3319" max="3319" width="19.28515625" style="1" customWidth="1"/>
    <col min="3320" max="3320" width="22.28515625" style="1" customWidth="1"/>
    <col min="3321" max="3321" width="22.7109375" style="1" customWidth="1"/>
    <col min="3322" max="3322" width="14" style="1" customWidth="1"/>
    <col min="3323" max="3323" width="13" style="1" customWidth="1"/>
    <col min="3324" max="3324" width="16.42578125" style="1" customWidth="1"/>
    <col min="3325" max="3325" width="21.7109375" style="1" customWidth="1"/>
    <col min="3326" max="3326" width="9.85546875" style="1" customWidth="1"/>
    <col min="3327" max="3328" width="34.5703125" style="1"/>
    <col min="3329" max="3329" width="25" style="1" customWidth="1"/>
    <col min="3330" max="3330" width="22.7109375" style="1" customWidth="1"/>
    <col min="3331" max="3331" width="15.42578125" style="1" customWidth="1"/>
    <col min="3332" max="3332" width="13" style="1" customWidth="1"/>
    <col min="3333" max="3333" width="20.28515625" style="1" customWidth="1"/>
    <col min="3334" max="3334" width="16" style="1" customWidth="1"/>
    <col min="3335" max="3574" width="9.140625" style="1" customWidth="1"/>
    <col min="3575" max="3575" width="19.28515625" style="1" customWidth="1"/>
    <col min="3576" max="3576" width="22.28515625" style="1" customWidth="1"/>
    <col min="3577" max="3577" width="22.7109375" style="1" customWidth="1"/>
    <col min="3578" max="3578" width="14" style="1" customWidth="1"/>
    <col min="3579" max="3579" width="13" style="1" customWidth="1"/>
    <col min="3580" max="3580" width="16.42578125" style="1" customWidth="1"/>
    <col min="3581" max="3581" width="21.7109375" style="1" customWidth="1"/>
    <col min="3582" max="3582" width="9.85546875" style="1" customWidth="1"/>
    <col min="3583" max="3584" width="34.5703125" style="1"/>
    <col min="3585" max="3585" width="25" style="1" customWidth="1"/>
    <col min="3586" max="3586" width="22.7109375" style="1" customWidth="1"/>
    <col min="3587" max="3587" width="15.42578125" style="1" customWidth="1"/>
    <col min="3588" max="3588" width="13" style="1" customWidth="1"/>
    <col min="3589" max="3589" width="20.28515625" style="1" customWidth="1"/>
    <col min="3590" max="3590" width="16" style="1" customWidth="1"/>
    <col min="3591" max="3830" width="9.140625" style="1" customWidth="1"/>
    <col min="3831" max="3831" width="19.28515625" style="1" customWidth="1"/>
    <col min="3832" max="3832" width="22.28515625" style="1" customWidth="1"/>
    <col min="3833" max="3833" width="22.7109375" style="1" customWidth="1"/>
    <col min="3834" max="3834" width="14" style="1" customWidth="1"/>
    <col min="3835" max="3835" width="13" style="1" customWidth="1"/>
    <col min="3836" max="3836" width="16.42578125" style="1" customWidth="1"/>
    <col min="3837" max="3837" width="21.7109375" style="1" customWidth="1"/>
    <col min="3838" max="3838" width="9.85546875" style="1" customWidth="1"/>
    <col min="3839" max="3840" width="34.5703125" style="1"/>
    <col min="3841" max="3841" width="25" style="1" customWidth="1"/>
    <col min="3842" max="3842" width="22.7109375" style="1" customWidth="1"/>
    <col min="3843" max="3843" width="15.42578125" style="1" customWidth="1"/>
    <col min="3844" max="3844" width="13" style="1" customWidth="1"/>
    <col min="3845" max="3845" width="20.28515625" style="1" customWidth="1"/>
    <col min="3846" max="3846" width="16" style="1" customWidth="1"/>
    <col min="3847" max="4086" width="9.140625" style="1" customWidth="1"/>
    <col min="4087" max="4087" width="19.28515625" style="1" customWidth="1"/>
    <col min="4088" max="4088" width="22.28515625" style="1" customWidth="1"/>
    <col min="4089" max="4089" width="22.7109375" style="1" customWidth="1"/>
    <col min="4090" max="4090" width="14" style="1" customWidth="1"/>
    <col min="4091" max="4091" width="13" style="1" customWidth="1"/>
    <col min="4092" max="4092" width="16.42578125" style="1" customWidth="1"/>
    <col min="4093" max="4093" width="21.7109375" style="1" customWidth="1"/>
    <col min="4094" max="4094" width="9.85546875" style="1" customWidth="1"/>
    <col min="4095" max="4096" width="34.5703125" style="1"/>
    <col min="4097" max="4097" width="25" style="1" customWidth="1"/>
    <col min="4098" max="4098" width="22.7109375" style="1" customWidth="1"/>
    <col min="4099" max="4099" width="15.42578125" style="1" customWidth="1"/>
    <col min="4100" max="4100" width="13" style="1" customWidth="1"/>
    <col min="4101" max="4101" width="20.28515625" style="1" customWidth="1"/>
    <col min="4102" max="4102" width="16" style="1" customWidth="1"/>
    <col min="4103" max="4342" width="9.140625" style="1" customWidth="1"/>
    <col min="4343" max="4343" width="19.28515625" style="1" customWidth="1"/>
    <col min="4344" max="4344" width="22.28515625" style="1" customWidth="1"/>
    <col min="4345" max="4345" width="22.7109375" style="1" customWidth="1"/>
    <col min="4346" max="4346" width="14" style="1" customWidth="1"/>
    <col min="4347" max="4347" width="13" style="1" customWidth="1"/>
    <col min="4348" max="4348" width="16.42578125" style="1" customWidth="1"/>
    <col min="4349" max="4349" width="21.7109375" style="1" customWidth="1"/>
    <col min="4350" max="4350" width="9.85546875" style="1" customWidth="1"/>
    <col min="4351" max="4352" width="34.5703125" style="1"/>
    <col min="4353" max="4353" width="25" style="1" customWidth="1"/>
    <col min="4354" max="4354" width="22.7109375" style="1" customWidth="1"/>
    <col min="4355" max="4355" width="15.42578125" style="1" customWidth="1"/>
    <col min="4356" max="4356" width="13" style="1" customWidth="1"/>
    <col min="4357" max="4357" width="20.28515625" style="1" customWidth="1"/>
    <col min="4358" max="4358" width="16" style="1" customWidth="1"/>
    <col min="4359" max="4598" width="9.140625" style="1" customWidth="1"/>
    <col min="4599" max="4599" width="19.28515625" style="1" customWidth="1"/>
    <col min="4600" max="4600" width="22.28515625" style="1" customWidth="1"/>
    <col min="4601" max="4601" width="22.7109375" style="1" customWidth="1"/>
    <col min="4602" max="4602" width="14" style="1" customWidth="1"/>
    <col min="4603" max="4603" width="13" style="1" customWidth="1"/>
    <col min="4604" max="4604" width="16.42578125" style="1" customWidth="1"/>
    <col min="4605" max="4605" width="21.7109375" style="1" customWidth="1"/>
    <col min="4606" max="4606" width="9.85546875" style="1" customWidth="1"/>
    <col min="4607" max="4608" width="34.5703125" style="1"/>
    <col min="4609" max="4609" width="25" style="1" customWidth="1"/>
    <col min="4610" max="4610" width="22.7109375" style="1" customWidth="1"/>
    <col min="4611" max="4611" width="15.42578125" style="1" customWidth="1"/>
    <col min="4612" max="4612" width="13" style="1" customWidth="1"/>
    <col min="4613" max="4613" width="20.28515625" style="1" customWidth="1"/>
    <col min="4614" max="4614" width="16" style="1" customWidth="1"/>
    <col min="4615" max="4854" width="9.140625" style="1" customWidth="1"/>
    <col min="4855" max="4855" width="19.28515625" style="1" customWidth="1"/>
    <col min="4856" max="4856" width="22.28515625" style="1" customWidth="1"/>
    <col min="4857" max="4857" width="22.7109375" style="1" customWidth="1"/>
    <col min="4858" max="4858" width="14" style="1" customWidth="1"/>
    <col min="4859" max="4859" width="13" style="1" customWidth="1"/>
    <col min="4860" max="4860" width="16.42578125" style="1" customWidth="1"/>
    <col min="4861" max="4861" width="21.7109375" style="1" customWidth="1"/>
    <col min="4862" max="4862" width="9.85546875" style="1" customWidth="1"/>
    <col min="4863" max="4864" width="34.5703125" style="1"/>
    <col min="4865" max="4865" width="25" style="1" customWidth="1"/>
    <col min="4866" max="4866" width="22.7109375" style="1" customWidth="1"/>
    <col min="4867" max="4867" width="15.42578125" style="1" customWidth="1"/>
    <col min="4868" max="4868" width="13" style="1" customWidth="1"/>
    <col min="4869" max="4869" width="20.28515625" style="1" customWidth="1"/>
    <col min="4870" max="4870" width="16" style="1" customWidth="1"/>
    <col min="4871" max="5110" width="9.140625" style="1" customWidth="1"/>
    <col min="5111" max="5111" width="19.28515625" style="1" customWidth="1"/>
    <col min="5112" max="5112" width="22.28515625" style="1" customWidth="1"/>
    <col min="5113" max="5113" width="22.7109375" style="1" customWidth="1"/>
    <col min="5114" max="5114" width="14" style="1" customWidth="1"/>
    <col min="5115" max="5115" width="13" style="1" customWidth="1"/>
    <col min="5116" max="5116" width="16.42578125" style="1" customWidth="1"/>
    <col min="5117" max="5117" width="21.7109375" style="1" customWidth="1"/>
    <col min="5118" max="5118" width="9.85546875" style="1" customWidth="1"/>
    <col min="5119" max="5120" width="34.5703125" style="1"/>
    <col min="5121" max="5121" width="25" style="1" customWidth="1"/>
    <col min="5122" max="5122" width="22.7109375" style="1" customWidth="1"/>
    <col min="5123" max="5123" width="15.42578125" style="1" customWidth="1"/>
    <col min="5124" max="5124" width="13" style="1" customWidth="1"/>
    <col min="5125" max="5125" width="20.28515625" style="1" customWidth="1"/>
    <col min="5126" max="5126" width="16" style="1" customWidth="1"/>
    <col min="5127" max="5366" width="9.140625" style="1" customWidth="1"/>
    <col min="5367" max="5367" width="19.28515625" style="1" customWidth="1"/>
    <col min="5368" max="5368" width="22.28515625" style="1" customWidth="1"/>
    <col min="5369" max="5369" width="22.7109375" style="1" customWidth="1"/>
    <col min="5370" max="5370" width="14" style="1" customWidth="1"/>
    <col min="5371" max="5371" width="13" style="1" customWidth="1"/>
    <col min="5372" max="5372" width="16.42578125" style="1" customWidth="1"/>
    <col min="5373" max="5373" width="21.7109375" style="1" customWidth="1"/>
    <col min="5374" max="5374" width="9.85546875" style="1" customWidth="1"/>
    <col min="5375" max="5376" width="34.5703125" style="1"/>
    <col min="5377" max="5377" width="25" style="1" customWidth="1"/>
    <col min="5378" max="5378" width="22.7109375" style="1" customWidth="1"/>
    <col min="5379" max="5379" width="15.42578125" style="1" customWidth="1"/>
    <col min="5380" max="5380" width="13" style="1" customWidth="1"/>
    <col min="5381" max="5381" width="20.28515625" style="1" customWidth="1"/>
    <col min="5382" max="5382" width="16" style="1" customWidth="1"/>
    <col min="5383" max="5622" width="9.140625" style="1" customWidth="1"/>
    <col min="5623" max="5623" width="19.28515625" style="1" customWidth="1"/>
    <col min="5624" max="5624" width="22.28515625" style="1" customWidth="1"/>
    <col min="5625" max="5625" width="22.7109375" style="1" customWidth="1"/>
    <col min="5626" max="5626" width="14" style="1" customWidth="1"/>
    <col min="5627" max="5627" width="13" style="1" customWidth="1"/>
    <col min="5628" max="5628" width="16.42578125" style="1" customWidth="1"/>
    <col min="5629" max="5629" width="21.7109375" style="1" customWidth="1"/>
    <col min="5630" max="5630" width="9.85546875" style="1" customWidth="1"/>
    <col min="5631" max="5632" width="34.5703125" style="1"/>
    <col min="5633" max="5633" width="25" style="1" customWidth="1"/>
    <col min="5634" max="5634" width="22.7109375" style="1" customWidth="1"/>
    <col min="5635" max="5635" width="15.42578125" style="1" customWidth="1"/>
    <col min="5636" max="5636" width="13" style="1" customWidth="1"/>
    <col min="5637" max="5637" width="20.28515625" style="1" customWidth="1"/>
    <col min="5638" max="5638" width="16" style="1" customWidth="1"/>
    <col min="5639" max="5878" width="9.140625" style="1" customWidth="1"/>
    <col min="5879" max="5879" width="19.28515625" style="1" customWidth="1"/>
    <col min="5880" max="5880" width="22.28515625" style="1" customWidth="1"/>
    <col min="5881" max="5881" width="22.7109375" style="1" customWidth="1"/>
    <col min="5882" max="5882" width="14" style="1" customWidth="1"/>
    <col min="5883" max="5883" width="13" style="1" customWidth="1"/>
    <col min="5884" max="5884" width="16.42578125" style="1" customWidth="1"/>
    <col min="5885" max="5885" width="21.7109375" style="1" customWidth="1"/>
    <col min="5886" max="5886" width="9.85546875" style="1" customWidth="1"/>
    <col min="5887" max="5888" width="34.5703125" style="1"/>
    <col min="5889" max="5889" width="25" style="1" customWidth="1"/>
    <col min="5890" max="5890" width="22.7109375" style="1" customWidth="1"/>
    <col min="5891" max="5891" width="15.42578125" style="1" customWidth="1"/>
    <col min="5892" max="5892" width="13" style="1" customWidth="1"/>
    <col min="5893" max="5893" width="20.28515625" style="1" customWidth="1"/>
    <col min="5894" max="5894" width="16" style="1" customWidth="1"/>
    <col min="5895" max="6134" width="9.140625" style="1" customWidth="1"/>
    <col min="6135" max="6135" width="19.28515625" style="1" customWidth="1"/>
    <col min="6136" max="6136" width="22.28515625" style="1" customWidth="1"/>
    <col min="6137" max="6137" width="22.7109375" style="1" customWidth="1"/>
    <col min="6138" max="6138" width="14" style="1" customWidth="1"/>
    <col min="6139" max="6139" width="13" style="1" customWidth="1"/>
    <col min="6140" max="6140" width="16.42578125" style="1" customWidth="1"/>
    <col min="6141" max="6141" width="21.7109375" style="1" customWidth="1"/>
    <col min="6142" max="6142" width="9.85546875" style="1" customWidth="1"/>
    <col min="6143" max="6144" width="34.5703125" style="1"/>
    <col min="6145" max="6145" width="25" style="1" customWidth="1"/>
    <col min="6146" max="6146" width="22.7109375" style="1" customWidth="1"/>
    <col min="6147" max="6147" width="15.42578125" style="1" customWidth="1"/>
    <col min="6148" max="6148" width="13" style="1" customWidth="1"/>
    <col min="6149" max="6149" width="20.28515625" style="1" customWidth="1"/>
    <col min="6150" max="6150" width="16" style="1" customWidth="1"/>
    <col min="6151" max="6390" width="9.140625" style="1" customWidth="1"/>
    <col min="6391" max="6391" width="19.28515625" style="1" customWidth="1"/>
    <col min="6392" max="6392" width="22.28515625" style="1" customWidth="1"/>
    <col min="6393" max="6393" width="22.7109375" style="1" customWidth="1"/>
    <col min="6394" max="6394" width="14" style="1" customWidth="1"/>
    <col min="6395" max="6395" width="13" style="1" customWidth="1"/>
    <col min="6396" max="6396" width="16.42578125" style="1" customWidth="1"/>
    <col min="6397" max="6397" width="21.7109375" style="1" customWidth="1"/>
    <col min="6398" max="6398" width="9.85546875" style="1" customWidth="1"/>
    <col min="6399" max="6400" width="34.5703125" style="1"/>
    <col min="6401" max="6401" width="25" style="1" customWidth="1"/>
    <col min="6402" max="6402" width="22.7109375" style="1" customWidth="1"/>
    <col min="6403" max="6403" width="15.42578125" style="1" customWidth="1"/>
    <col min="6404" max="6404" width="13" style="1" customWidth="1"/>
    <col min="6405" max="6405" width="20.28515625" style="1" customWidth="1"/>
    <col min="6406" max="6406" width="16" style="1" customWidth="1"/>
    <col min="6407" max="6646" width="9.140625" style="1" customWidth="1"/>
    <col min="6647" max="6647" width="19.28515625" style="1" customWidth="1"/>
    <col min="6648" max="6648" width="22.28515625" style="1" customWidth="1"/>
    <col min="6649" max="6649" width="22.7109375" style="1" customWidth="1"/>
    <col min="6650" max="6650" width="14" style="1" customWidth="1"/>
    <col min="6651" max="6651" width="13" style="1" customWidth="1"/>
    <col min="6652" max="6652" width="16.42578125" style="1" customWidth="1"/>
    <col min="6653" max="6653" width="21.7109375" style="1" customWidth="1"/>
    <col min="6654" max="6654" width="9.85546875" style="1" customWidth="1"/>
    <col min="6655" max="6656" width="34.5703125" style="1"/>
    <col min="6657" max="6657" width="25" style="1" customWidth="1"/>
    <col min="6658" max="6658" width="22.7109375" style="1" customWidth="1"/>
    <col min="6659" max="6659" width="15.42578125" style="1" customWidth="1"/>
    <col min="6660" max="6660" width="13" style="1" customWidth="1"/>
    <col min="6661" max="6661" width="20.28515625" style="1" customWidth="1"/>
    <col min="6662" max="6662" width="16" style="1" customWidth="1"/>
    <col min="6663" max="6902" width="9.140625" style="1" customWidth="1"/>
    <col min="6903" max="6903" width="19.28515625" style="1" customWidth="1"/>
    <col min="6904" max="6904" width="22.28515625" style="1" customWidth="1"/>
    <col min="6905" max="6905" width="22.7109375" style="1" customWidth="1"/>
    <col min="6906" max="6906" width="14" style="1" customWidth="1"/>
    <col min="6907" max="6907" width="13" style="1" customWidth="1"/>
    <col min="6908" max="6908" width="16.42578125" style="1" customWidth="1"/>
    <col min="6909" max="6909" width="21.7109375" style="1" customWidth="1"/>
    <col min="6910" max="6910" width="9.85546875" style="1" customWidth="1"/>
    <col min="6911" max="6912" width="34.5703125" style="1"/>
    <col min="6913" max="6913" width="25" style="1" customWidth="1"/>
    <col min="6914" max="6914" width="22.7109375" style="1" customWidth="1"/>
    <col min="6915" max="6915" width="15.42578125" style="1" customWidth="1"/>
    <col min="6916" max="6916" width="13" style="1" customWidth="1"/>
    <col min="6917" max="6917" width="20.28515625" style="1" customWidth="1"/>
    <col min="6918" max="6918" width="16" style="1" customWidth="1"/>
    <col min="6919" max="7158" width="9.140625" style="1" customWidth="1"/>
    <col min="7159" max="7159" width="19.28515625" style="1" customWidth="1"/>
    <col min="7160" max="7160" width="22.28515625" style="1" customWidth="1"/>
    <col min="7161" max="7161" width="22.7109375" style="1" customWidth="1"/>
    <col min="7162" max="7162" width="14" style="1" customWidth="1"/>
    <col min="7163" max="7163" width="13" style="1" customWidth="1"/>
    <col min="7164" max="7164" width="16.42578125" style="1" customWidth="1"/>
    <col min="7165" max="7165" width="21.7109375" style="1" customWidth="1"/>
    <col min="7166" max="7166" width="9.85546875" style="1" customWidth="1"/>
    <col min="7167" max="7168" width="34.5703125" style="1"/>
    <col min="7169" max="7169" width="25" style="1" customWidth="1"/>
    <col min="7170" max="7170" width="22.7109375" style="1" customWidth="1"/>
    <col min="7171" max="7171" width="15.42578125" style="1" customWidth="1"/>
    <col min="7172" max="7172" width="13" style="1" customWidth="1"/>
    <col min="7173" max="7173" width="20.28515625" style="1" customWidth="1"/>
    <col min="7174" max="7174" width="16" style="1" customWidth="1"/>
    <col min="7175" max="7414" width="9.140625" style="1" customWidth="1"/>
    <col min="7415" max="7415" width="19.28515625" style="1" customWidth="1"/>
    <col min="7416" max="7416" width="22.28515625" style="1" customWidth="1"/>
    <col min="7417" max="7417" width="22.7109375" style="1" customWidth="1"/>
    <col min="7418" max="7418" width="14" style="1" customWidth="1"/>
    <col min="7419" max="7419" width="13" style="1" customWidth="1"/>
    <col min="7420" max="7420" width="16.42578125" style="1" customWidth="1"/>
    <col min="7421" max="7421" width="21.7109375" style="1" customWidth="1"/>
    <col min="7422" max="7422" width="9.85546875" style="1" customWidth="1"/>
    <col min="7423" max="7424" width="34.5703125" style="1"/>
    <col min="7425" max="7425" width="25" style="1" customWidth="1"/>
    <col min="7426" max="7426" width="22.7109375" style="1" customWidth="1"/>
    <col min="7427" max="7427" width="15.42578125" style="1" customWidth="1"/>
    <col min="7428" max="7428" width="13" style="1" customWidth="1"/>
    <col min="7429" max="7429" width="20.28515625" style="1" customWidth="1"/>
    <col min="7430" max="7430" width="16" style="1" customWidth="1"/>
    <col min="7431" max="7670" width="9.140625" style="1" customWidth="1"/>
    <col min="7671" max="7671" width="19.28515625" style="1" customWidth="1"/>
    <col min="7672" max="7672" width="22.28515625" style="1" customWidth="1"/>
    <col min="7673" max="7673" width="22.7109375" style="1" customWidth="1"/>
    <col min="7674" max="7674" width="14" style="1" customWidth="1"/>
    <col min="7675" max="7675" width="13" style="1" customWidth="1"/>
    <col min="7676" max="7676" width="16.42578125" style="1" customWidth="1"/>
    <col min="7677" max="7677" width="21.7109375" style="1" customWidth="1"/>
    <col min="7678" max="7678" width="9.85546875" style="1" customWidth="1"/>
    <col min="7679" max="7680" width="34.5703125" style="1"/>
    <col min="7681" max="7681" width="25" style="1" customWidth="1"/>
    <col min="7682" max="7682" width="22.7109375" style="1" customWidth="1"/>
    <col min="7683" max="7683" width="15.42578125" style="1" customWidth="1"/>
    <col min="7684" max="7684" width="13" style="1" customWidth="1"/>
    <col min="7685" max="7685" width="20.28515625" style="1" customWidth="1"/>
    <col min="7686" max="7686" width="16" style="1" customWidth="1"/>
    <col min="7687" max="7926" width="9.140625" style="1" customWidth="1"/>
    <col min="7927" max="7927" width="19.28515625" style="1" customWidth="1"/>
    <col min="7928" max="7928" width="22.28515625" style="1" customWidth="1"/>
    <col min="7929" max="7929" width="22.7109375" style="1" customWidth="1"/>
    <col min="7930" max="7930" width="14" style="1" customWidth="1"/>
    <col min="7931" max="7931" width="13" style="1" customWidth="1"/>
    <col min="7932" max="7932" width="16.42578125" style="1" customWidth="1"/>
    <col min="7933" max="7933" width="21.7109375" style="1" customWidth="1"/>
    <col min="7934" max="7934" width="9.85546875" style="1" customWidth="1"/>
    <col min="7935" max="7936" width="34.5703125" style="1"/>
    <col min="7937" max="7937" width="25" style="1" customWidth="1"/>
    <col min="7938" max="7938" width="22.7109375" style="1" customWidth="1"/>
    <col min="7939" max="7939" width="15.42578125" style="1" customWidth="1"/>
    <col min="7940" max="7940" width="13" style="1" customWidth="1"/>
    <col min="7941" max="7941" width="20.28515625" style="1" customWidth="1"/>
    <col min="7942" max="7942" width="16" style="1" customWidth="1"/>
    <col min="7943" max="8182" width="9.140625" style="1" customWidth="1"/>
    <col min="8183" max="8183" width="19.28515625" style="1" customWidth="1"/>
    <col min="8184" max="8184" width="22.28515625" style="1" customWidth="1"/>
    <col min="8185" max="8185" width="22.7109375" style="1" customWidth="1"/>
    <col min="8186" max="8186" width="14" style="1" customWidth="1"/>
    <col min="8187" max="8187" width="13" style="1" customWidth="1"/>
    <col min="8188" max="8188" width="16.42578125" style="1" customWidth="1"/>
    <col min="8189" max="8189" width="21.7109375" style="1" customWidth="1"/>
    <col min="8190" max="8190" width="9.85546875" style="1" customWidth="1"/>
    <col min="8191" max="8192" width="34.5703125" style="1"/>
    <col min="8193" max="8193" width="25" style="1" customWidth="1"/>
    <col min="8194" max="8194" width="22.7109375" style="1" customWidth="1"/>
    <col min="8195" max="8195" width="15.42578125" style="1" customWidth="1"/>
    <col min="8196" max="8196" width="13" style="1" customWidth="1"/>
    <col min="8197" max="8197" width="20.28515625" style="1" customWidth="1"/>
    <col min="8198" max="8198" width="16" style="1" customWidth="1"/>
    <col min="8199" max="8438" width="9.140625" style="1" customWidth="1"/>
    <col min="8439" max="8439" width="19.28515625" style="1" customWidth="1"/>
    <col min="8440" max="8440" width="22.28515625" style="1" customWidth="1"/>
    <col min="8441" max="8441" width="22.7109375" style="1" customWidth="1"/>
    <col min="8442" max="8442" width="14" style="1" customWidth="1"/>
    <col min="8443" max="8443" width="13" style="1" customWidth="1"/>
    <col min="8444" max="8444" width="16.42578125" style="1" customWidth="1"/>
    <col min="8445" max="8445" width="21.7109375" style="1" customWidth="1"/>
    <col min="8446" max="8446" width="9.85546875" style="1" customWidth="1"/>
    <col min="8447" max="8448" width="34.5703125" style="1"/>
    <col min="8449" max="8449" width="25" style="1" customWidth="1"/>
    <col min="8450" max="8450" width="22.7109375" style="1" customWidth="1"/>
    <col min="8451" max="8451" width="15.42578125" style="1" customWidth="1"/>
    <col min="8452" max="8452" width="13" style="1" customWidth="1"/>
    <col min="8453" max="8453" width="20.28515625" style="1" customWidth="1"/>
    <col min="8454" max="8454" width="16" style="1" customWidth="1"/>
    <col min="8455" max="8694" width="9.140625" style="1" customWidth="1"/>
    <col min="8695" max="8695" width="19.28515625" style="1" customWidth="1"/>
    <col min="8696" max="8696" width="22.28515625" style="1" customWidth="1"/>
    <col min="8697" max="8697" width="22.7109375" style="1" customWidth="1"/>
    <col min="8698" max="8698" width="14" style="1" customWidth="1"/>
    <col min="8699" max="8699" width="13" style="1" customWidth="1"/>
    <col min="8700" max="8700" width="16.42578125" style="1" customWidth="1"/>
    <col min="8701" max="8701" width="21.7109375" style="1" customWidth="1"/>
    <col min="8702" max="8702" width="9.85546875" style="1" customWidth="1"/>
    <col min="8703" max="8704" width="34.5703125" style="1"/>
    <col min="8705" max="8705" width="25" style="1" customWidth="1"/>
    <col min="8706" max="8706" width="22.7109375" style="1" customWidth="1"/>
    <col min="8707" max="8707" width="15.42578125" style="1" customWidth="1"/>
    <col min="8708" max="8708" width="13" style="1" customWidth="1"/>
    <col min="8709" max="8709" width="20.28515625" style="1" customWidth="1"/>
    <col min="8710" max="8710" width="16" style="1" customWidth="1"/>
    <col min="8711" max="8950" width="9.140625" style="1" customWidth="1"/>
    <col min="8951" max="8951" width="19.28515625" style="1" customWidth="1"/>
    <col min="8952" max="8952" width="22.28515625" style="1" customWidth="1"/>
    <col min="8953" max="8953" width="22.7109375" style="1" customWidth="1"/>
    <col min="8954" max="8954" width="14" style="1" customWidth="1"/>
    <col min="8955" max="8955" width="13" style="1" customWidth="1"/>
    <col min="8956" max="8956" width="16.42578125" style="1" customWidth="1"/>
    <col min="8957" max="8957" width="21.7109375" style="1" customWidth="1"/>
    <col min="8958" max="8958" width="9.85546875" style="1" customWidth="1"/>
    <col min="8959" max="8960" width="34.5703125" style="1"/>
    <col min="8961" max="8961" width="25" style="1" customWidth="1"/>
    <col min="8962" max="8962" width="22.7109375" style="1" customWidth="1"/>
    <col min="8963" max="8963" width="15.42578125" style="1" customWidth="1"/>
    <col min="8964" max="8964" width="13" style="1" customWidth="1"/>
    <col min="8965" max="8965" width="20.28515625" style="1" customWidth="1"/>
    <col min="8966" max="8966" width="16" style="1" customWidth="1"/>
    <col min="8967" max="9206" width="9.140625" style="1" customWidth="1"/>
    <col min="9207" max="9207" width="19.28515625" style="1" customWidth="1"/>
    <col min="9208" max="9208" width="22.28515625" style="1" customWidth="1"/>
    <col min="9209" max="9209" width="22.7109375" style="1" customWidth="1"/>
    <col min="9210" max="9210" width="14" style="1" customWidth="1"/>
    <col min="9211" max="9211" width="13" style="1" customWidth="1"/>
    <col min="9212" max="9212" width="16.42578125" style="1" customWidth="1"/>
    <col min="9213" max="9213" width="21.7109375" style="1" customWidth="1"/>
    <col min="9214" max="9214" width="9.85546875" style="1" customWidth="1"/>
    <col min="9215" max="9216" width="34.5703125" style="1"/>
    <col min="9217" max="9217" width="25" style="1" customWidth="1"/>
    <col min="9218" max="9218" width="22.7109375" style="1" customWidth="1"/>
    <col min="9219" max="9219" width="15.42578125" style="1" customWidth="1"/>
    <col min="9220" max="9220" width="13" style="1" customWidth="1"/>
    <col min="9221" max="9221" width="20.28515625" style="1" customWidth="1"/>
    <col min="9222" max="9222" width="16" style="1" customWidth="1"/>
    <col min="9223" max="9462" width="9.140625" style="1" customWidth="1"/>
    <col min="9463" max="9463" width="19.28515625" style="1" customWidth="1"/>
    <col min="9464" max="9464" width="22.28515625" style="1" customWidth="1"/>
    <col min="9465" max="9465" width="22.7109375" style="1" customWidth="1"/>
    <col min="9466" max="9466" width="14" style="1" customWidth="1"/>
    <col min="9467" max="9467" width="13" style="1" customWidth="1"/>
    <col min="9468" max="9468" width="16.42578125" style="1" customWidth="1"/>
    <col min="9469" max="9469" width="21.7109375" style="1" customWidth="1"/>
    <col min="9470" max="9470" width="9.85546875" style="1" customWidth="1"/>
    <col min="9471" max="9472" width="34.5703125" style="1"/>
    <col min="9473" max="9473" width="25" style="1" customWidth="1"/>
    <col min="9474" max="9474" width="22.7109375" style="1" customWidth="1"/>
    <col min="9475" max="9475" width="15.42578125" style="1" customWidth="1"/>
    <col min="9476" max="9476" width="13" style="1" customWidth="1"/>
    <col min="9477" max="9477" width="20.28515625" style="1" customWidth="1"/>
    <col min="9478" max="9478" width="16" style="1" customWidth="1"/>
    <col min="9479" max="9718" width="9.140625" style="1" customWidth="1"/>
    <col min="9719" max="9719" width="19.28515625" style="1" customWidth="1"/>
    <col min="9720" max="9720" width="22.28515625" style="1" customWidth="1"/>
    <col min="9721" max="9721" width="22.7109375" style="1" customWidth="1"/>
    <col min="9722" max="9722" width="14" style="1" customWidth="1"/>
    <col min="9723" max="9723" width="13" style="1" customWidth="1"/>
    <col min="9724" max="9724" width="16.42578125" style="1" customWidth="1"/>
    <col min="9725" max="9725" width="21.7109375" style="1" customWidth="1"/>
    <col min="9726" max="9726" width="9.85546875" style="1" customWidth="1"/>
    <col min="9727" max="9728" width="34.5703125" style="1"/>
    <col min="9729" max="9729" width="25" style="1" customWidth="1"/>
    <col min="9730" max="9730" width="22.7109375" style="1" customWidth="1"/>
    <col min="9731" max="9731" width="15.42578125" style="1" customWidth="1"/>
    <col min="9732" max="9732" width="13" style="1" customWidth="1"/>
    <col min="9733" max="9733" width="20.28515625" style="1" customWidth="1"/>
    <col min="9734" max="9734" width="16" style="1" customWidth="1"/>
    <col min="9735" max="9974" width="9.140625" style="1" customWidth="1"/>
    <col min="9975" max="9975" width="19.28515625" style="1" customWidth="1"/>
    <col min="9976" max="9976" width="22.28515625" style="1" customWidth="1"/>
    <col min="9977" max="9977" width="22.7109375" style="1" customWidth="1"/>
    <col min="9978" max="9978" width="14" style="1" customWidth="1"/>
    <col min="9979" max="9979" width="13" style="1" customWidth="1"/>
    <col min="9980" max="9980" width="16.42578125" style="1" customWidth="1"/>
    <col min="9981" max="9981" width="21.7109375" style="1" customWidth="1"/>
    <col min="9982" max="9982" width="9.85546875" style="1" customWidth="1"/>
    <col min="9983" max="9984" width="34.5703125" style="1"/>
    <col min="9985" max="9985" width="25" style="1" customWidth="1"/>
    <col min="9986" max="9986" width="22.7109375" style="1" customWidth="1"/>
    <col min="9987" max="9987" width="15.42578125" style="1" customWidth="1"/>
    <col min="9988" max="9988" width="13" style="1" customWidth="1"/>
    <col min="9989" max="9989" width="20.28515625" style="1" customWidth="1"/>
    <col min="9990" max="9990" width="16" style="1" customWidth="1"/>
    <col min="9991" max="10230" width="9.140625" style="1" customWidth="1"/>
    <col min="10231" max="10231" width="19.28515625" style="1" customWidth="1"/>
    <col min="10232" max="10232" width="22.28515625" style="1" customWidth="1"/>
    <col min="10233" max="10233" width="22.7109375" style="1" customWidth="1"/>
    <col min="10234" max="10234" width="14" style="1" customWidth="1"/>
    <col min="10235" max="10235" width="13" style="1" customWidth="1"/>
    <col min="10236" max="10236" width="16.42578125" style="1" customWidth="1"/>
    <col min="10237" max="10237" width="21.7109375" style="1" customWidth="1"/>
    <col min="10238" max="10238" width="9.85546875" style="1" customWidth="1"/>
    <col min="10239" max="10240" width="34.5703125" style="1"/>
    <col min="10241" max="10241" width="25" style="1" customWidth="1"/>
    <col min="10242" max="10242" width="22.7109375" style="1" customWidth="1"/>
    <col min="10243" max="10243" width="15.42578125" style="1" customWidth="1"/>
    <col min="10244" max="10244" width="13" style="1" customWidth="1"/>
    <col min="10245" max="10245" width="20.28515625" style="1" customWidth="1"/>
    <col min="10246" max="10246" width="16" style="1" customWidth="1"/>
    <col min="10247" max="10486" width="9.140625" style="1" customWidth="1"/>
    <col min="10487" max="10487" width="19.28515625" style="1" customWidth="1"/>
    <col min="10488" max="10488" width="22.28515625" style="1" customWidth="1"/>
    <col min="10489" max="10489" width="22.7109375" style="1" customWidth="1"/>
    <col min="10490" max="10490" width="14" style="1" customWidth="1"/>
    <col min="10491" max="10491" width="13" style="1" customWidth="1"/>
    <col min="10492" max="10492" width="16.42578125" style="1" customWidth="1"/>
    <col min="10493" max="10493" width="21.7109375" style="1" customWidth="1"/>
    <col min="10494" max="10494" width="9.85546875" style="1" customWidth="1"/>
    <col min="10495" max="10496" width="34.5703125" style="1"/>
    <col min="10497" max="10497" width="25" style="1" customWidth="1"/>
    <col min="10498" max="10498" width="22.7109375" style="1" customWidth="1"/>
    <col min="10499" max="10499" width="15.42578125" style="1" customWidth="1"/>
    <col min="10500" max="10500" width="13" style="1" customWidth="1"/>
    <col min="10501" max="10501" width="20.28515625" style="1" customWidth="1"/>
    <col min="10502" max="10502" width="16" style="1" customWidth="1"/>
    <col min="10503" max="10742" width="9.140625" style="1" customWidth="1"/>
    <col min="10743" max="10743" width="19.28515625" style="1" customWidth="1"/>
    <col min="10744" max="10744" width="22.28515625" style="1" customWidth="1"/>
    <col min="10745" max="10745" width="22.7109375" style="1" customWidth="1"/>
    <col min="10746" max="10746" width="14" style="1" customWidth="1"/>
    <col min="10747" max="10747" width="13" style="1" customWidth="1"/>
    <col min="10748" max="10748" width="16.42578125" style="1" customWidth="1"/>
    <col min="10749" max="10749" width="21.7109375" style="1" customWidth="1"/>
    <col min="10750" max="10750" width="9.85546875" style="1" customWidth="1"/>
    <col min="10751" max="10752" width="34.5703125" style="1"/>
    <col min="10753" max="10753" width="25" style="1" customWidth="1"/>
    <col min="10754" max="10754" width="22.7109375" style="1" customWidth="1"/>
    <col min="10755" max="10755" width="15.42578125" style="1" customWidth="1"/>
    <col min="10756" max="10756" width="13" style="1" customWidth="1"/>
    <col min="10757" max="10757" width="20.28515625" style="1" customWidth="1"/>
    <col min="10758" max="10758" width="16" style="1" customWidth="1"/>
    <col min="10759" max="10998" width="9.140625" style="1" customWidth="1"/>
    <col min="10999" max="10999" width="19.28515625" style="1" customWidth="1"/>
    <col min="11000" max="11000" width="22.28515625" style="1" customWidth="1"/>
    <col min="11001" max="11001" width="22.7109375" style="1" customWidth="1"/>
    <col min="11002" max="11002" width="14" style="1" customWidth="1"/>
    <col min="11003" max="11003" width="13" style="1" customWidth="1"/>
    <col min="11004" max="11004" width="16.42578125" style="1" customWidth="1"/>
    <col min="11005" max="11005" width="21.7109375" style="1" customWidth="1"/>
    <col min="11006" max="11006" width="9.85546875" style="1" customWidth="1"/>
    <col min="11007" max="11008" width="34.5703125" style="1"/>
    <col min="11009" max="11009" width="25" style="1" customWidth="1"/>
    <col min="11010" max="11010" width="22.7109375" style="1" customWidth="1"/>
    <col min="11011" max="11011" width="15.42578125" style="1" customWidth="1"/>
    <col min="11012" max="11012" width="13" style="1" customWidth="1"/>
    <col min="11013" max="11013" width="20.28515625" style="1" customWidth="1"/>
    <col min="11014" max="11014" width="16" style="1" customWidth="1"/>
    <col min="11015" max="11254" width="9.140625" style="1" customWidth="1"/>
    <col min="11255" max="11255" width="19.28515625" style="1" customWidth="1"/>
    <col min="11256" max="11256" width="22.28515625" style="1" customWidth="1"/>
    <col min="11257" max="11257" width="22.7109375" style="1" customWidth="1"/>
    <col min="11258" max="11258" width="14" style="1" customWidth="1"/>
    <col min="11259" max="11259" width="13" style="1" customWidth="1"/>
    <col min="11260" max="11260" width="16.42578125" style="1" customWidth="1"/>
    <col min="11261" max="11261" width="21.7109375" style="1" customWidth="1"/>
    <col min="11262" max="11262" width="9.85546875" style="1" customWidth="1"/>
    <col min="11263" max="11264" width="34.5703125" style="1"/>
    <col min="11265" max="11265" width="25" style="1" customWidth="1"/>
    <col min="11266" max="11266" width="22.7109375" style="1" customWidth="1"/>
    <col min="11267" max="11267" width="15.42578125" style="1" customWidth="1"/>
    <col min="11268" max="11268" width="13" style="1" customWidth="1"/>
    <col min="11269" max="11269" width="20.28515625" style="1" customWidth="1"/>
    <col min="11270" max="11270" width="16" style="1" customWidth="1"/>
    <col min="11271" max="11510" width="9.140625" style="1" customWidth="1"/>
    <col min="11511" max="11511" width="19.28515625" style="1" customWidth="1"/>
    <col min="11512" max="11512" width="22.28515625" style="1" customWidth="1"/>
    <col min="11513" max="11513" width="22.7109375" style="1" customWidth="1"/>
    <col min="11514" max="11514" width="14" style="1" customWidth="1"/>
    <col min="11515" max="11515" width="13" style="1" customWidth="1"/>
    <col min="11516" max="11516" width="16.42578125" style="1" customWidth="1"/>
    <col min="11517" max="11517" width="21.7109375" style="1" customWidth="1"/>
    <col min="11518" max="11518" width="9.85546875" style="1" customWidth="1"/>
    <col min="11519" max="11520" width="34.5703125" style="1"/>
    <col min="11521" max="11521" width="25" style="1" customWidth="1"/>
    <col min="11522" max="11522" width="22.7109375" style="1" customWidth="1"/>
    <col min="11523" max="11523" width="15.42578125" style="1" customWidth="1"/>
    <col min="11524" max="11524" width="13" style="1" customWidth="1"/>
    <col min="11525" max="11525" width="20.28515625" style="1" customWidth="1"/>
    <col min="11526" max="11526" width="16" style="1" customWidth="1"/>
    <col min="11527" max="11766" width="9.140625" style="1" customWidth="1"/>
    <col min="11767" max="11767" width="19.28515625" style="1" customWidth="1"/>
    <col min="11768" max="11768" width="22.28515625" style="1" customWidth="1"/>
    <col min="11769" max="11769" width="22.7109375" style="1" customWidth="1"/>
    <col min="11770" max="11770" width="14" style="1" customWidth="1"/>
    <col min="11771" max="11771" width="13" style="1" customWidth="1"/>
    <col min="11772" max="11772" width="16.42578125" style="1" customWidth="1"/>
    <col min="11773" max="11773" width="21.7109375" style="1" customWidth="1"/>
    <col min="11774" max="11774" width="9.85546875" style="1" customWidth="1"/>
    <col min="11775" max="11776" width="34.5703125" style="1"/>
    <col min="11777" max="11777" width="25" style="1" customWidth="1"/>
    <col min="11778" max="11778" width="22.7109375" style="1" customWidth="1"/>
    <col min="11779" max="11779" width="15.42578125" style="1" customWidth="1"/>
    <col min="11780" max="11780" width="13" style="1" customWidth="1"/>
    <col min="11781" max="11781" width="20.28515625" style="1" customWidth="1"/>
    <col min="11782" max="11782" width="16" style="1" customWidth="1"/>
    <col min="11783" max="12022" width="9.140625" style="1" customWidth="1"/>
    <col min="12023" max="12023" width="19.28515625" style="1" customWidth="1"/>
    <col min="12024" max="12024" width="22.28515625" style="1" customWidth="1"/>
    <col min="12025" max="12025" width="22.7109375" style="1" customWidth="1"/>
    <col min="12026" max="12026" width="14" style="1" customWidth="1"/>
    <col min="12027" max="12027" width="13" style="1" customWidth="1"/>
    <col min="12028" max="12028" width="16.42578125" style="1" customWidth="1"/>
    <col min="12029" max="12029" width="21.7109375" style="1" customWidth="1"/>
    <col min="12030" max="12030" width="9.85546875" style="1" customWidth="1"/>
    <col min="12031" max="12032" width="34.5703125" style="1"/>
    <col min="12033" max="12033" width="25" style="1" customWidth="1"/>
    <col min="12034" max="12034" width="22.7109375" style="1" customWidth="1"/>
    <col min="12035" max="12035" width="15.42578125" style="1" customWidth="1"/>
    <col min="12036" max="12036" width="13" style="1" customWidth="1"/>
    <col min="12037" max="12037" width="20.28515625" style="1" customWidth="1"/>
    <col min="12038" max="12038" width="16" style="1" customWidth="1"/>
    <col min="12039" max="12278" width="9.140625" style="1" customWidth="1"/>
    <col min="12279" max="12279" width="19.28515625" style="1" customWidth="1"/>
    <col min="12280" max="12280" width="22.28515625" style="1" customWidth="1"/>
    <col min="12281" max="12281" width="22.7109375" style="1" customWidth="1"/>
    <col min="12282" max="12282" width="14" style="1" customWidth="1"/>
    <col min="12283" max="12283" width="13" style="1" customWidth="1"/>
    <col min="12284" max="12284" width="16.42578125" style="1" customWidth="1"/>
    <col min="12285" max="12285" width="21.7109375" style="1" customWidth="1"/>
    <col min="12286" max="12286" width="9.85546875" style="1" customWidth="1"/>
    <col min="12287" max="12288" width="34.5703125" style="1"/>
    <col min="12289" max="12289" width="25" style="1" customWidth="1"/>
    <col min="12290" max="12290" width="22.7109375" style="1" customWidth="1"/>
    <col min="12291" max="12291" width="15.42578125" style="1" customWidth="1"/>
    <col min="12292" max="12292" width="13" style="1" customWidth="1"/>
    <col min="12293" max="12293" width="20.28515625" style="1" customWidth="1"/>
    <col min="12294" max="12294" width="16" style="1" customWidth="1"/>
    <col min="12295" max="12534" width="9.140625" style="1" customWidth="1"/>
    <col min="12535" max="12535" width="19.28515625" style="1" customWidth="1"/>
    <col min="12536" max="12536" width="22.28515625" style="1" customWidth="1"/>
    <col min="12537" max="12537" width="22.7109375" style="1" customWidth="1"/>
    <col min="12538" max="12538" width="14" style="1" customWidth="1"/>
    <col min="12539" max="12539" width="13" style="1" customWidth="1"/>
    <col min="12540" max="12540" width="16.42578125" style="1" customWidth="1"/>
    <col min="12541" max="12541" width="21.7109375" style="1" customWidth="1"/>
    <col min="12542" max="12542" width="9.85546875" style="1" customWidth="1"/>
    <col min="12543" max="12544" width="34.5703125" style="1"/>
    <col min="12545" max="12545" width="25" style="1" customWidth="1"/>
    <col min="12546" max="12546" width="22.7109375" style="1" customWidth="1"/>
    <col min="12547" max="12547" width="15.42578125" style="1" customWidth="1"/>
    <col min="12548" max="12548" width="13" style="1" customWidth="1"/>
    <col min="12549" max="12549" width="20.28515625" style="1" customWidth="1"/>
    <col min="12550" max="12550" width="16" style="1" customWidth="1"/>
    <col min="12551" max="12790" width="9.140625" style="1" customWidth="1"/>
    <col min="12791" max="12791" width="19.28515625" style="1" customWidth="1"/>
    <col min="12792" max="12792" width="22.28515625" style="1" customWidth="1"/>
    <col min="12793" max="12793" width="22.7109375" style="1" customWidth="1"/>
    <col min="12794" max="12794" width="14" style="1" customWidth="1"/>
    <col min="12795" max="12795" width="13" style="1" customWidth="1"/>
    <col min="12796" max="12796" width="16.42578125" style="1" customWidth="1"/>
    <col min="12797" max="12797" width="21.7109375" style="1" customWidth="1"/>
    <col min="12798" max="12798" width="9.85546875" style="1" customWidth="1"/>
    <col min="12799" max="12800" width="34.5703125" style="1"/>
    <col min="12801" max="12801" width="25" style="1" customWidth="1"/>
    <col min="12802" max="12802" width="22.7109375" style="1" customWidth="1"/>
    <col min="12803" max="12803" width="15.42578125" style="1" customWidth="1"/>
    <col min="12804" max="12804" width="13" style="1" customWidth="1"/>
    <col min="12805" max="12805" width="20.28515625" style="1" customWidth="1"/>
    <col min="12806" max="12806" width="16" style="1" customWidth="1"/>
    <col min="12807" max="13046" width="9.140625" style="1" customWidth="1"/>
    <col min="13047" max="13047" width="19.28515625" style="1" customWidth="1"/>
    <col min="13048" max="13048" width="22.28515625" style="1" customWidth="1"/>
    <col min="13049" max="13049" width="22.7109375" style="1" customWidth="1"/>
    <col min="13050" max="13050" width="14" style="1" customWidth="1"/>
    <col min="13051" max="13051" width="13" style="1" customWidth="1"/>
    <col min="13052" max="13052" width="16.42578125" style="1" customWidth="1"/>
    <col min="13053" max="13053" width="21.7109375" style="1" customWidth="1"/>
    <col min="13054" max="13054" width="9.85546875" style="1" customWidth="1"/>
    <col min="13055" max="13056" width="34.5703125" style="1"/>
    <col min="13057" max="13057" width="25" style="1" customWidth="1"/>
    <col min="13058" max="13058" width="22.7109375" style="1" customWidth="1"/>
    <col min="13059" max="13059" width="15.42578125" style="1" customWidth="1"/>
    <col min="13060" max="13060" width="13" style="1" customWidth="1"/>
    <col min="13061" max="13061" width="20.28515625" style="1" customWidth="1"/>
    <col min="13062" max="13062" width="16" style="1" customWidth="1"/>
    <col min="13063" max="13302" width="9.140625" style="1" customWidth="1"/>
    <col min="13303" max="13303" width="19.28515625" style="1" customWidth="1"/>
    <col min="13304" max="13304" width="22.28515625" style="1" customWidth="1"/>
    <col min="13305" max="13305" width="22.7109375" style="1" customWidth="1"/>
    <col min="13306" max="13306" width="14" style="1" customWidth="1"/>
    <col min="13307" max="13307" width="13" style="1" customWidth="1"/>
    <col min="13308" max="13308" width="16.42578125" style="1" customWidth="1"/>
    <col min="13309" max="13309" width="21.7109375" style="1" customWidth="1"/>
    <col min="13310" max="13310" width="9.85546875" style="1" customWidth="1"/>
    <col min="13311" max="13312" width="34.5703125" style="1"/>
    <col min="13313" max="13313" width="25" style="1" customWidth="1"/>
    <col min="13314" max="13314" width="22.7109375" style="1" customWidth="1"/>
    <col min="13315" max="13315" width="15.42578125" style="1" customWidth="1"/>
    <col min="13316" max="13316" width="13" style="1" customWidth="1"/>
    <col min="13317" max="13317" width="20.28515625" style="1" customWidth="1"/>
    <col min="13318" max="13318" width="16" style="1" customWidth="1"/>
    <col min="13319" max="13558" width="9.140625" style="1" customWidth="1"/>
    <col min="13559" max="13559" width="19.28515625" style="1" customWidth="1"/>
    <col min="13560" max="13560" width="22.28515625" style="1" customWidth="1"/>
    <col min="13561" max="13561" width="22.7109375" style="1" customWidth="1"/>
    <col min="13562" max="13562" width="14" style="1" customWidth="1"/>
    <col min="13563" max="13563" width="13" style="1" customWidth="1"/>
    <col min="13564" max="13564" width="16.42578125" style="1" customWidth="1"/>
    <col min="13565" max="13565" width="21.7109375" style="1" customWidth="1"/>
    <col min="13566" max="13566" width="9.85546875" style="1" customWidth="1"/>
    <col min="13567" max="13568" width="34.5703125" style="1"/>
    <col min="13569" max="13569" width="25" style="1" customWidth="1"/>
    <col min="13570" max="13570" width="22.7109375" style="1" customWidth="1"/>
    <col min="13571" max="13571" width="15.42578125" style="1" customWidth="1"/>
    <col min="13572" max="13572" width="13" style="1" customWidth="1"/>
    <col min="13573" max="13573" width="20.28515625" style="1" customWidth="1"/>
    <col min="13574" max="13574" width="16" style="1" customWidth="1"/>
    <col min="13575" max="13814" width="9.140625" style="1" customWidth="1"/>
    <col min="13815" max="13815" width="19.28515625" style="1" customWidth="1"/>
    <col min="13816" max="13816" width="22.28515625" style="1" customWidth="1"/>
    <col min="13817" max="13817" width="22.7109375" style="1" customWidth="1"/>
    <col min="13818" max="13818" width="14" style="1" customWidth="1"/>
    <col min="13819" max="13819" width="13" style="1" customWidth="1"/>
    <col min="13820" max="13820" width="16.42578125" style="1" customWidth="1"/>
    <col min="13821" max="13821" width="21.7109375" style="1" customWidth="1"/>
    <col min="13822" max="13822" width="9.85546875" style="1" customWidth="1"/>
    <col min="13823" max="13824" width="34.5703125" style="1"/>
    <col min="13825" max="13825" width="25" style="1" customWidth="1"/>
    <col min="13826" max="13826" width="22.7109375" style="1" customWidth="1"/>
    <col min="13827" max="13827" width="15.42578125" style="1" customWidth="1"/>
    <col min="13828" max="13828" width="13" style="1" customWidth="1"/>
    <col min="13829" max="13829" width="20.28515625" style="1" customWidth="1"/>
    <col min="13830" max="13830" width="16" style="1" customWidth="1"/>
    <col min="13831" max="14070" width="9.140625" style="1" customWidth="1"/>
    <col min="14071" max="14071" width="19.28515625" style="1" customWidth="1"/>
    <col min="14072" max="14072" width="22.28515625" style="1" customWidth="1"/>
    <col min="14073" max="14073" width="22.7109375" style="1" customWidth="1"/>
    <col min="14074" max="14074" width="14" style="1" customWidth="1"/>
    <col min="14075" max="14075" width="13" style="1" customWidth="1"/>
    <col min="14076" max="14076" width="16.42578125" style="1" customWidth="1"/>
    <col min="14077" max="14077" width="21.7109375" style="1" customWidth="1"/>
    <col min="14078" max="14078" width="9.85546875" style="1" customWidth="1"/>
    <col min="14079" max="14080" width="34.5703125" style="1"/>
    <col min="14081" max="14081" width="25" style="1" customWidth="1"/>
    <col min="14082" max="14082" width="22.7109375" style="1" customWidth="1"/>
    <col min="14083" max="14083" width="15.42578125" style="1" customWidth="1"/>
    <col min="14084" max="14084" width="13" style="1" customWidth="1"/>
    <col min="14085" max="14085" width="20.28515625" style="1" customWidth="1"/>
    <col min="14086" max="14086" width="16" style="1" customWidth="1"/>
    <col min="14087" max="14326" width="9.140625" style="1" customWidth="1"/>
    <col min="14327" max="14327" width="19.28515625" style="1" customWidth="1"/>
    <col min="14328" max="14328" width="22.28515625" style="1" customWidth="1"/>
    <col min="14329" max="14329" width="22.7109375" style="1" customWidth="1"/>
    <col min="14330" max="14330" width="14" style="1" customWidth="1"/>
    <col min="14331" max="14331" width="13" style="1" customWidth="1"/>
    <col min="14332" max="14332" width="16.42578125" style="1" customWidth="1"/>
    <col min="14333" max="14333" width="21.7109375" style="1" customWidth="1"/>
    <col min="14334" max="14334" width="9.85546875" style="1" customWidth="1"/>
    <col min="14335" max="14336" width="34.5703125" style="1"/>
    <col min="14337" max="14337" width="25" style="1" customWidth="1"/>
    <col min="14338" max="14338" width="22.7109375" style="1" customWidth="1"/>
    <col min="14339" max="14339" width="15.42578125" style="1" customWidth="1"/>
    <col min="14340" max="14340" width="13" style="1" customWidth="1"/>
    <col min="14341" max="14341" width="20.28515625" style="1" customWidth="1"/>
    <col min="14342" max="14342" width="16" style="1" customWidth="1"/>
    <col min="14343" max="14582" width="9.140625" style="1" customWidth="1"/>
    <col min="14583" max="14583" width="19.28515625" style="1" customWidth="1"/>
    <col min="14584" max="14584" width="22.28515625" style="1" customWidth="1"/>
    <col min="14585" max="14585" width="22.7109375" style="1" customWidth="1"/>
    <col min="14586" max="14586" width="14" style="1" customWidth="1"/>
    <col min="14587" max="14587" width="13" style="1" customWidth="1"/>
    <col min="14588" max="14588" width="16.42578125" style="1" customWidth="1"/>
    <col min="14589" max="14589" width="21.7109375" style="1" customWidth="1"/>
    <col min="14590" max="14590" width="9.85546875" style="1" customWidth="1"/>
    <col min="14591" max="14592" width="34.5703125" style="1"/>
    <col min="14593" max="14593" width="25" style="1" customWidth="1"/>
    <col min="14594" max="14594" width="22.7109375" style="1" customWidth="1"/>
    <col min="14595" max="14595" width="15.42578125" style="1" customWidth="1"/>
    <col min="14596" max="14596" width="13" style="1" customWidth="1"/>
    <col min="14597" max="14597" width="20.28515625" style="1" customWidth="1"/>
    <col min="14598" max="14598" width="16" style="1" customWidth="1"/>
    <col min="14599" max="14838" width="9.140625" style="1" customWidth="1"/>
    <col min="14839" max="14839" width="19.28515625" style="1" customWidth="1"/>
    <col min="14840" max="14840" width="22.28515625" style="1" customWidth="1"/>
    <col min="14841" max="14841" width="22.7109375" style="1" customWidth="1"/>
    <col min="14842" max="14842" width="14" style="1" customWidth="1"/>
    <col min="14843" max="14843" width="13" style="1" customWidth="1"/>
    <col min="14844" max="14844" width="16.42578125" style="1" customWidth="1"/>
    <col min="14845" max="14845" width="21.7109375" style="1" customWidth="1"/>
    <col min="14846" max="14846" width="9.85546875" style="1" customWidth="1"/>
    <col min="14847" max="14848" width="34.5703125" style="1"/>
    <col min="14849" max="14849" width="25" style="1" customWidth="1"/>
    <col min="14850" max="14850" width="22.7109375" style="1" customWidth="1"/>
    <col min="14851" max="14851" width="15.42578125" style="1" customWidth="1"/>
    <col min="14852" max="14852" width="13" style="1" customWidth="1"/>
    <col min="14853" max="14853" width="20.28515625" style="1" customWidth="1"/>
    <col min="14854" max="14854" width="16" style="1" customWidth="1"/>
    <col min="14855" max="15094" width="9.140625" style="1" customWidth="1"/>
    <col min="15095" max="15095" width="19.28515625" style="1" customWidth="1"/>
    <col min="15096" max="15096" width="22.28515625" style="1" customWidth="1"/>
    <col min="15097" max="15097" width="22.7109375" style="1" customWidth="1"/>
    <col min="15098" max="15098" width="14" style="1" customWidth="1"/>
    <col min="15099" max="15099" width="13" style="1" customWidth="1"/>
    <col min="15100" max="15100" width="16.42578125" style="1" customWidth="1"/>
    <col min="15101" max="15101" width="21.7109375" style="1" customWidth="1"/>
    <col min="15102" max="15102" width="9.85546875" style="1" customWidth="1"/>
    <col min="15103" max="15104" width="34.5703125" style="1"/>
    <col min="15105" max="15105" width="25" style="1" customWidth="1"/>
    <col min="15106" max="15106" width="22.7109375" style="1" customWidth="1"/>
    <col min="15107" max="15107" width="15.42578125" style="1" customWidth="1"/>
    <col min="15108" max="15108" width="13" style="1" customWidth="1"/>
    <col min="15109" max="15109" width="20.28515625" style="1" customWidth="1"/>
    <col min="15110" max="15110" width="16" style="1" customWidth="1"/>
    <col min="15111" max="15350" width="9.140625" style="1" customWidth="1"/>
    <col min="15351" max="15351" width="19.28515625" style="1" customWidth="1"/>
    <col min="15352" max="15352" width="22.28515625" style="1" customWidth="1"/>
    <col min="15353" max="15353" width="22.7109375" style="1" customWidth="1"/>
    <col min="15354" max="15354" width="14" style="1" customWidth="1"/>
    <col min="15355" max="15355" width="13" style="1" customWidth="1"/>
    <col min="15356" max="15356" width="16.42578125" style="1" customWidth="1"/>
    <col min="15357" max="15357" width="21.7109375" style="1" customWidth="1"/>
    <col min="15358" max="15358" width="9.85546875" style="1" customWidth="1"/>
    <col min="15359" max="15360" width="34.5703125" style="1"/>
    <col min="15361" max="15361" width="25" style="1" customWidth="1"/>
    <col min="15362" max="15362" width="22.7109375" style="1" customWidth="1"/>
    <col min="15363" max="15363" width="15.42578125" style="1" customWidth="1"/>
    <col min="15364" max="15364" width="13" style="1" customWidth="1"/>
    <col min="15365" max="15365" width="20.28515625" style="1" customWidth="1"/>
    <col min="15366" max="15366" width="16" style="1" customWidth="1"/>
    <col min="15367" max="15606" width="9.140625" style="1" customWidth="1"/>
    <col min="15607" max="15607" width="19.28515625" style="1" customWidth="1"/>
    <col min="15608" max="15608" width="22.28515625" style="1" customWidth="1"/>
    <col min="15609" max="15609" width="22.7109375" style="1" customWidth="1"/>
    <col min="15610" max="15610" width="14" style="1" customWidth="1"/>
    <col min="15611" max="15611" width="13" style="1" customWidth="1"/>
    <col min="15612" max="15612" width="16.42578125" style="1" customWidth="1"/>
    <col min="15613" max="15613" width="21.7109375" style="1" customWidth="1"/>
    <col min="15614" max="15614" width="9.85546875" style="1" customWidth="1"/>
    <col min="15615" max="15616" width="34.5703125" style="1"/>
    <col min="15617" max="15617" width="25" style="1" customWidth="1"/>
    <col min="15618" max="15618" width="22.7109375" style="1" customWidth="1"/>
    <col min="15619" max="15619" width="15.42578125" style="1" customWidth="1"/>
    <col min="15620" max="15620" width="13" style="1" customWidth="1"/>
    <col min="15621" max="15621" width="20.28515625" style="1" customWidth="1"/>
    <col min="15622" max="15622" width="16" style="1" customWidth="1"/>
    <col min="15623" max="15862" width="9.140625" style="1" customWidth="1"/>
    <col min="15863" max="15863" width="19.28515625" style="1" customWidth="1"/>
    <col min="15864" max="15864" width="22.28515625" style="1" customWidth="1"/>
    <col min="15865" max="15865" width="22.7109375" style="1" customWidth="1"/>
    <col min="15866" max="15866" width="14" style="1" customWidth="1"/>
    <col min="15867" max="15867" width="13" style="1" customWidth="1"/>
    <col min="15868" max="15868" width="16.42578125" style="1" customWidth="1"/>
    <col min="15869" max="15869" width="21.7109375" style="1" customWidth="1"/>
    <col min="15870" max="15870" width="9.85546875" style="1" customWidth="1"/>
    <col min="15871" max="15872" width="34.5703125" style="1"/>
    <col min="15873" max="15873" width="25" style="1" customWidth="1"/>
    <col min="15874" max="15874" width="22.7109375" style="1" customWidth="1"/>
    <col min="15875" max="15875" width="15.42578125" style="1" customWidth="1"/>
    <col min="15876" max="15876" width="13" style="1" customWidth="1"/>
    <col min="15877" max="15877" width="20.28515625" style="1" customWidth="1"/>
    <col min="15878" max="15878" width="16" style="1" customWidth="1"/>
    <col min="15879" max="16118" width="9.140625" style="1" customWidth="1"/>
    <col min="16119" max="16119" width="19.28515625" style="1" customWidth="1"/>
    <col min="16120" max="16120" width="22.28515625" style="1" customWidth="1"/>
    <col min="16121" max="16121" width="22.7109375" style="1" customWidth="1"/>
    <col min="16122" max="16122" width="14" style="1" customWidth="1"/>
    <col min="16123" max="16123" width="13" style="1" customWidth="1"/>
    <col min="16124" max="16124" width="16.42578125" style="1" customWidth="1"/>
    <col min="16125" max="16125" width="21.7109375" style="1" customWidth="1"/>
    <col min="16126" max="16126" width="9.85546875" style="1" customWidth="1"/>
    <col min="16127" max="16128" width="34.5703125" style="1"/>
    <col min="16129" max="16129" width="25" style="1" customWidth="1"/>
    <col min="16130" max="16130" width="22.7109375" style="1" customWidth="1"/>
    <col min="16131" max="16131" width="15.42578125" style="1" customWidth="1"/>
    <col min="16132" max="16132" width="13" style="1" customWidth="1"/>
    <col min="16133" max="16133" width="20.28515625" style="1" customWidth="1"/>
    <col min="16134" max="16134" width="16" style="1" customWidth="1"/>
    <col min="16135" max="16374" width="9.140625" style="1" customWidth="1"/>
    <col min="16375" max="16375" width="19.28515625" style="1" customWidth="1"/>
    <col min="16376" max="16376" width="22.28515625" style="1" customWidth="1"/>
    <col min="16377" max="16377" width="22.7109375" style="1" customWidth="1"/>
    <col min="16378" max="16378" width="14" style="1" customWidth="1"/>
    <col min="16379" max="16379" width="13" style="1" customWidth="1"/>
    <col min="16380" max="16380" width="16.42578125" style="1" customWidth="1"/>
    <col min="16381" max="16381" width="21.7109375" style="1" customWidth="1"/>
    <col min="16382" max="16382" width="9.85546875" style="1" customWidth="1"/>
    <col min="16383" max="16384" width="34.5703125" style="1"/>
  </cols>
  <sheetData>
    <row r="1" spans="1:11" ht="12.75" customHeight="1" x14ac:dyDescent="0.25">
      <c r="A1" s="77" t="s">
        <v>0</v>
      </c>
      <c r="B1" s="77"/>
      <c r="C1" s="77"/>
      <c r="D1" s="77"/>
      <c r="E1" s="77"/>
      <c r="F1" s="77"/>
    </row>
    <row r="2" spans="1:11" ht="42.75" customHeight="1" thickBot="1" x14ac:dyDescent="0.3">
      <c r="A2" s="78" t="s">
        <v>260</v>
      </c>
      <c r="B2" s="78"/>
      <c r="C2" s="78"/>
      <c r="D2" s="78"/>
      <c r="E2" s="78"/>
      <c r="F2" s="78"/>
    </row>
    <row r="3" spans="1:11" ht="51" customHeight="1" x14ac:dyDescent="0.25">
      <c r="A3" s="79" t="s">
        <v>1</v>
      </c>
      <c r="B3" s="79" t="s">
        <v>2</v>
      </c>
      <c r="C3" s="79" t="s">
        <v>3</v>
      </c>
      <c r="D3" s="3" t="s">
        <v>4</v>
      </c>
      <c r="E3" s="79" t="s">
        <v>5</v>
      </c>
      <c r="F3" s="81" t="s">
        <v>6</v>
      </c>
      <c r="G3" s="83" t="s">
        <v>7</v>
      </c>
      <c r="H3" s="83" t="s">
        <v>8</v>
      </c>
      <c r="I3" s="84" t="s">
        <v>9</v>
      </c>
      <c r="J3" s="85" t="s">
        <v>10</v>
      </c>
      <c r="K3" s="85" t="s">
        <v>11</v>
      </c>
    </row>
    <row r="4" spans="1:11" ht="16.5" thickBot="1" x14ac:dyDescent="0.3">
      <c r="A4" s="80"/>
      <c r="B4" s="80"/>
      <c r="C4" s="80"/>
      <c r="D4" s="4" t="s">
        <v>12</v>
      </c>
      <c r="E4" s="80"/>
      <c r="F4" s="82"/>
      <c r="G4" s="83"/>
      <c r="H4" s="83"/>
      <c r="I4" s="84"/>
      <c r="J4" s="85"/>
      <c r="K4" s="85"/>
    </row>
    <row r="5" spans="1:11" x14ac:dyDescent="0.25">
      <c r="A5" s="5" t="s">
        <v>254</v>
      </c>
      <c r="B5" s="5" t="s">
        <v>255</v>
      </c>
      <c r="C5" s="5" t="s">
        <v>256</v>
      </c>
      <c r="D5" s="5" t="s">
        <v>257</v>
      </c>
      <c r="E5" s="5" t="s">
        <v>258</v>
      </c>
      <c r="F5" s="6" t="s">
        <v>259</v>
      </c>
      <c r="G5" s="73">
        <v>7</v>
      </c>
      <c r="H5" s="73">
        <v>8</v>
      </c>
      <c r="I5" s="74">
        <v>9</v>
      </c>
      <c r="J5" s="73">
        <v>10</v>
      </c>
      <c r="K5" s="73">
        <v>11</v>
      </c>
    </row>
    <row r="6" spans="1:11" x14ac:dyDescent="0.25">
      <c r="A6" s="15" t="s">
        <v>13</v>
      </c>
      <c r="B6" s="15" t="s">
        <v>14</v>
      </c>
      <c r="C6" s="16" t="s">
        <v>240</v>
      </c>
      <c r="D6" s="17">
        <v>1.998</v>
      </c>
      <c r="E6" s="15" t="s">
        <v>16</v>
      </c>
      <c r="F6" s="18" t="s">
        <v>17</v>
      </c>
      <c r="G6" s="7" t="s">
        <v>18</v>
      </c>
      <c r="H6" s="7" t="s">
        <v>19</v>
      </c>
      <c r="I6" s="32">
        <v>11</v>
      </c>
      <c r="J6" s="8">
        <f>D6*I6</f>
        <v>21.978000000000002</v>
      </c>
      <c r="K6" s="8">
        <f>J6*20%</f>
        <v>4.3956000000000008</v>
      </c>
    </row>
    <row r="7" spans="1:11" x14ac:dyDescent="0.25">
      <c r="A7" s="15" t="s">
        <v>13</v>
      </c>
      <c r="B7" s="15" t="s">
        <v>14</v>
      </c>
      <c r="C7" s="16" t="s">
        <v>15</v>
      </c>
      <c r="D7" s="17">
        <v>3.004</v>
      </c>
      <c r="E7" s="15" t="s">
        <v>16</v>
      </c>
      <c r="F7" s="18" t="s">
        <v>17</v>
      </c>
      <c r="G7" s="7" t="s">
        <v>18</v>
      </c>
      <c r="H7" s="7" t="s">
        <v>19</v>
      </c>
      <c r="I7" s="32">
        <v>11</v>
      </c>
      <c r="J7" s="8">
        <f>D7*I7</f>
        <v>33.043999999999997</v>
      </c>
      <c r="K7" s="8">
        <f>J7*20%</f>
        <v>6.6087999999999996</v>
      </c>
    </row>
    <row r="8" spans="1:11" x14ac:dyDescent="0.25">
      <c r="A8" s="15" t="s">
        <v>13</v>
      </c>
      <c r="B8" s="15" t="s">
        <v>20</v>
      </c>
      <c r="C8" s="16" t="s">
        <v>21</v>
      </c>
      <c r="D8" s="17">
        <v>13.691000000000001</v>
      </c>
      <c r="E8" s="19" t="s">
        <v>82</v>
      </c>
      <c r="F8" s="18" t="s">
        <v>17</v>
      </c>
      <c r="G8" s="7" t="s">
        <v>18</v>
      </c>
      <c r="H8" s="7" t="s">
        <v>19</v>
      </c>
      <c r="I8" s="32">
        <v>8</v>
      </c>
      <c r="J8" s="8">
        <f>D8*I8</f>
        <v>109.52800000000001</v>
      </c>
      <c r="K8" s="8">
        <f>J8*20%</f>
        <v>21.905600000000003</v>
      </c>
    </row>
    <row r="9" spans="1:11" x14ac:dyDescent="0.25">
      <c r="A9" s="15" t="s">
        <v>13</v>
      </c>
      <c r="B9" s="15" t="s">
        <v>22</v>
      </c>
      <c r="C9" s="16" t="s">
        <v>23</v>
      </c>
      <c r="D9" s="17">
        <v>64.224999999999994</v>
      </c>
      <c r="E9" s="19" t="s">
        <v>82</v>
      </c>
      <c r="F9" s="20" t="s">
        <v>24</v>
      </c>
      <c r="G9" s="7" t="s">
        <v>18</v>
      </c>
      <c r="H9" s="7" t="s">
        <v>19</v>
      </c>
      <c r="I9" s="32">
        <v>8</v>
      </c>
      <c r="J9" s="8">
        <f t="shared" ref="J9:J16" si="0">D9*I9</f>
        <v>513.79999999999995</v>
      </c>
      <c r="K9" s="8">
        <f t="shared" ref="K9:K16" si="1">J9*20%</f>
        <v>102.75999999999999</v>
      </c>
    </row>
    <row r="10" spans="1:11" x14ac:dyDescent="0.25">
      <c r="A10" s="15" t="s">
        <v>13</v>
      </c>
      <c r="B10" s="15" t="s">
        <v>22</v>
      </c>
      <c r="C10" s="16" t="s">
        <v>25</v>
      </c>
      <c r="D10" s="17">
        <v>99.852999999999994</v>
      </c>
      <c r="E10" s="19" t="s">
        <v>82</v>
      </c>
      <c r="F10" s="18" t="s">
        <v>17</v>
      </c>
      <c r="G10" s="7" t="s">
        <v>18</v>
      </c>
      <c r="H10" s="7" t="s">
        <v>19</v>
      </c>
      <c r="I10" s="32">
        <v>8</v>
      </c>
      <c r="J10" s="8">
        <f t="shared" si="0"/>
        <v>798.82399999999996</v>
      </c>
      <c r="K10" s="8">
        <f t="shared" si="1"/>
        <v>159.76480000000001</v>
      </c>
    </row>
    <row r="11" spans="1:11" x14ac:dyDescent="0.25">
      <c r="A11" s="15" t="s">
        <v>13</v>
      </c>
      <c r="B11" s="15" t="s">
        <v>22</v>
      </c>
      <c r="C11" s="16" t="s">
        <v>26</v>
      </c>
      <c r="D11" s="17">
        <v>60.500999999999998</v>
      </c>
      <c r="E11" s="19" t="s">
        <v>82</v>
      </c>
      <c r="F11" s="18" t="s">
        <v>17</v>
      </c>
      <c r="G11" s="7" t="s">
        <v>18</v>
      </c>
      <c r="H11" s="7" t="s">
        <v>19</v>
      </c>
      <c r="I11" s="32">
        <v>8</v>
      </c>
      <c r="J11" s="8">
        <f t="shared" si="0"/>
        <v>484.00799999999998</v>
      </c>
      <c r="K11" s="8">
        <f t="shared" si="1"/>
        <v>96.801600000000008</v>
      </c>
    </row>
    <row r="12" spans="1:11" x14ac:dyDescent="0.25">
      <c r="A12" s="15" t="s">
        <v>13</v>
      </c>
      <c r="B12" s="15" t="s">
        <v>27</v>
      </c>
      <c r="C12" s="16" t="s">
        <v>28</v>
      </c>
      <c r="D12" s="21">
        <v>71.974999999999994</v>
      </c>
      <c r="E12" s="19" t="s">
        <v>82</v>
      </c>
      <c r="F12" s="18" t="s">
        <v>17</v>
      </c>
      <c r="G12" s="7" t="s">
        <v>18</v>
      </c>
      <c r="H12" s="7" t="s">
        <v>19</v>
      </c>
      <c r="I12" s="32">
        <v>8</v>
      </c>
      <c r="J12" s="8">
        <f t="shared" si="0"/>
        <v>575.79999999999995</v>
      </c>
      <c r="K12" s="8">
        <f t="shared" si="1"/>
        <v>115.16</v>
      </c>
    </row>
    <row r="13" spans="1:11" x14ac:dyDescent="0.25">
      <c r="A13" s="15" t="s">
        <v>13</v>
      </c>
      <c r="B13" s="15" t="s">
        <v>29</v>
      </c>
      <c r="C13" s="16" t="s">
        <v>30</v>
      </c>
      <c r="D13" s="17">
        <v>21.298999999999999</v>
      </c>
      <c r="E13" s="19" t="s">
        <v>82</v>
      </c>
      <c r="F13" s="18" t="s">
        <v>17</v>
      </c>
      <c r="G13" s="7" t="s">
        <v>18</v>
      </c>
      <c r="H13" s="7" t="s">
        <v>19</v>
      </c>
      <c r="I13" s="32">
        <v>8</v>
      </c>
      <c r="J13" s="8">
        <f t="shared" si="0"/>
        <v>170.392</v>
      </c>
      <c r="K13" s="8">
        <f t="shared" si="1"/>
        <v>34.078400000000002</v>
      </c>
    </row>
    <row r="14" spans="1:11" x14ac:dyDescent="0.25">
      <c r="A14" s="15" t="s">
        <v>13</v>
      </c>
      <c r="B14" s="15" t="s">
        <v>29</v>
      </c>
      <c r="C14" s="16" t="s">
        <v>31</v>
      </c>
      <c r="D14" s="17">
        <v>4.8339999999999996</v>
      </c>
      <c r="E14" s="19" t="s">
        <v>82</v>
      </c>
      <c r="F14" s="22" t="s">
        <v>32</v>
      </c>
      <c r="G14" s="7" t="s">
        <v>18</v>
      </c>
      <c r="H14" s="7" t="s">
        <v>19</v>
      </c>
      <c r="I14" s="32">
        <v>8</v>
      </c>
      <c r="J14" s="8">
        <f t="shared" si="0"/>
        <v>38.671999999999997</v>
      </c>
      <c r="K14" s="8">
        <f t="shared" si="1"/>
        <v>7.7343999999999999</v>
      </c>
    </row>
    <row r="15" spans="1:11" x14ac:dyDescent="0.25">
      <c r="A15" s="15" t="s">
        <v>13</v>
      </c>
      <c r="B15" s="15" t="s">
        <v>29</v>
      </c>
      <c r="C15" s="16" t="s">
        <v>33</v>
      </c>
      <c r="D15" s="17">
        <v>2.5990000000000002</v>
      </c>
      <c r="E15" s="19" t="s">
        <v>82</v>
      </c>
      <c r="F15" s="18" t="s">
        <v>34</v>
      </c>
      <c r="G15" s="7" t="s">
        <v>18</v>
      </c>
      <c r="H15" s="7" t="s">
        <v>19</v>
      </c>
      <c r="I15" s="32">
        <v>8</v>
      </c>
      <c r="J15" s="8">
        <f t="shared" si="0"/>
        <v>20.792000000000002</v>
      </c>
      <c r="K15" s="8">
        <f t="shared" si="1"/>
        <v>4.1584000000000003</v>
      </c>
    </row>
    <row r="16" spans="1:11" x14ac:dyDescent="0.25">
      <c r="A16" s="15" t="s">
        <v>13</v>
      </c>
      <c r="B16" s="15" t="s">
        <v>35</v>
      </c>
      <c r="C16" s="23" t="s">
        <v>36</v>
      </c>
      <c r="D16" s="24">
        <v>4.4409999999999998</v>
      </c>
      <c r="E16" s="19" t="s">
        <v>82</v>
      </c>
      <c r="F16" s="18" t="s">
        <v>37</v>
      </c>
      <c r="G16" s="7" t="s">
        <v>18</v>
      </c>
      <c r="H16" s="7" t="s">
        <v>19</v>
      </c>
      <c r="I16" s="32">
        <v>8</v>
      </c>
      <c r="J16" s="8">
        <f t="shared" si="0"/>
        <v>35.527999999999999</v>
      </c>
      <c r="K16" s="8">
        <f t="shared" si="1"/>
        <v>7.1055999999999999</v>
      </c>
    </row>
    <row r="17" spans="1:11" x14ac:dyDescent="0.25">
      <c r="A17" s="15" t="s">
        <v>13</v>
      </c>
      <c r="B17" s="15" t="s">
        <v>38</v>
      </c>
      <c r="C17" s="16" t="s">
        <v>39</v>
      </c>
      <c r="D17" s="17">
        <v>15.000999999999999</v>
      </c>
      <c r="E17" s="19" t="s">
        <v>16</v>
      </c>
      <c r="F17" s="18" t="s">
        <v>40</v>
      </c>
      <c r="G17" s="7" t="s">
        <v>18</v>
      </c>
      <c r="H17" s="7" t="s">
        <v>19</v>
      </c>
      <c r="I17" s="32">
        <v>11</v>
      </c>
      <c r="J17" s="8">
        <f>D17*I17</f>
        <v>165.011</v>
      </c>
      <c r="K17" s="8">
        <f>J17*20%</f>
        <v>33.002200000000002</v>
      </c>
    </row>
    <row r="18" spans="1:11" x14ac:dyDescent="0.25">
      <c r="A18" s="15" t="s">
        <v>13</v>
      </c>
      <c r="B18" s="15" t="s">
        <v>38</v>
      </c>
      <c r="C18" s="16" t="s">
        <v>41</v>
      </c>
      <c r="D18" s="21">
        <v>36.338999999999999</v>
      </c>
      <c r="E18" s="19" t="s">
        <v>82</v>
      </c>
      <c r="F18" s="25" t="s">
        <v>24</v>
      </c>
      <c r="G18" s="7" t="s">
        <v>18</v>
      </c>
      <c r="H18" s="7" t="s">
        <v>19</v>
      </c>
      <c r="I18" s="32">
        <v>8</v>
      </c>
      <c r="J18" s="8">
        <f>D18*I18</f>
        <v>290.71199999999999</v>
      </c>
      <c r="K18" s="8">
        <f>J18*20%</f>
        <v>58.142400000000002</v>
      </c>
    </row>
    <row r="19" spans="1:11" x14ac:dyDescent="0.25">
      <c r="A19" s="15" t="s">
        <v>13</v>
      </c>
      <c r="B19" s="15" t="s">
        <v>38</v>
      </c>
      <c r="C19" s="16" t="s">
        <v>42</v>
      </c>
      <c r="D19" s="21">
        <v>68.983999999999995</v>
      </c>
      <c r="E19" s="19" t="s">
        <v>16</v>
      </c>
      <c r="F19" s="18" t="s">
        <v>17</v>
      </c>
      <c r="G19" s="7" t="s">
        <v>18</v>
      </c>
      <c r="H19" s="7" t="s">
        <v>19</v>
      </c>
      <c r="I19" s="32">
        <v>11</v>
      </c>
      <c r="J19" s="8">
        <f>D19*I19</f>
        <v>758.82399999999996</v>
      </c>
      <c r="K19" s="8">
        <f>J19*20%</f>
        <v>151.76480000000001</v>
      </c>
    </row>
    <row r="20" spans="1:11" x14ac:dyDescent="0.25">
      <c r="A20" s="15" t="s">
        <v>13</v>
      </c>
      <c r="B20" s="15" t="s">
        <v>43</v>
      </c>
      <c r="C20" s="16" t="s">
        <v>44</v>
      </c>
      <c r="D20" s="17">
        <v>55.08</v>
      </c>
      <c r="E20" s="19" t="s">
        <v>82</v>
      </c>
      <c r="F20" s="18" t="s">
        <v>17</v>
      </c>
      <c r="G20" s="7" t="s">
        <v>18</v>
      </c>
      <c r="H20" s="7" t="s">
        <v>19</v>
      </c>
      <c r="I20" s="32">
        <v>8</v>
      </c>
      <c r="J20" s="8">
        <f t="shared" ref="J20:J21" si="2">D20*I20</f>
        <v>440.64</v>
      </c>
      <c r="K20" s="8">
        <f t="shared" ref="K20:K21" si="3">J20*20%</f>
        <v>88.128</v>
      </c>
    </row>
    <row r="21" spans="1:11" x14ac:dyDescent="0.25">
      <c r="A21" s="15" t="s">
        <v>13</v>
      </c>
      <c r="B21" s="15" t="s">
        <v>43</v>
      </c>
      <c r="C21" s="16" t="s">
        <v>45</v>
      </c>
      <c r="D21" s="17">
        <v>87.841999999999999</v>
      </c>
      <c r="E21" s="19" t="s">
        <v>82</v>
      </c>
      <c r="F21" s="18" t="s">
        <v>17</v>
      </c>
      <c r="G21" s="7" t="s">
        <v>18</v>
      </c>
      <c r="H21" s="7" t="s">
        <v>19</v>
      </c>
      <c r="I21" s="32">
        <v>8</v>
      </c>
      <c r="J21" s="8">
        <f t="shared" si="2"/>
        <v>702.73599999999999</v>
      </c>
      <c r="K21" s="8">
        <f t="shared" si="3"/>
        <v>140.5472</v>
      </c>
    </row>
    <row r="22" spans="1:11" x14ac:dyDescent="0.25">
      <c r="A22" s="15" t="s">
        <v>13</v>
      </c>
      <c r="B22" s="15" t="s">
        <v>46</v>
      </c>
      <c r="C22" s="16" t="s">
        <v>47</v>
      </c>
      <c r="D22" s="17">
        <v>3.1</v>
      </c>
      <c r="E22" s="19" t="s">
        <v>16</v>
      </c>
      <c r="F22" s="18" t="s">
        <v>17</v>
      </c>
      <c r="G22" s="7" t="s">
        <v>18</v>
      </c>
      <c r="H22" s="7" t="s">
        <v>19</v>
      </c>
      <c r="I22" s="32">
        <v>11</v>
      </c>
      <c r="J22" s="8">
        <f t="shared" ref="J22:J31" si="4">D22*I22</f>
        <v>34.1</v>
      </c>
      <c r="K22" s="8">
        <f t="shared" ref="K22:K31" si="5">J22*20%</f>
        <v>6.82</v>
      </c>
    </row>
    <row r="23" spans="1:11" x14ac:dyDescent="0.25">
      <c r="A23" s="15" t="s">
        <v>13</v>
      </c>
      <c r="B23" s="15" t="s">
        <v>46</v>
      </c>
      <c r="C23" s="16" t="s">
        <v>48</v>
      </c>
      <c r="D23" s="17">
        <v>1.2</v>
      </c>
      <c r="E23" s="19" t="s">
        <v>16</v>
      </c>
      <c r="F23" s="18" t="s">
        <v>17</v>
      </c>
      <c r="G23" s="7" t="s">
        <v>18</v>
      </c>
      <c r="H23" s="7" t="s">
        <v>19</v>
      </c>
      <c r="I23" s="32">
        <v>11</v>
      </c>
      <c r="J23" s="8">
        <f t="shared" si="4"/>
        <v>13.2</v>
      </c>
      <c r="K23" s="8">
        <f t="shared" si="5"/>
        <v>2.64</v>
      </c>
    </row>
    <row r="24" spans="1:11" x14ac:dyDescent="0.25">
      <c r="A24" s="15" t="s">
        <v>13</v>
      </c>
      <c r="B24" s="15" t="s">
        <v>46</v>
      </c>
      <c r="C24" s="16" t="s">
        <v>49</v>
      </c>
      <c r="D24" s="17">
        <v>1.462</v>
      </c>
      <c r="E24" s="19" t="s">
        <v>16</v>
      </c>
      <c r="F24" s="18" t="s">
        <v>34</v>
      </c>
      <c r="G24" s="7" t="s">
        <v>18</v>
      </c>
      <c r="H24" s="7" t="s">
        <v>19</v>
      </c>
      <c r="I24" s="32">
        <v>11</v>
      </c>
      <c r="J24" s="8">
        <f t="shared" si="4"/>
        <v>16.082000000000001</v>
      </c>
      <c r="K24" s="8">
        <f t="shared" si="5"/>
        <v>3.2164000000000001</v>
      </c>
    </row>
    <row r="25" spans="1:11" x14ac:dyDescent="0.25">
      <c r="A25" s="15" t="s">
        <v>13</v>
      </c>
      <c r="B25" s="15" t="s">
        <v>46</v>
      </c>
      <c r="C25" s="16" t="s">
        <v>50</v>
      </c>
      <c r="D25" s="17">
        <v>2.7909999999999999</v>
      </c>
      <c r="E25" s="19" t="s">
        <v>16</v>
      </c>
      <c r="F25" s="18" t="s">
        <v>17</v>
      </c>
      <c r="G25" s="7" t="s">
        <v>18</v>
      </c>
      <c r="H25" s="7" t="s">
        <v>19</v>
      </c>
      <c r="I25" s="32">
        <v>11</v>
      </c>
      <c r="J25" s="8">
        <f t="shared" si="4"/>
        <v>30.701000000000001</v>
      </c>
      <c r="K25" s="8">
        <f t="shared" si="5"/>
        <v>6.1402000000000001</v>
      </c>
    </row>
    <row r="26" spans="1:11" x14ac:dyDescent="0.25">
      <c r="A26" s="15" t="s">
        <v>13</v>
      </c>
      <c r="B26" s="15" t="s">
        <v>46</v>
      </c>
      <c r="C26" s="16" t="s">
        <v>51</v>
      </c>
      <c r="D26" s="17">
        <v>1.7</v>
      </c>
      <c r="E26" s="19" t="s">
        <v>16</v>
      </c>
      <c r="F26" s="18" t="s">
        <v>17</v>
      </c>
      <c r="G26" s="7" t="s">
        <v>18</v>
      </c>
      <c r="H26" s="7" t="s">
        <v>19</v>
      </c>
      <c r="I26" s="32">
        <v>11</v>
      </c>
      <c r="J26" s="8">
        <f t="shared" si="4"/>
        <v>18.7</v>
      </c>
      <c r="K26" s="8">
        <f t="shared" si="5"/>
        <v>3.74</v>
      </c>
    </row>
    <row r="27" spans="1:11" x14ac:dyDescent="0.25">
      <c r="A27" s="15" t="s">
        <v>13</v>
      </c>
      <c r="B27" s="15" t="s">
        <v>46</v>
      </c>
      <c r="C27" s="16" t="s">
        <v>52</v>
      </c>
      <c r="D27" s="17">
        <v>0.753</v>
      </c>
      <c r="E27" s="19" t="s">
        <v>16</v>
      </c>
      <c r="F27" s="18" t="s">
        <v>24</v>
      </c>
      <c r="G27" s="7" t="s">
        <v>18</v>
      </c>
      <c r="H27" s="7" t="s">
        <v>19</v>
      </c>
      <c r="I27" s="32">
        <v>11</v>
      </c>
      <c r="J27" s="8">
        <f t="shared" si="4"/>
        <v>8.2829999999999995</v>
      </c>
      <c r="K27" s="8">
        <f t="shared" si="5"/>
        <v>1.6566000000000001</v>
      </c>
    </row>
    <row r="28" spans="1:11" x14ac:dyDescent="0.25">
      <c r="A28" s="15" t="s">
        <v>13</v>
      </c>
      <c r="B28" s="15" t="s">
        <v>46</v>
      </c>
      <c r="C28" s="16" t="s">
        <v>241</v>
      </c>
      <c r="D28" s="21">
        <v>7.2880000000000003</v>
      </c>
      <c r="E28" s="19" t="s">
        <v>16</v>
      </c>
      <c r="F28" s="18" t="s">
        <v>24</v>
      </c>
      <c r="G28" s="7" t="s">
        <v>18</v>
      </c>
      <c r="H28" s="7" t="s">
        <v>19</v>
      </c>
      <c r="I28" s="32">
        <v>11</v>
      </c>
      <c r="J28" s="8">
        <f t="shared" si="4"/>
        <v>80.168000000000006</v>
      </c>
      <c r="K28" s="8">
        <f t="shared" si="5"/>
        <v>16.033600000000003</v>
      </c>
    </row>
    <row r="29" spans="1:11" x14ac:dyDescent="0.25">
      <c r="A29" s="15" t="s">
        <v>13</v>
      </c>
      <c r="B29" s="15" t="s">
        <v>46</v>
      </c>
      <c r="C29" s="16" t="s">
        <v>242</v>
      </c>
      <c r="D29" s="21">
        <v>9.8460000000000001</v>
      </c>
      <c r="E29" s="19" t="s">
        <v>16</v>
      </c>
      <c r="F29" s="18" t="s">
        <v>24</v>
      </c>
      <c r="G29" s="7" t="s">
        <v>18</v>
      </c>
      <c r="H29" s="7" t="s">
        <v>19</v>
      </c>
      <c r="I29" s="32">
        <v>11</v>
      </c>
      <c r="J29" s="8">
        <f t="shared" si="4"/>
        <v>108.306</v>
      </c>
      <c r="K29" s="8">
        <f t="shared" si="5"/>
        <v>21.661200000000001</v>
      </c>
    </row>
    <row r="30" spans="1:11" x14ac:dyDescent="0.25">
      <c r="A30" s="15" t="s">
        <v>13</v>
      </c>
      <c r="B30" s="15" t="s">
        <v>46</v>
      </c>
      <c r="C30" s="16" t="s">
        <v>243</v>
      </c>
      <c r="D30" s="21">
        <v>3.9990000000000001</v>
      </c>
      <c r="E30" s="19" t="s">
        <v>16</v>
      </c>
      <c r="F30" s="18" t="s">
        <v>24</v>
      </c>
      <c r="G30" s="7" t="s">
        <v>18</v>
      </c>
      <c r="H30" s="7" t="s">
        <v>19</v>
      </c>
      <c r="I30" s="32">
        <v>11</v>
      </c>
      <c r="J30" s="8">
        <f t="shared" si="4"/>
        <v>43.989000000000004</v>
      </c>
      <c r="K30" s="8">
        <f t="shared" si="5"/>
        <v>8.7978000000000005</v>
      </c>
    </row>
    <row r="31" spans="1:11" x14ac:dyDescent="0.25">
      <c r="A31" s="15" t="s">
        <v>13</v>
      </c>
      <c r="B31" s="15" t="s">
        <v>46</v>
      </c>
      <c r="C31" s="16" t="s">
        <v>52</v>
      </c>
      <c r="D31" s="21">
        <v>0.753</v>
      </c>
      <c r="E31" s="19" t="s">
        <v>16</v>
      </c>
      <c r="F31" s="18" t="s">
        <v>24</v>
      </c>
      <c r="G31" s="7" t="s">
        <v>18</v>
      </c>
      <c r="H31" s="7" t="s">
        <v>19</v>
      </c>
      <c r="I31" s="32">
        <v>11</v>
      </c>
      <c r="J31" s="8">
        <f t="shared" si="4"/>
        <v>8.2829999999999995</v>
      </c>
      <c r="K31" s="8">
        <f t="shared" si="5"/>
        <v>1.6566000000000001</v>
      </c>
    </row>
    <row r="32" spans="1:11" x14ac:dyDescent="0.25">
      <c r="A32" s="15" t="s">
        <v>13</v>
      </c>
      <c r="B32" s="15" t="s">
        <v>53</v>
      </c>
      <c r="C32" s="16" t="s">
        <v>54</v>
      </c>
      <c r="D32" s="17">
        <v>1.403</v>
      </c>
      <c r="E32" s="19" t="s">
        <v>82</v>
      </c>
      <c r="F32" s="18" t="s">
        <v>34</v>
      </c>
      <c r="G32" s="7" t="s">
        <v>18</v>
      </c>
      <c r="H32" s="7" t="s">
        <v>19</v>
      </c>
      <c r="I32" s="32">
        <v>8</v>
      </c>
      <c r="J32" s="8">
        <f>D32*I32</f>
        <v>11.224</v>
      </c>
      <c r="K32" s="8">
        <f>J32*20%</f>
        <v>2.2448000000000001</v>
      </c>
    </row>
    <row r="33" spans="1:11" x14ac:dyDescent="0.25">
      <c r="A33" s="15" t="s">
        <v>13</v>
      </c>
      <c r="B33" s="15" t="s">
        <v>53</v>
      </c>
      <c r="C33" s="16" t="s">
        <v>55</v>
      </c>
      <c r="D33" s="17">
        <v>1.8109999999999999</v>
      </c>
      <c r="E33" s="19" t="s">
        <v>16</v>
      </c>
      <c r="F33" s="18" t="s">
        <v>34</v>
      </c>
      <c r="G33" s="7" t="s">
        <v>18</v>
      </c>
      <c r="H33" s="7" t="s">
        <v>19</v>
      </c>
      <c r="I33" s="32">
        <v>11</v>
      </c>
      <c r="J33" s="8">
        <f>D33*I33</f>
        <v>19.920999999999999</v>
      </c>
      <c r="K33" s="8">
        <f>J33*20%</f>
        <v>3.9842</v>
      </c>
    </row>
    <row r="34" spans="1:11" x14ac:dyDescent="0.25">
      <c r="A34" s="15" t="s">
        <v>13</v>
      </c>
      <c r="B34" s="15" t="s">
        <v>53</v>
      </c>
      <c r="C34" s="16" t="s">
        <v>56</v>
      </c>
      <c r="D34" s="21">
        <v>6.3650000000000002</v>
      </c>
      <c r="E34" s="19" t="s">
        <v>82</v>
      </c>
      <c r="F34" s="22" t="s">
        <v>32</v>
      </c>
      <c r="G34" s="7" t="s">
        <v>18</v>
      </c>
      <c r="H34" s="7" t="s">
        <v>19</v>
      </c>
      <c r="I34" s="32">
        <v>8</v>
      </c>
      <c r="J34" s="8">
        <f t="shared" ref="J34:J35" si="6">D34*I34</f>
        <v>50.92</v>
      </c>
      <c r="K34" s="8">
        <f t="shared" ref="K34:K35" si="7">J34*20%</f>
        <v>10.184000000000001</v>
      </c>
    </row>
    <row r="35" spans="1:11" x14ac:dyDescent="0.25">
      <c r="A35" s="15" t="s">
        <v>13</v>
      </c>
      <c r="B35" s="15" t="s">
        <v>53</v>
      </c>
      <c r="C35" s="16" t="s">
        <v>57</v>
      </c>
      <c r="D35" s="21">
        <v>9.3529999999999998</v>
      </c>
      <c r="E35" s="19" t="s">
        <v>82</v>
      </c>
      <c r="F35" s="22" t="s">
        <v>32</v>
      </c>
      <c r="G35" s="7" t="s">
        <v>18</v>
      </c>
      <c r="H35" s="7" t="s">
        <v>19</v>
      </c>
      <c r="I35" s="32">
        <v>8</v>
      </c>
      <c r="J35" s="8">
        <f t="shared" si="6"/>
        <v>74.823999999999998</v>
      </c>
      <c r="K35" s="8">
        <f t="shared" si="7"/>
        <v>14.9648</v>
      </c>
    </row>
    <row r="36" spans="1:11" x14ac:dyDescent="0.25">
      <c r="A36" s="15" t="s">
        <v>13</v>
      </c>
      <c r="B36" s="15" t="s">
        <v>53</v>
      </c>
      <c r="C36" s="16" t="s">
        <v>58</v>
      </c>
      <c r="D36" s="17">
        <v>3.1059999999999999</v>
      </c>
      <c r="E36" s="19" t="s">
        <v>16</v>
      </c>
      <c r="F36" s="18" t="s">
        <v>17</v>
      </c>
      <c r="G36" s="7" t="s">
        <v>18</v>
      </c>
      <c r="H36" s="7" t="s">
        <v>19</v>
      </c>
      <c r="I36" s="32">
        <v>11</v>
      </c>
      <c r="J36" s="8">
        <f t="shared" ref="J36:J41" si="8">D36*I36</f>
        <v>34.165999999999997</v>
      </c>
      <c r="K36" s="8">
        <f t="shared" ref="K36:K41" si="9">J36*20%</f>
        <v>6.8331999999999997</v>
      </c>
    </row>
    <row r="37" spans="1:11" x14ac:dyDescent="0.25">
      <c r="A37" s="15" t="s">
        <v>13</v>
      </c>
      <c r="B37" s="15" t="s">
        <v>53</v>
      </c>
      <c r="C37" s="16" t="s">
        <v>59</v>
      </c>
      <c r="D37" s="17">
        <v>3.0009999999999999</v>
      </c>
      <c r="E37" s="19" t="s">
        <v>16</v>
      </c>
      <c r="F37" s="18" t="s">
        <v>17</v>
      </c>
      <c r="G37" s="7" t="s">
        <v>18</v>
      </c>
      <c r="H37" s="7" t="s">
        <v>19</v>
      </c>
      <c r="I37" s="32">
        <v>11</v>
      </c>
      <c r="J37" s="8">
        <f t="shared" si="8"/>
        <v>33.010999999999996</v>
      </c>
      <c r="K37" s="8">
        <f t="shared" si="9"/>
        <v>6.6021999999999998</v>
      </c>
    </row>
    <row r="38" spans="1:11" x14ac:dyDescent="0.25">
      <c r="A38" s="15" t="s">
        <v>13</v>
      </c>
      <c r="B38" s="15" t="s">
        <v>53</v>
      </c>
      <c r="C38" s="16" t="s">
        <v>60</v>
      </c>
      <c r="D38" s="17">
        <v>5.298</v>
      </c>
      <c r="E38" s="19" t="s">
        <v>16</v>
      </c>
      <c r="F38" s="18" t="s">
        <v>17</v>
      </c>
      <c r="G38" s="7" t="s">
        <v>18</v>
      </c>
      <c r="H38" s="7" t="s">
        <v>19</v>
      </c>
      <c r="I38" s="32">
        <v>11</v>
      </c>
      <c r="J38" s="8">
        <f t="shared" si="8"/>
        <v>58.277999999999999</v>
      </c>
      <c r="K38" s="8">
        <f t="shared" si="9"/>
        <v>11.6556</v>
      </c>
    </row>
    <row r="39" spans="1:11" x14ac:dyDescent="0.25">
      <c r="A39" s="15" t="s">
        <v>13</v>
      </c>
      <c r="B39" s="15" t="s">
        <v>53</v>
      </c>
      <c r="C39" s="16" t="s">
        <v>61</v>
      </c>
      <c r="D39" s="17">
        <v>2</v>
      </c>
      <c r="E39" s="19" t="s">
        <v>82</v>
      </c>
      <c r="F39" s="18" t="s">
        <v>32</v>
      </c>
      <c r="G39" s="7" t="s">
        <v>18</v>
      </c>
      <c r="H39" s="7" t="s">
        <v>19</v>
      </c>
      <c r="I39" s="32">
        <v>8</v>
      </c>
      <c r="J39" s="8">
        <f t="shared" si="8"/>
        <v>16</v>
      </c>
      <c r="K39" s="8">
        <f t="shared" si="9"/>
        <v>3.2</v>
      </c>
    </row>
    <row r="40" spans="1:11" x14ac:dyDescent="0.25">
      <c r="A40" s="15" t="s">
        <v>13</v>
      </c>
      <c r="B40" s="15" t="s">
        <v>53</v>
      </c>
      <c r="C40" s="16" t="s">
        <v>244</v>
      </c>
      <c r="D40" s="21">
        <v>12.832000000000001</v>
      </c>
      <c r="E40" s="19" t="s">
        <v>82</v>
      </c>
      <c r="F40" s="18" t="s">
        <v>245</v>
      </c>
      <c r="G40" s="7" t="s">
        <v>18</v>
      </c>
      <c r="H40" s="7" t="s">
        <v>19</v>
      </c>
      <c r="I40" s="32">
        <v>8</v>
      </c>
      <c r="J40" s="8">
        <f t="shared" si="8"/>
        <v>102.65600000000001</v>
      </c>
      <c r="K40" s="8">
        <f t="shared" si="9"/>
        <v>20.531200000000002</v>
      </c>
    </row>
    <row r="41" spans="1:11" x14ac:dyDescent="0.25">
      <c r="A41" s="15" t="s">
        <v>13</v>
      </c>
      <c r="B41" s="15" t="s">
        <v>53</v>
      </c>
      <c r="C41" s="16" t="s">
        <v>246</v>
      </c>
      <c r="D41" s="21">
        <v>11.497</v>
      </c>
      <c r="E41" s="19" t="s">
        <v>82</v>
      </c>
      <c r="F41" s="18" t="s">
        <v>32</v>
      </c>
      <c r="G41" s="7" t="s">
        <v>18</v>
      </c>
      <c r="H41" s="7" t="s">
        <v>19</v>
      </c>
      <c r="I41" s="32">
        <v>8</v>
      </c>
      <c r="J41" s="8">
        <f t="shared" si="8"/>
        <v>91.975999999999999</v>
      </c>
      <c r="K41" s="8">
        <f t="shared" si="9"/>
        <v>18.395199999999999</v>
      </c>
    </row>
    <row r="42" spans="1:11" x14ac:dyDescent="0.25">
      <c r="A42" s="15" t="s">
        <v>13</v>
      </c>
      <c r="B42" s="15" t="s">
        <v>53</v>
      </c>
      <c r="C42" s="16" t="s">
        <v>247</v>
      </c>
      <c r="D42" s="21">
        <v>3.9510000000000001</v>
      </c>
      <c r="E42" s="19" t="s">
        <v>16</v>
      </c>
      <c r="F42" s="18" t="s">
        <v>17</v>
      </c>
      <c r="G42" s="7" t="s">
        <v>18</v>
      </c>
      <c r="H42" s="7" t="s">
        <v>19</v>
      </c>
      <c r="I42" s="32">
        <v>11</v>
      </c>
      <c r="J42" s="8">
        <f>D42*I42</f>
        <v>43.460999999999999</v>
      </c>
      <c r="K42" s="8">
        <f>J42*20%</f>
        <v>8.6921999999999997</v>
      </c>
    </row>
    <row r="43" spans="1:11" x14ac:dyDescent="0.25">
      <c r="A43" s="15" t="s">
        <v>13</v>
      </c>
      <c r="B43" s="15" t="s">
        <v>62</v>
      </c>
      <c r="C43" s="16" t="s">
        <v>63</v>
      </c>
      <c r="D43" s="17">
        <v>38.588999999999999</v>
      </c>
      <c r="E43" s="19" t="s">
        <v>82</v>
      </c>
      <c r="F43" s="18" t="s">
        <v>64</v>
      </c>
      <c r="G43" s="7" t="s">
        <v>18</v>
      </c>
      <c r="H43" s="7" t="s">
        <v>19</v>
      </c>
      <c r="I43" s="32">
        <v>8</v>
      </c>
      <c r="J43" s="8">
        <f t="shared" ref="J43:J49" si="10">D43*I43</f>
        <v>308.71199999999999</v>
      </c>
      <c r="K43" s="8">
        <f t="shared" ref="K43:K49" si="11">J43*20%</f>
        <v>61.742400000000004</v>
      </c>
    </row>
    <row r="44" spans="1:11" x14ac:dyDescent="0.25">
      <c r="A44" s="15" t="s">
        <v>13</v>
      </c>
      <c r="B44" s="15" t="s">
        <v>62</v>
      </c>
      <c r="C44" s="16" t="s">
        <v>65</v>
      </c>
      <c r="D44" s="17">
        <v>63.39</v>
      </c>
      <c r="E44" s="19" t="s">
        <v>82</v>
      </c>
      <c r="F44" s="18" t="s">
        <v>64</v>
      </c>
      <c r="G44" s="7" t="s">
        <v>18</v>
      </c>
      <c r="H44" s="7" t="s">
        <v>19</v>
      </c>
      <c r="I44" s="32">
        <v>8</v>
      </c>
      <c r="J44" s="8">
        <f t="shared" si="10"/>
        <v>507.12</v>
      </c>
      <c r="K44" s="8">
        <f t="shared" si="11"/>
        <v>101.42400000000001</v>
      </c>
    </row>
    <row r="45" spans="1:11" x14ac:dyDescent="0.25">
      <c r="A45" s="15" t="s">
        <v>13</v>
      </c>
      <c r="B45" s="15" t="s">
        <v>248</v>
      </c>
      <c r="C45" s="16" t="s">
        <v>249</v>
      </c>
      <c r="D45" s="21">
        <v>4.8140000000000001</v>
      </c>
      <c r="E45" s="19" t="s">
        <v>82</v>
      </c>
      <c r="F45" s="26" t="s">
        <v>37</v>
      </c>
      <c r="G45" s="7" t="s">
        <v>18</v>
      </c>
      <c r="H45" s="7" t="s">
        <v>19</v>
      </c>
      <c r="I45" s="32">
        <v>8</v>
      </c>
      <c r="J45" s="8">
        <f t="shared" si="10"/>
        <v>38.512</v>
      </c>
      <c r="K45" s="8">
        <f t="shared" si="11"/>
        <v>7.7024000000000008</v>
      </c>
    </row>
    <row r="46" spans="1:11" x14ac:dyDescent="0.25">
      <c r="A46" s="15" t="s">
        <v>13</v>
      </c>
      <c r="B46" s="15" t="s">
        <v>248</v>
      </c>
      <c r="C46" s="16" t="s">
        <v>250</v>
      </c>
      <c r="D46" s="21">
        <v>17.62</v>
      </c>
      <c r="E46" s="19" t="s">
        <v>82</v>
      </c>
      <c r="F46" s="18" t="s">
        <v>34</v>
      </c>
      <c r="G46" s="7" t="s">
        <v>18</v>
      </c>
      <c r="H46" s="7" t="s">
        <v>19</v>
      </c>
      <c r="I46" s="32">
        <v>8</v>
      </c>
      <c r="J46" s="8">
        <f t="shared" si="10"/>
        <v>140.96</v>
      </c>
      <c r="K46" s="8">
        <f t="shared" si="11"/>
        <v>28.192000000000004</v>
      </c>
    </row>
    <row r="47" spans="1:11" ht="17.25" customHeight="1" x14ac:dyDescent="0.25">
      <c r="A47" s="15" t="s">
        <v>13</v>
      </c>
      <c r="B47" s="15" t="s">
        <v>66</v>
      </c>
      <c r="C47" s="16" t="s">
        <v>67</v>
      </c>
      <c r="D47" s="21">
        <v>53.319000000000003</v>
      </c>
      <c r="E47" s="19" t="s">
        <v>82</v>
      </c>
      <c r="F47" s="18" t="s">
        <v>34</v>
      </c>
      <c r="G47" s="7" t="s">
        <v>18</v>
      </c>
      <c r="H47" s="7" t="s">
        <v>19</v>
      </c>
      <c r="I47" s="32">
        <v>8</v>
      </c>
      <c r="J47" s="8">
        <f t="shared" si="10"/>
        <v>426.55200000000002</v>
      </c>
      <c r="K47" s="8">
        <f t="shared" si="11"/>
        <v>85.310400000000016</v>
      </c>
    </row>
    <row r="48" spans="1:11" x14ac:dyDescent="0.25">
      <c r="A48" s="27" t="s">
        <v>68</v>
      </c>
      <c r="B48" s="27" t="s">
        <v>69</v>
      </c>
      <c r="C48" s="28" t="s">
        <v>70</v>
      </c>
      <c r="D48" s="29">
        <v>723.3</v>
      </c>
      <c r="E48" s="19" t="s">
        <v>82</v>
      </c>
      <c r="F48" s="26" t="s">
        <v>37</v>
      </c>
      <c r="G48" s="7" t="s">
        <v>18</v>
      </c>
      <c r="H48" s="7" t="s">
        <v>19</v>
      </c>
      <c r="I48" s="32">
        <v>8</v>
      </c>
      <c r="J48" s="8">
        <f t="shared" si="10"/>
        <v>5786.4</v>
      </c>
      <c r="K48" s="8">
        <f t="shared" si="11"/>
        <v>1157.28</v>
      </c>
    </row>
    <row r="49" spans="1:11" x14ac:dyDescent="0.25">
      <c r="A49" s="27" t="s">
        <v>68</v>
      </c>
      <c r="B49" s="27" t="s">
        <v>69</v>
      </c>
      <c r="C49" s="16" t="s">
        <v>71</v>
      </c>
      <c r="D49" s="17">
        <v>6.5</v>
      </c>
      <c r="E49" s="19" t="s">
        <v>82</v>
      </c>
      <c r="F49" s="26" t="s">
        <v>32</v>
      </c>
      <c r="G49" s="7" t="s">
        <v>18</v>
      </c>
      <c r="H49" s="7" t="s">
        <v>19</v>
      </c>
      <c r="I49" s="32">
        <v>8</v>
      </c>
      <c r="J49" s="8">
        <f t="shared" si="10"/>
        <v>52</v>
      </c>
      <c r="K49" s="8">
        <f t="shared" si="11"/>
        <v>10.4</v>
      </c>
    </row>
    <row r="50" spans="1:11" x14ac:dyDescent="0.25">
      <c r="A50" s="27" t="s">
        <v>68</v>
      </c>
      <c r="B50" s="27" t="s">
        <v>69</v>
      </c>
      <c r="C50" s="16" t="s">
        <v>72</v>
      </c>
      <c r="D50" s="17">
        <v>6.0049999999999999</v>
      </c>
      <c r="E50" s="19" t="s">
        <v>16</v>
      </c>
      <c r="F50" s="26" t="s">
        <v>24</v>
      </c>
      <c r="G50" s="7" t="s">
        <v>18</v>
      </c>
      <c r="H50" s="7" t="s">
        <v>19</v>
      </c>
      <c r="I50" s="32">
        <v>9</v>
      </c>
      <c r="J50" s="8">
        <f>D50*I50</f>
        <v>54.045000000000002</v>
      </c>
      <c r="K50" s="8">
        <f>J50*20%</f>
        <v>10.809000000000001</v>
      </c>
    </row>
    <row r="51" spans="1:11" x14ac:dyDescent="0.25">
      <c r="A51" s="15" t="s">
        <v>73</v>
      </c>
      <c r="B51" s="15" t="s">
        <v>74</v>
      </c>
      <c r="C51" s="30" t="s">
        <v>75</v>
      </c>
      <c r="D51" s="31">
        <v>8.3989999999999991</v>
      </c>
      <c r="E51" s="19" t="s">
        <v>16</v>
      </c>
      <c r="F51" s="26" t="s">
        <v>76</v>
      </c>
      <c r="G51" s="7" t="s">
        <v>18</v>
      </c>
      <c r="H51" s="7" t="s">
        <v>19</v>
      </c>
      <c r="I51" s="32">
        <v>9</v>
      </c>
      <c r="J51" s="8">
        <f t="shared" ref="J51:J54" si="12">D51*I51</f>
        <v>75.590999999999994</v>
      </c>
      <c r="K51" s="8">
        <f t="shared" ref="K51:K54" si="13">J51*20%</f>
        <v>15.1182</v>
      </c>
    </row>
    <row r="52" spans="1:11" x14ac:dyDescent="0.25">
      <c r="A52" s="15" t="s">
        <v>73</v>
      </c>
      <c r="B52" s="15" t="s">
        <v>74</v>
      </c>
      <c r="C52" s="30" t="s">
        <v>77</v>
      </c>
      <c r="D52" s="31">
        <v>1.9990000000000001</v>
      </c>
      <c r="E52" s="19" t="s">
        <v>16</v>
      </c>
      <c r="F52" s="32" t="s">
        <v>32</v>
      </c>
      <c r="G52" s="7" t="s">
        <v>18</v>
      </c>
      <c r="H52" s="7" t="s">
        <v>19</v>
      </c>
      <c r="I52" s="32">
        <v>9</v>
      </c>
      <c r="J52" s="8">
        <f t="shared" si="12"/>
        <v>17.991</v>
      </c>
      <c r="K52" s="8">
        <f t="shared" si="13"/>
        <v>3.5982000000000003</v>
      </c>
    </row>
    <row r="53" spans="1:11" x14ac:dyDescent="0.25">
      <c r="A53" s="15" t="s">
        <v>73</v>
      </c>
      <c r="B53" s="15" t="s">
        <v>74</v>
      </c>
      <c r="C53" s="30" t="s">
        <v>78</v>
      </c>
      <c r="D53" s="31">
        <v>3</v>
      </c>
      <c r="E53" s="19" t="s">
        <v>16</v>
      </c>
      <c r="F53" s="26" t="s">
        <v>34</v>
      </c>
      <c r="G53" s="7" t="s">
        <v>18</v>
      </c>
      <c r="H53" s="7" t="s">
        <v>19</v>
      </c>
      <c r="I53" s="32">
        <v>9</v>
      </c>
      <c r="J53" s="8">
        <f t="shared" si="12"/>
        <v>27</v>
      </c>
      <c r="K53" s="8">
        <f t="shared" si="13"/>
        <v>5.4</v>
      </c>
    </row>
    <row r="54" spans="1:11" x14ac:dyDescent="0.25">
      <c r="A54" s="15" t="s">
        <v>73</v>
      </c>
      <c r="B54" s="15" t="s">
        <v>79</v>
      </c>
      <c r="C54" s="30" t="s">
        <v>80</v>
      </c>
      <c r="D54" s="31">
        <v>3.4990000000000001</v>
      </c>
      <c r="E54" s="19" t="s">
        <v>16</v>
      </c>
      <c r="F54" s="26" t="s">
        <v>76</v>
      </c>
      <c r="G54" s="7" t="s">
        <v>18</v>
      </c>
      <c r="H54" s="7" t="s">
        <v>19</v>
      </c>
      <c r="I54" s="32">
        <v>9</v>
      </c>
      <c r="J54" s="8">
        <f t="shared" si="12"/>
        <v>31.491</v>
      </c>
      <c r="K54" s="8">
        <f t="shared" si="13"/>
        <v>6.2982000000000005</v>
      </c>
    </row>
    <row r="55" spans="1:11" x14ac:dyDescent="0.25">
      <c r="A55" s="15" t="s">
        <v>73</v>
      </c>
      <c r="B55" s="15" t="s">
        <v>79</v>
      </c>
      <c r="C55" s="30" t="s">
        <v>81</v>
      </c>
      <c r="D55" s="31">
        <v>6.633</v>
      </c>
      <c r="E55" s="19" t="s">
        <v>82</v>
      </c>
      <c r="F55" s="26" t="s">
        <v>37</v>
      </c>
      <c r="G55" s="7" t="s">
        <v>18</v>
      </c>
      <c r="H55" s="7" t="s">
        <v>19</v>
      </c>
      <c r="I55" s="32">
        <v>8</v>
      </c>
      <c r="J55" s="8">
        <f>D55*I55</f>
        <v>53.064</v>
      </c>
      <c r="K55" s="8">
        <f>J55*20%</f>
        <v>10.6128</v>
      </c>
    </row>
    <row r="56" spans="1:11" x14ac:dyDescent="0.25">
      <c r="A56" s="15" t="s">
        <v>73</v>
      </c>
      <c r="B56" s="15" t="s">
        <v>79</v>
      </c>
      <c r="C56" s="30" t="s">
        <v>83</v>
      </c>
      <c r="D56" s="31">
        <v>6.9429999999999996</v>
      </c>
      <c r="E56" s="19" t="s">
        <v>82</v>
      </c>
      <c r="F56" s="26" t="s">
        <v>76</v>
      </c>
      <c r="G56" s="7" t="s">
        <v>18</v>
      </c>
      <c r="H56" s="7" t="s">
        <v>19</v>
      </c>
      <c r="I56" s="32">
        <v>8</v>
      </c>
      <c r="J56" s="8">
        <f t="shared" ref="J56:J57" si="14">D56*I56</f>
        <v>55.543999999999997</v>
      </c>
      <c r="K56" s="8">
        <f t="shared" ref="K56:K57" si="15">J56*20%</f>
        <v>11.1088</v>
      </c>
    </row>
    <row r="57" spans="1:11" x14ac:dyDescent="0.25">
      <c r="A57" s="15" t="s">
        <v>73</v>
      </c>
      <c r="B57" s="33" t="s">
        <v>84</v>
      </c>
      <c r="C57" s="30" t="s">
        <v>85</v>
      </c>
      <c r="D57" s="31">
        <v>1.5</v>
      </c>
      <c r="E57" s="19" t="s">
        <v>82</v>
      </c>
      <c r="F57" s="20" t="s">
        <v>76</v>
      </c>
      <c r="G57" s="7" t="s">
        <v>18</v>
      </c>
      <c r="H57" s="7" t="s">
        <v>19</v>
      </c>
      <c r="I57" s="32">
        <v>8</v>
      </c>
      <c r="J57" s="8">
        <f t="shared" si="14"/>
        <v>12</v>
      </c>
      <c r="K57" s="8">
        <f t="shared" si="15"/>
        <v>2.4000000000000004</v>
      </c>
    </row>
    <row r="58" spans="1:11" x14ac:dyDescent="0.25">
      <c r="A58" s="15" t="s">
        <v>73</v>
      </c>
      <c r="B58" s="33" t="s">
        <v>84</v>
      </c>
      <c r="C58" s="30" t="s">
        <v>86</v>
      </c>
      <c r="D58" s="31">
        <v>4.4989999999999997</v>
      </c>
      <c r="E58" s="19" t="s">
        <v>16</v>
      </c>
      <c r="F58" s="20" t="s">
        <v>76</v>
      </c>
      <c r="G58" s="7" t="s">
        <v>18</v>
      </c>
      <c r="H58" s="7" t="s">
        <v>19</v>
      </c>
      <c r="I58" s="32">
        <v>9</v>
      </c>
      <c r="J58" s="8">
        <f>D58*I58</f>
        <v>40.491</v>
      </c>
      <c r="K58" s="8">
        <f>J58*20%</f>
        <v>8.0982000000000003</v>
      </c>
    </row>
    <row r="59" spans="1:11" x14ac:dyDescent="0.25">
      <c r="A59" s="15" t="s">
        <v>73</v>
      </c>
      <c r="B59" s="15" t="s">
        <v>84</v>
      </c>
      <c r="C59" s="30" t="s">
        <v>87</v>
      </c>
      <c r="D59" s="31">
        <v>1</v>
      </c>
      <c r="E59" s="19" t="s">
        <v>82</v>
      </c>
      <c r="F59" s="26" t="s">
        <v>76</v>
      </c>
      <c r="G59" s="7" t="s">
        <v>18</v>
      </c>
      <c r="H59" s="7" t="s">
        <v>19</v>
      </c>
      <c r="I59" s="32">
        <v>8</v>
      </c>
      <c r="J59" s="8">
        <f t="shared" ref="J59:J81" si="16">D59*I59</f>
        <v>8</v>
      </c>
      <c r="K59" s="8">
        <f t="shared" ref="K59:K81" si="17">J59*20%</f>
        <v>1.6</v>
      </c>
    </row>
    <row r="60" spans="1:11" x14ac:dyDescent="0.25">
      <c r="A60" s="15" t="s">
        <v>73</v>
      </c>
      <c r="B60" s="15" t="s">
        <v>84</v>
      </c>
      <c r="C60" s="30" t="s">
        <v>88</v>
      </c>
      <c r="D60" s="31">
        <v>0.2</v>
      </c>
      <c r="E60" s="19" t="s">
        <v>82</v>
      </c>
      <c r="F60" s="26" t="s">
        <v>76</v>
      </c>
      <c r="G60" s="7" t="s">
        <v>18</v>
      </c>
      <c r="H60" s="7" t="s">
        <v>19</v>
      </c>
      <c r="I60" s="32">
        <v>8</v>
      </c>
      <c r="J60" s="8">
        <f t="shared" si="16"/>
        <v>1.6</v>
      </c>
      <c r="K60" s="8">
        <f t="shared" si="17"/>
        <v>0.32000000000000006</v>
      </c>
    </row>
    <row r="61" spans="1:11" x14ac:dyDescent="0.25">
      <c r="A61" s="15" t="s">
        <v>73</v>
      </c>
      <c r="B61" s="15" t="s">
        <v>84</v>
      </c>
      <c r="C61" s="30" t="s">
        <v>89</v>
      </c>
      <c r="D61" s="31">
        <v>1.496</v>
      </c>
      <c r="E61" s="19" t="s">
        <v>82</v>
      </c>
      <c r="F61" s="26" t="s">
        <v>76</v>
      </c>
      <c r="G61" s="7" t="s">
        <v>18</v>
      </c>
      <c r="H61" s="7" t="s">
        <v>19</v>
      </c>
      <c r="I61" s="32">
        <v>8</v>
      </c>
      <c r="J61" s="8">
        <f t="shared" si="16"/>
        <v>11.968</v>
      </c>
      <c r="K61" s="8">
        <f t="shared" si="17"/>
        <v>2.3936000000000002</v>
      </c>
    </row>
    <row r="62" spans="1:11" x14ac:dyDescent="0.25">
      <c r="A62" s="15" t="s">
        <v>73</v>
      </c>
      <c r="B62" s="33" t="s">
        <v>84</v>
      </c>
      <c r="C62" s="30" t="s">
        <v>90</v>
      </c>
      <c r="D62" s="31">
        <v>2</v>
      </c>
      <c r="E62" s="19" t="s">
        <v>82</v>
      </c>
      <c r="F62" s="20" t="s">
        <v>76</v>
      </c>
      <c r="G62" s="7" t="s">
        <v>18</v>
      </c>
      <c r="H62" s="7" t="s">
        <v>19</v>
      </c>
      <c r="I62" s="32">
        <v>8</v>
      </c>
      <c r="J62" s="8">
        <f t="shared" si="16"/>
        <v>16</v>
      </c>
      <c r="K62" s="8">
        <f t="shared" si="17"/>
        <v>3.2</v>
      </c>
    </row>
    <row r="63" spans="1:11" x14ac:dyDescent="0.25">
      <c r="A63" s="15" t="s">
        <v>73</v>
      </c>
      <c r="B63" s="15" t="s">
        <v>84</v>
      </c>
      <c r="C63" s="30" t="s">
        <v>91</v>
      </c>
      <c r="D63" s="31">
        <v>6.5</v>
      </c>
      <c r="E63" s="19" t="s">
        <v>82</v>
      </c>
      <c r="F63" s="20" t="s">
        <v>76</v>
      </c>
      <c r="G63" s="7" t="s">
        <v>18</v>
      </c>
      <c r="H63" s="7" t="s">
        <v>19</v>
      </c>
      <c r="I63" s="32">
        <v>8</v>
      </c>
      <c r="J63" s="8">
        <f t="shared" si="16"/>
        <v>52</v>
      </c>
      <c r="K63" s="8">
        <f t="shared" si="17"/>
        <v>10.4</v>
      </c>
    </row>
    <row r="64" spans="1:11" x14ac:dyDescent="0.25">
      <c r="A64" s="15" t="s">
        <v>73</v>
      </c>
      <c r="B64" s="33" t="s">
        <v>84</v>
      </c>
      <c r="C64" s="30" t="s">
        <v>92</v>
      </c>
      <c r="D64" s="31">
        <v>4.4989999999999997</v>
      </c>
      <c r="E64" s="19" t="s">
        <v>82</v>
      </c>
      <c r="F64" s="20" t="s">
        <v>76</v>
      </c>
      <c r="G64" s="7" t="s">
        <v>18</v>
      </c>
      <c r="H64" s="7" t="s">
        <v>19</v>
      </c>
      <c r="I64" s="32">
        <v>8</v>
      </c>
      <c r="J64" s="8">
        <f t="shared" si="16"/>
        <v>35.991999999999997</v>
      </c>
      <c r="K64" s="8">
        <f t="shared" si="17"/>
        <v>7.1983999999999995</v>
      </c>
    </row>
    <row r="65" spans="1:11" x14ac:dyDescent="0.25">
      <c r="A65" s="15" t="s">
        <v>73</v>
      </c>
      <c r="B65" s="15" t="s">
        <v>84</v>
      </c>
      <c r="C65" s="30" t="s">
        <v>93</v>
      </c>
      <c r="D65" s="31">
        <v>18.341000000000001</v>
      </c>
      <c r="E65" s="19" t="s">
        <v>82</v>
      </c>
      <c r="F65" s="20" t="s">
        <v>76</v>
      </c>
      <c r="G65" s="7" t="s">
        <v>18</v>
      </c>
      <c r="H65" s="7" t="s">
        <v>19</v>
      </c>
      <c r="I65" s="32">
        <v>8</v>
      </c>
      <c r="J65" s="8">
        <f t="shared" si="16"/>
        <v>146.72800000000001</v>
      </c>
      <c r="K65" s="8">
        <f t="shared" si="17"/>
        <v>29.345600000000005</v>
      </c>
    </row>
    <row r="66" spans="1:11" x14ac:dyDescent="0.25">
      <c r="A66" s="15" t="s">
        <v>73</v>
      </c>
      <c r="B66" s="33" t="s">
        <v>84</v>
      </c>
      <c r="C66" s="30" t="s">
        <v>94</v>
      </c>
      <c r="D66" s="31">
        <v>3</v>
      </c>
      <c r="E66" s="19" t="s">
        <v>82</v>
      </c>
      <c r="F66" s="20" t="s">
        <v>76</v>
      </c>
      <c r="G66" s="7" t="s">
        <v>18</v>
      </c>
      <c r="H66" s="7" t="s">
        <v>19</v>
      </c>
      <c r="I66" s="32">
        <v>8</v>
      </c>
      <c r="J66" s="8">
        <f t="shared" si="16"/>
        <v>24</v>
      </c>
      <c r="K66" s="8">
        <f t="shared" si="17"/>
        <v>4.8000000000000007</v>
      </c>
    </row>
    <row r="67" spans="1:11" x14ac:dyDescent="0.25">
      <c r="A67" s="15" t="s">
        <v>73</v>
      </c>
      <c r="B67" s="33" t="s">
        <v>84</v>
      </c>
      <c r="C67" s="30" t="s">
        <v>95</v>
      </c>
      <c r="D67" s="31">
        <v>1.5</v>
      </c>
      <c r="E67" s="19" t="s">
        <v>82</v>
      </c>
      <c r="F67" s="20" t="s">
        <v>76</v>
      </c>
      <c r="G67" s="7" t="s">
        <v>18</v>
      </c>
      <c r="H67" s="7" t="s">
        <v>19</v>
      </c>
      <c r="I67" s="32">
        <v>8</v>
      </c>
      <c r="J67" s="8">
        <f t="shared" si="16"/>
        <v>12</v>
      </c>
      <c r="K67" s="8">
        <f t="shared" si="17"/>
        <v>2.4000000000000004</v>
      </c>
    </row>
    <row r="68" spans="1:11" x14ac:dyDescent="0.25">
      <c r="A68" s="15" t="s">
        <v>73</v>
      </c>
      <c r="B68" s="15" t="s">
        <v>84</v>
      </c>
      <c r="C68" s="30" t="s">
        <v>96</v>
      </c>
      <c r="D68" s="31">
        <v>3</v>
      </c>
      <c r="E68" s="19" t="s">
        <v>82</v>
      </c>
      <c r="F68" s="20" t="s">
        <v>76</v>
      </c>
      <c r="G68" s="7" t="s">
        <v>18</v>
      </c>
      <c r="H68" s="7" t="s">
        <v>19</v>
      </c>
      <c r="I68" s="32">
        <v>8</v>
      </c>
      <c r="J68" s="8">
        <f t="shared" si="16"/>
        <v>24</v>
      </c>
      <c r="K68" s="8">
        <f t="shared" si="17"/>
        <v>4.8000000000000007</v>
      </c>
    </row>
    <row r="69" spans="1:11" x14ac:dyDescent="0.25">
      <c r="A69" s="15" t="s">
        <v>73</v>
      </c>
      <c r="B69" s="33" t="s">
        <v>84</v>
      </c>
      <c r="C69" s="30" t="s">
        <v>97</v>
      </c>
      <c r="D69" s="31">
        <v>9.202</v>
      </c>
      <c r="E69" s="19" t="s">
        <v>82</v>
      </c>
      <c r="F69" s="20" t="s">
        <v>76</v>
      </c>
      <c r="G69" s="7" t="s">
        <v>18</v>
      </c>
      <c r="H69" s="7" t="s">
        <v>19</v>
      </c>
      <c r="I69" s="32">
        <v>8</v>
      </c>
      <c r="J69" s="8">
        <f t="shared" si="16"/>
        <v>73.616</v>
      </c>
      <c r="K69" s="8">
        <f t="shared" si="17"/>
        <v>14.7232</v>
      </c>
    </row>
    <row r="70" spans="1:11" x14ac:dyDescent="0.25">
      <c r="A70" s="15" t="s">
        <v>73</v>
      </c>
      <c r="B70" s="33" t="s">
        <v>84</v>
      </c>
      <c r="C70" s="30" t="s">
        <v>98</v>
      </c>
      <c r="D70" s="31">
        <v>3.012</v>
      </c>
      <c r="E70" s="19" t="s">
        <v>82</v>
      </c>
      <c r="F70" s="20" t="s">
        <v>76</v>
      </c>
      <c r="G70" s="7" t="s">
        <v>18</v>
      </c>
      <c r="H70" s="7" t="s">
        <v>19</v>
      </c>
      <c r="I70" s="32">
        <v>8</v>
      </c>
      <c r="J70" s="8">
        <f t="shared" si="16"/>
        <v>24.096</v>
      </c>
      <c r="K70" s="8">
        <f t="shared" si="17"/>
        <v>4.8192000000000004</v>
      </c>
    </row>
    <row r="71" spans="1:11" x14ac:dyDescent="0.25">
      <c r="A71" s="15" t="s">
        <v>73</v>
      </c>
      <c r="B71" s="33" t="s">
        <v>84</v>
      </c>
      <c r="C71" s="30" t="s">
        <v>99</v>
      </c>
      <c r="D71" s="31">
        <v>4</v>
      </c>
      <c r="E71" s="19" t="s">
        <v>82</v>
      </c>
      <c r="F71" s="20" t="s">
        <v>76</v>
      </c>
      <c r="G71" s="7" t="s">
        <v>18</v>
      </c>
      <c r="H71" s="7" t="s">
        <v>19</v>
      </c>
      <c r="I71" s="32">
        <v>8</v>
      </c>
      <c r="J71" s="8">
        <f t="shared" si="16"/>
        <v>32</v>
      </c>
      <c r="K71" s="8">
        <f t="shared" si="17"/>
        <v>6.4</v>
      </c>
    </row>
    <row r="72" spans="1:11" x14ac:dyDescent="0.25">
      <c r="A72" s="15" t="s">
        <v>73</v>
      </c>
      <c r="B72" s="33" t="s">
        <v>84</v>
      </c>
      <c r="C72" s="30" t="s">
        <v>100</v>
      </c>
      <c r="D72" s="31">
        <v>2.5</v>
      </c>
      <c r="E72" s="19" t="s">
        <v>82</v>
      </c>
      <c r="F72" s="20" t="s">
        <v>76</v>
      </c>
      <c r="G72" s="7" t="s">
        <v>18</v>
      </c>
      <c r="H72" s="7" t="s">
        <v>19</v>
      </c>
      <c r="I72" s="32">
        <v>8</v>
      </c>
      <c r="J72" s="8">
        <f t="shared" si="16"/>
        <v>20</v>
      </c>
      <c r="K72" s="8">
        <f t="shared" si="17"/>
        <v>4</v>
      </c>
    </row>
    <row r="73" spans="1:11" x14ac:dyDescent="0.25">
      <c r="A73" s="15" t="s">
        <v>73</v>
      </c>
      <c r="B73" s="33" t="s">
        <v>84</v>
      </c>
      <c r="C73" s="30" t="s">
        <v>101</v>
      </c>
      <c r="D73" s="31">
        <v>5.4989999999999997</v>
      </c>
      <c r="E73" s="19" t="s">
        <v>82</v>
      </c>
      <c r="F73" s="20" t="s">
        <v>76</v>
      </c>
      <c r="G73" s="7" t="s">
        <v>18</v>
      </c>
      <c r="H73" s="7" t="s">
        <v>19</v>
      </c>
      <c r="I73" s="32">
        <v>8</v>
      </c>
      <c r="J73" s="8">
        <f t="shared" si="16"/>
        <v>43.991999999999997</v>
      </c>
      <c r="K73" s="8">
        <f t="shared" si="17"/>
        <v>8.7983999999999991</v>
      </c>
    </row>
    <row r="74" spans="1:11" x14ac:dyDescent="0.25">
      <c r="A74" s="15" t="s">
        <v>73</v>
      </c>
      <c r="B74" s="27" t="s">
        <v>102</v>
      </c>
      <c r="C74" s="30" t="s">
        <v>103</v>
      </c>
      <c r="D74" s="31">
        <v>1.899</v>
      </c>
      <c r="E74" s="19" t="s">
        <v>82</v>
      </c>
      <c r="F74" s="26" t="s">
        <v>37</v>
      </c>
      <c r="G74" s="7" t="s">
        <v>18</v>
      </c>
      <c r="H74" s="7" t="s">
        <v>19</v>
      </c>
      <c r="I74" s="32">
        <v>8</v>
      </c>
      <c r="J74" s="8">
        <f t="shared" si="16"/>
        <v>15.192</v>
      </c>
      <c r="K74" s="8">
        <f t="shared" si="17"/>
        <v>3.0384000000000002</v>
      </c>
    </row>
    <row r="75" spans="1:11" x14ac:dyDescent="0.25">
      <c r="A75" s="15" t="s">
        <v>73</v>
      </c>
      <c r="B75" s="27" t="s">
        <v>102</v>
      </c>
      <c r="C75" s="30" t="s">
        <v>104</v>
      </c>
      <c r="D75" s="31">
        <v>2.6059999999999999</v>
      </c>
      <c r="E75" s="19" t="s">
        <v>82</v>
      </c>
      <c r="F75" s="26" t="s">
        <v>34</v>
      </c>
      <c r="G75" s="7" t="s">
        <v>18</v>
      </c>
      <c r="H75" s="7" t="s">
        <v>19</v>
      </c>
      <c r="I75" s="32">
        <v>8</v>
      </c>
      <c r="J75" s="8">
        <f t="shared" si="16"/>
        <v>20.847999999999999</v>
      </c>
      <c r="K75" s="8">
        <f t="shared" si="17"/>
        <v>4.1696</v>
      </c>
    </row>
    <row r="76" spans="1:11" x14ac:dyDescent="0.25">
      <c r="A76" s="15" t="s">
        <v>73</v>
      </c>
      <c r="B76" s="27" t="s">
        <v>102</v>
      </c>
      <c r="C76" s="30" t="s">
        <v>105</v>
      </c>
      <c r="D76" s="31">
        <v>2.0880000000000001</v>
      </c>
      <c r="E76" s="34" t="s">
        <v>82</v>
      </c>
      <c r="F76" s="32" t="s">
        <v>32</v>
      </c>
      <c r="G76" s="7" t="s">
        <v>18</v>
      </c>
      <c r="H76" s="7" t="s">
        <v>19</v>
      </c>
      <c r="I76" s="32">
        <v>8</v>
      </c>
      <c r="J76" s="8">
        <f t="shared" si="16"/>
        <v>16.704000000000001</v>
      </c>
      <c r="K76" s="8">
        <f t="shared" si="17"/>
        <v>3.3408000000000002</v>
      </c>
    </row>
    <row r="77" spans="1:11" ht="14.25" customHeight="1" x14ac:dyDescent="0.25">
      <c r="A77" s="15" t="s">
        <v>73</v>
      </c>
      <c r="B77" s="27" t="s">
        <v>102</v>
      </c>
      <c r="C77" s="30" t="s">
        <v>106</v>
      </c>
      <c r="D77" s="31">
        <v>1.4990000000000001</v>
      </c>
      <c r="E77" s="34" t="s">
        <v>82</v>
      </c>
      <c r="F77" s="32" t="s">
        <v>32</v>
      </c>
      <c r="G77" s="7" t="s">
        <v>18</v>
      </c>
      <c r="H77" s="7" t="s">
        <v>19</v>
      </c>
      <c r="I77" s="32">
        <v>8</v>
      </c>
      <c r="J77" s="8">
        <f t="shared" si="16"/>
        <v>11.992000000000001</v>
      </c>
      <c r="K77" s="8">
        <f t="shared" si="17"/>
        <v>2.3984000000000005</v>
      </c>
    </row>
    <row r="78" spans="1:11" x14ac:dyDescent="0.25">
      <c r="A78" s="15" t="s">
        <v>73</v>
      </c>
      <c r="B78" s="27" t="s">
        <v>102</v>
      </c>
      <c r="C78" s="30" t="s">
        <v>107</v>
      </c>
      <c r="D78" s="31">
        <v>6.9980000000000002</v>
      </c>
      <c r="E78" s="34" t="s">
        <v>82</v>
      </c>
      <c r="F78" s="32" t="s">
        <v>32</v>
      </c>
      <c r="G78" s="7" t="s">
        <v>18</v>
      </c>
      <c r="H78" s="7" t="s">
        <v>19</v>
      </c>
      <c r="I78" s="32">
        <v>8</v>
      </c>
      <c r="J78" s="8">
        <f t="shared" si="16"/>
        <v>55.984000000000002</v>
      </c>
      <c r="K78" s="8">
        <f t="shared" si="17"/>
        <v>11.196800000000001</v>
      </c>
    </row>
    <row r="79" spans="1:11" x14ac:dyDescent="0.25">
      <c r="A79" s="15" t="s">
        <v>73</v>
      </c>
      <c r="B79" s="27" t="s">
        <v>102</v>
      </c>
      <c r="C79" s="30" t="s">
        <v>108</v>
      </c>
      <c r="D79" s="31">
        <v>2</v>
      </c>
      <c r="E79" s="34" t="s">
        <v>82</v>
      </c>
      <c r="F79" s="32" t="s">
        <v>32</v>
      </c>
      <c r="G79" s="7" t="s">
        <v>18</v>
      </c>
      <c r="H79" s="7" t="s">
        <v>19</v>
      </c>
      <c r="I79" s="32">
        <v>8</v>
      </c>
      <c r="J79" s="8">
        <f t="shared" si="16"/>
        <v>16</v>
      </c>
      <c r="K79" s="8">
        <f t="shared" si="17"/>
        <v>3.2</v>
      </c>
    </row>
    <row r="80" spans="1:11" x14ac:dyDescent="0.25">
      <c r="A80" s="15" t="s">
        <v>73</v>
      </c>
      <c r="B80" s="27" t="s">
        <v>102</v>
      </c>
      <c r="C80" s="30" t="s">
        <v>109</v>
      </c>
      <c r="D80" s="31">
        <v>1.1990000000000001</v>
      </c>
      <c r="E80" s="34" t="s">
        <v>82</v>
      </c>
      <c r="F80" s="32" t="s">
        <v>32</v>
      </c>
      <c r="G80" s="7" t="s">
        <v>18</v>
      </c>
      <c r="H80" s="7" t="s">
        <v>19</v>
      </c>
      <c r="I80" s="32">
        <v>8</v>
      </c>
      <c r="J80" s="8">
        <f t="shared" si="16"/>
        <v>9.5920000000000005</v>
      </c>
      <c r="K80" s="8">
        <f t="shared" si="17"/>
        <v>1.9184000000000001</v>
      </c>
    </row>
    <row r="81" spans="1:11" x14ac:dyDescent="0.25">
      <c r="A81" s="15" t="s">
        <v>73</v>
      </c>
      <c r="B81" s="35" t="s">
        <v>110</v>
      </c>
      <c r="C81" s="36" t="s">
        <v>111</v>
      </c>
      <c r="D81" s="37">
        <v>3.339</v>
      </c>
      <c r="E81" s="38" t="s">
        <v>82</v>
      </c>
      <c r="F81" s="20" t="s">
        <v>112</v>
      </c>
      <c r="G81" s="7" t="s">
        <v>18</v>
      </c>
      <c r="H81" s="7" t="s">
        <v>19</v>
      </c>
      <c r="I81" s="32">
        <v>8</v>
      </c>
      <c r="J81" s="8">
        <f t="shared" si="16"/>
        <v>26.712</v>
      </c>
      <c r="K81" s="8">
        <f t="shared" si="17"/>
        <v>5.3424000000000005</v>
      </c>
    </row>
    <row r="82" spans="1:11" x14ac:dyDescent="0.25">
      <c r="A82" s="15" t="s">
        <v>73</v>
      </c>
      <c r="B82" s="15" t="s">
        <v>113</v>
      </c>
      <c r="C82" s="36" t="s">
        <v>115</v>
      </c>
      <c r="D82" s="31">
        <v>17.716000000000001</v>
      </c>
      <c r="E82" s="19" t="s">
        <v>16</v>
      </c>
      <c r="F82" s="32" t="s">
        <v>76</v>
      </c>
      <c r="G82" s="7" t="s">
        <v>18</v>
      </c>
      <c r="H82" s="7" t="s">
        <v>19</v>
      </c>
      <c r="I82" s="32">
        <v>9</v>
      </c>
      <c r="J82" s="8">
        <f t="shared" ref="J82:J83" si="18">D82*I82</f>
        <v>159.44400000000002</v>
      </c>
      <c r="K82" s="8">
        <f t="shared" ref="K82:K83" si="19">J82*20%</f>
        <v>31.888800000000003</v>
      </c>
    </row>
    <row r="83" spans="1:11" x14ac:dyDescent="0.25">
      <c r="A83" s="15" t="s">
        <v>73</v>
      </c>
      <c r="B83" s="34" t="s">
        <v>114</v>
      </c>
      <c r="C83" s="36" t="s">
        <v>115</v>
      </c>
      <c r="D83" s="37">
        <v>3.8980000000000001</v>
      </c>
      <c r="E83" s="34" t="s">
        <v>16</v>
      </c>
      <c r="F83" s="32" t="s">
        <v>32</v>
      </c>
      <c r="G83" s="7" t="s">
        <v>18</v>
      </c>
      <c r="H83" s="7" t="s">
        <v>19</v>
      </c>
      <c r="I83" s="32">
        <v>9</v>
      </c>
      <c r="J83" s="8">
        <f t="shared" si="18"/>
        <v>35.082000000000001</v>
      </c>
      <c r="K83" s="8">
        <f t="shared" si="19"/>
        <v>7.0164000000000009</v>
      </c>
    </row>
    <row r="84" spans="1:11" x14ac:dyDescent="0.25">
      <c r="A84" s="15" t="s">
        <v>73</v>
      </c>
      <c r="B84" s="39" t="s">
        <v>116</v>
      </c>
      <c r="C84" s="30" t="s">
        <v>117</v>
      </c>
      <c r="D84" s="31">
        <v>11.333</v>
      </c>
      <c r="E84" s="34" t="s">
        <v>82</v>
      </c>
      <c r="F84" s="32" t="s">
        <v>76</v>
      </c>
      <c r="G84" s="7" t="s">
        <v>18</v>
      </c>
      <c r="H84" s="7" t="s">
        <v>19</v>
      </c>
      <c r="I84" s="32">
        <v>8</v>
      </c>
      <c r="J84" s="8">
        <f>D84*I84</f>
        <v>90.664000000000001</v>
      </c>
      <c r="K84" s="8">
        <f>J84*20%</f>
        <v>18.1328</v>
      </c>
    </row>
    <row r="85" spans="1:11" x14ac:dyDescent="0.25">
      <c r="A85" s="40" t="s">
        <v>118</v>
      </c>
      <c r="B85" s="41" t="s">
        <v>119</v>
      </c>
      <c r="C85" s="42" t="s">
        <v>120</v>
      </c>
      <c r="D85" s="43">
        <v>3.024</v>
      </c>
      <c r="E85" s="38" t="s">
        <v>82</v>
      </c>
      <c r="F85" s="44" t="s">
        <v>76</v>
      </c>
      <c r="G85" s="7" t="s">
        <v>18</v>
      </c>
      <c r="H85" s="7" t="s">
        <v>19</v>
      </c>
      <c r="I85" s="32">
        <v>7</v>
      </c>
      <c r="J85" s="8">
        <f>D85*I85</f>
        <v>21.167999999999999</v>
      </c>
      <c r="K85" s="8">
        <f>J85*20%</f>
        <v>4.2336</v>
      </c>
    </row>
    <row r="86" spans="1:11" x14ac:dyDescent="0.25">
      <c r="A86" s="40" t="s">
        <v>118</v>
      </c>
      <c r="B86" s="41" t="s">
        <v>119</v>
      </c>
      <c r="C86" s="42" t="s">
        <v>121</v>
      </c>
      <c r="D86" s="43">
        <v>4.4619999999999997</v>
      </c>
      <c r="E86" s="38" t="s">
        <v>82</v>
      </c>
      <c r="F86" s="44" t="s">
        <v>76</v>
      </c>
      <c r="G86" s="7" t="s">
        <v>18</v>
      </c>
      <c r="H86" s="7" t="s">
        <v>19</v>
      </c>
      <c r="I86" s="32">
        <v>7</v>
      </c>
      <c r="J86" s="8">
        <f t="shared" ref="J86:J91" si="20">D86*I86</f>
        <v>31.233999999999998</v>
      </c>
      <c r="K86" s="8">
        <f t="shared" ref="K86:K91" si="21">J86*20%</f>
        <v>6.2468000000000004</v>
      </c>
    </row>
    <row r="87" spans="1:11" x14ac:dyDescent="0.25">
      <c r="A87" s="40" t="s">
        <v>118</v>
      </c>
      <c r="B87" s="41" t="s">
        <v>122</v>
      </c>
      <c r="C87" s="45" t="s">
        <v>123</v>
      </c>
      <c r="D87" s="57">
        <v>108.55800000000001</v>
      </c>
      <c r="E87" s="38" t="s">
        <v>82</v>
      </c>
      <c r="F87" s="20" t="s">
        <v>76</v>
      </c>
      <c r="G87" s="7" t="s">
        <v>18</v>
      </c>
      <c r="H87" s="7" t="s">
        <v>19</v>
      </c>
      <c r="I87" s="32">
        <v>7</v>
      </c>
      <c r="J87" s="8">
        <f t="shared" si="20"/>
        <v>759.90600000000006</v>
      </c>
      <c r="K87" s="8">
        <f t="shared" si="21"/>
        <v>151.98120000000003</v>
      </c>
    </row>
    <row r="88" spans="1:11" x14ac:dyDescent="0.25">
      <c r="A88" s="41" t="s">
        <v>118</v>
      </c>
      <c r="B88" s="41" t="s">
        <v>122</v>
      </c>
      <c r="C88" s="47" t="s">
        <v>124</v>
      </c>
      <c r="D88" s="43">
        <v>22.515999999999998</v>
      </c>
      <c r="E88" s="38" t="s">
        <v>82</v>
      </c>
      <c r="F88" s="48" t="s">
        <v>76</v>
      </c>
      <c r="G88" s="7" t="s">
        <v>18</v>
      </c>
      <c r="H88" s="7" t="s">
        <v>19</v>
      </c>
      <c r="I88" s="32">
        <v>7</v>
      </c>
      <c r="J88" s="8">
        <f t="shared" si="20"/>
        <v>157.61199999999999</v>
      </c>
      <c r="K88" s="8">
        <f t="shared" si="21"/>
        <v>31.522400000000001</v>
      </c>
    </row>
    <row r="89" spans="1:11" x14ac:dyDescent="0.25">
      <c r="A89" s="40" t="s">
        <v>118</v>
      </c>
      <c r="B89" s="41" t="s">
        <v>122</v>
      </c>
      <c r="C89" s="45" t="s">
        <v>125</v>
      </c>
      <c r="D89" s="57">
        <v>19.152999999999999</v>
      </c>
      <c r="E89" s="38" t="s">
        <v>82</v>
      </c>
      <c r="F89" s="44" t="s">
        <v>76</v>
      </c>
      <c r="G89" s="7" t="s">
        <v>18</v>
      </c>
      <c r="H89" s="7" t="s">
        <v>19</v>
      </c>
      <c r="I89" s="32">
        <v>7</v>
      </c>
      <c r="J89" s="8">
        <f t="shared" si="20"/>
        <v>134.071</v>
      </c>
      <c r="K89" s="8">
        <f t="shared" si="21"/>
        <v>26.8142</v>
      </c>
    </row>
    <row r="90" spans="1:11" x14ac:dyDescent="0.25">
      <c r="A90" s="40" t="s">
        <v>118</v>
      </c>
      <c r="B90" s="41" t="s">
        <v>122</v>
      </c>
      <c r="C90" s="45" t="s">
        <v>126</v>
      </c>
      <c r="D90" s="76">
        <v>28.562000000000001</v>
      </c>
      <c r="E90" s="38" t="s">
        <v>82</v>
      </c>
      <c r="F90" s="49" t="s">
        <v>64</v>
      </c>
      <c r="G90" s="7" t="s">
        <v>18</v>
      </c>
      <c r="H90" s="7" t="s">
        <v>19</v>
      </c>
      <c r="I90" s="32">
        <v>7</v>
      </c>
      <c r="J90" s="8">
        <f t="shared" si="20"/>
        <v>199.934</v>
      </c>
      <c r="K90" s="8">
        <f t="shared" si="21"/>
        <v>39.986800000000002</v>
      </c>
    </row>
    <row r="91" spans="1:11" x14ac:dyDescent="0.25">
      <c r="A91" s="40" t="s">
        <v>118</v>
      </c>
      <c r="B91" s="41" t="s">
        <v>122</v>
      </c>
      <c r="C91" s="47" t="s">
        <v>127</v>
      </c>
      <c r="D91" s="43">
        <v>13.776</v>
      </c>
      <c r="E91" s="38" t="s">
        <v>82</v>
      </c>
      <c r="F91" s="44" t="s">
        <v>76</v>
      </c>
      <c r="G91" s="7" t="s">
        <v>18</v>
      </c>
      <c r="H91" s="7" t="s">
        <v>19</v>
      </c>
      <c r="I91" s="32">
        <v>7</v>
      </c>
      <c r="J91" s="8">
        <f t="shared" si="20"/>
        <v>96.432000000000002</v>
      </c>
      <c r="K91" s="8">
        <f t="shared" si="21"/>
        <v>19.2864</v>
      </c>
    </row>
    <row r="92" spans="1:11" x14ac:dyDescent="0.25">
      <c r="A92" s="19" t="s">
        <v>128</v>
      </c>
      <c r="B92" s="50" t="s">
        <v>129</v>
      </c>
      <c r="C92" s="30" t="s">
        <v>130</v>
      </c>
      <c r="D92" s="31">
        <v>4.5</v>
      </c>
      <c r="E92" s="15" t="s">
        <v>16</v>
      </c>
      <c r="F92" s="25" t="s">
        <v>17</v>
      </c>
      <c r="G92" s="7" t="s">
        <v>18</v>
      </c>
      <c r="H92" s="7" t="s">
        <v>19</v>
      </c>
      <c r="I92" s="32">
        <v>11</v>
      </c>
      <c r="J92" s="8">
        <f t="shared" ref="J92:J124" si="22">D92*I92</f>
        <v>49.5</v>
      </c>
      <c r="K92" s="8">
        <f t="shared" ref="K92:K124" si="23">J92*20%</f>
        <v>9.9</v>
      </c>
    </row>
    <row r="93" spans="1:11" x14ac:dyDescent="0.25">
      <c r="A93" s="19" t="s">
        <v>128</v>
      </c>
      <c r="B93" s="51" t="s">
        <v>131</v>
      </c>
      <c r="C93" s="52" t="s">
        <v>132</v>
      </c>
      <c r="D93" s="53">
        <v>3.2989999999999999</v>
      </c>
      <c r="E93" s="15" t="s">
        <v>16</v>
      </c>
      <c r="F93" s="26" t="s">
        <v>40</v>
      </c>
      <c r="G93" s="7" t="s">
        <v>18</v>
      </c>
      <c r="H93" s="7" t="s">
        <v>19</v>
      </c>
      <c r="I93" s="32">
        <v>11</v>
      </c>
      <c r="J93" s="8">
        <f t="shared" si="22"/>
        <v>36.289000000000001</v>
      </c>
      <c r="K93" s="8">
        <f t="shared" si="23"/>
        <v>7.2578000000000005</v>
      </c>
    </row>
    <row r="94" spans="1:11" x14ac:dyDescent="0.25">
      <c r="A94" s="19" t="s">
        <v>128</v>
      </c>
      <c r="B94" s="51" t="s">
        <v>131</v>
      </c>
      <c r="C94" s="52" t="s">
        <v>133</v>
      </c>
      <c r="D94" s="53">
        <v>4.1260000000000003</v>
      </c>
      <c r="E94" s="15" t="s">
        <v>16</v>
      </c>
      <c r="F94" s="26" t="s">
        <v>40</v>
      </c>
      <c r="G94" s="7" t="s">
        <v>18</v>
      </c>
      <c r="H94" s="7" t="s">
        <v>19</v>
      </c>
      <c r="I94" s="32">
        <v>11</v>
      </c>
      <c r="J94" s="8">
        <f t="shared" si="22"/>
        <v>45.386000000000003</v>
      </c>
      <c r="K94" s="8">
        <f t="shared" si="23"/>
        <v>9.0772000000000013</v>
      </c>
    </row>
    <row r="95" spans="1:11" x14ac:dyDescent="0.25">
      <c r="A95" s="19" t="s">
        <v>128</v>
      </c>
      <c r="B95" s="51" t="s">
        <v>134</v>
      </c>
      <c r="C95" s="55" t="s">
        <v>135</v>
      </c>
      <c r="D95" s="56">
        <v>3.851</v>
      </c>
      <c r="E95" s="15" t="s">
        <v>16</v>
      </c>
      <c r="F95" s="25" t="s">
        <v>17</v>
      </c>
      <c r="G95" s="7" t="s">
        <v>18</v>
      </c>
      <c r="H95" s="7" t="s">
        <v>19</v>
      </c>
      <c r="I95" s="32">
        <v>11</v>
      </c>
      <c r="J95" s="8">
        <f t="shared" si="22"/>
        <v>42.360999999999997</v>
      </c>
      <c r="K95" s="8">
        <f t="shared" si="23"/>
        <v>8.4721999999999991</v>
      </c>
    </row>
    <row r="96" spans="1:11" x14ac:dyDescent="0.25">
      <c r="A96" s="19" t="s">
        <v>128</v>
      </c>
      <c r="B96" s="51" t="s">
        <v>134</v>
      </c>
      <c r="C96" s="55" t="s">
        <v>136</v>
      </c>
      <c r="D96" s="56">
        <v>2.2639999999999998</v>
      </c>
      <c r="E96" s="15" t="s">
        <v>16</v>
      </c>
      <c r="F96" s="25" t="s">
        <v>17</v>
      </c>
      <c r="G96" s="7" t="s">
        <v>18</v>
      </c>
      <c r="H96" s="7" t="s">
        <v>19</v>
      </c>
      <c r="I96" s="32">
        <v>11</v>
      </c>
      <c r="J96" s="8">
        <f t="shared" si="22"/>
        <v>24.903999999999996</v>
      </c>
      <c r="K96" s="8">
        <f t="shared" si="23"/>
        <v>4.9807999999999995</v>
      </c>
    </row>
    <row r="97" spans="1:11" x14ac:dyDescent="0.25">
      <c r="A97" s="19" t="s">
        <v>128</v>
      </c>
      <c r="B97" s="51" t="s">
        <v>134</v>
      </c>
      <c r="C97" s="55" t="s">
        <v>137</v>
      </c>
      <c r="D97" s="56">
        <v>2.94</v>
      </c>
      <c r="E97" s="15" t="s">
        <v>16</v>
      </c>
      <c r="F97" s="25" t="s">
        <v>17</v>
      </c>
      <c r="G97" s="7" t="s">
        <v>18</v>
      </c>
      <c r="H97" s="7" t="s">
        <v>19</v>
      </c>
      <c r="I97" s="32">
        <v>11</v>
      </c>
      <c r="J97" s="8">
        <f t="shared" si="22"/>
        <v>32.339999999999996</v>
      </c>
      <c r="K97" s="8">
        <f t="shared" si="23"/>
        <v>6.468</v>
      </c>
    </row>
    <row r="98" spans="1:11" x14ac:dyDescent="0.25">
      <c r="A98" s="19" t="s">
        <v>128</v>
      </c>
      <c r="B98" s="51" t="s">
        <v>134</v>
      </c>
      <c r="C98" s="55" t="s">
        <v>138</v>
      </c>
      <c r="D98" s="56">
        <v>2</v>
      </c>
      <c r="E98" s="15" t="s">
        <v>16</v>
      </c>
      <c r="F98" s="25" t="s">
        <v>17</v>
      </c>
      <c r="G98" s="7" t="s">
        <v>18</v>
      </c>
      <c r="H98" s="7" t="s">
        <v>19</v>
      </c>
      <c r="I98" s="32">
        <v>11</v>
      </c>
      <c r="J98" s="8">
        <f t="shared" si="22"/>
        <v>22</v>
      </c>
      <c r="K98" s="8">
        <f t="shared" si="23"/>
        <v>4.4000000000000004</v>
      </c>
    </row>
    <row r="99" spans="1:11" x14ac:dyDescent="0.25">
      <c r="A99" s="19" t="s">
        <v>128</v>
      </c>
      <c r="B99" s="51" t="s">
        <v>134</v>
      </c>
      <c r="C99" s="55" t="s">
        <v>139</v>
      </c>
      <c r="D99" s="56">
        <v>2.4489999999999998</v>
      </c>
      <c r="E99" s="15" t="s">
        <v>16</v>
      </c>
      <c r="F99" s="25" t="s">
        <v>17</v>
      </c>
      <c r="G99" s="7" t="s">
        <v>18</v>
      </c>
      <c r="H99" s="7" t="s">
        <v>19</v>
      </c>
      <c r="I99" s="32">
        <v>11</v>
      </c>
      <c r="J99" s="8">
        <f t="shared" si="22"/>
        <v>26.939</v>
      </c>
      <c r="K99" s="8">
        <f t="shared" si="23"/>
        <v>5.3878000000000004</v>
      </c>
    </row>
    <row r="100" spans="1:11" x14ac:dyDescent="0.25">
      <c r="A100" s="19" t="s">
        <v>128</v>
      </c>
      <c r="B100" s="51" t="s">
        <v>134</v>
      </c>
      <c r="C100" s="55" t="s">
        <v>140</v>
      </c>
      <c r="D100" s="56">
        <v>2.7160000000000002</v>
      </c>
      <c r="E100" s="15" t="s">
        <v>16</v>
      </c>
      <c r="F100" s="25" t="s">
        <v>17</v>
      </c>
      <c r="G100" s="7" t="s">
        <v>18</v>
      </c>
      <c r="H100" s="7" t="s">
        <v>19</v>
      </c>
      <c r="I100" s="32">
        <v>11</v>
      </c>
      <c r="J100" s="8">
        <f t="shared" si="22"/>
        <v>29.876000000000001</v>
      </c>
      <c r="K100" s="8">
        <f t="shared" si="23"/>
        <v>5.975200000000001</v>
      </c>
    </row>
    <row r="101" spans="1:11" x14ac:dyDescent="0.25">
      <c r="A101" s="19" t="s">
        <v>128</v>
      </c>
      <c r="B101" s="51" t="s">
        <v>134</v>
      </c>
      <c r="C101" s="55" t="s">
        <v>141</v>
      </c>
      <c r="D101" s="56">
        <v>4.8410000000000002</v>
      </c>
      <c r="E101" s="15" t="s">
        <v>16</v>
      </c>
      <c r="F101" s="25" t="s">
        <v>17</v>
      </c>
      <c r="G101" s="7" t="s">
        <v>18</v>
      </c>
      <c r="H101" s="7" t="s">
        <v>19</v>
      </c>
      <c r="I101" s="32">
        <v>11</v>
      </c>
      <c r="J101" s="8">
        <f t="shared" si="22"/>
        <v>53.251000000000005</v>
      </c>
      <c r="K101" s="8">
        <f t="shared" si="23"/>
        <v>10.650200000000002</v>
      </c>
    </row>
    <row r="102" spans="1:11" x14ac:dyDescent="0.25">
      <c r="A102" s="19" t="s">
        <v>128</v>
      </c>
      <c r="B102" s="51" t="s">
        <v>134</v>
      </c>
      <c r="C102" s="55" t="s">
        <v>142</v>
      </c>
      <c r="D102" s="56">
        <v>3.4180000000000001</v>
      </c>
      <c r="E102" s="15" t="s">
        <v>16</v>
      </c>
      <c r="F102" s="25" t="s">
        <v>17</v>
      </c>
      <c r="G102" s="7" t="s">
        <v>18</v>
      </c>
      <c r="H102" s="7" t="s">
        <v>19</v>
      </c>
      <c r="I102" s="32">
        <v>11</v>
      </c>
      <c r="J102" s="8">
        <f t="shared" si="22"/>
        <v>37.597999999999999</v>
      </c>
      <c r="K102" s="8">
        <f t="shared" si="23"/>
        <v>7.5196000000000005</v>
      </c>
    </row>
    <row r="103" spans="1:11" x14ac:dyDescent="0.25">
      <c r="A103" s="19" t="s">
        <v>128</v>
      </c>
      <c r="B103" s="51" t="s">
        <v>134</v>
      </c>
      <c r="C103" s="55" t="s">
        <v>143</v>
      </c>
      <c r="D103" s="56">
        <v>2</v>
      </c>
      <c r="E103" s="15" t="s">
        <v>16</v>
      </c>
      <c r="F103" s="26" t="s">
        <v>34</v>
      </c>
      <c r="G103" s="7" t="s">
        <v>18</v>
      </c>
      <c r="H103" s="7" t="s">
        <v>19</v>
      </c>
      <c r="I103" s="32">
        <v>11</v>
      </c>
      <c r="J103" s="8">
        <f t="shared" si="22"/>
        <v>22</v>
      </c>
      <c r="K103" s="8">
        <f t="shared" si="23"/>
        <v>4.4000000000000004</v>
      </c>
    </row>
    <row r="104" spans="1:11" x14ac:dyDescent="0.25">
      <c r="A104" s="19" t="s">
        <v>128</v>
      </c>
      <c r="B104" s="51" t="s">
        <v>134</v>
      </c>
      <c r="C104" s="55" t="s">
        <v>144</v>
      </c>
      <c r="D104" s="56">
        <v>2.577</v>
      </c>
      <c r="E104" s="15" t="s">
        <v>16</v>
      </c>
      <c r="F104" s="26" t="s">
        <v>34</v>
      </c>
      <c r="G104" s="7" t="s">
        <v>18</v>
      </c>
      <c r="H104" s="7" t="s">
        <v>19</v>
      </c>
      <c r="I104" s="32">
        <v>11</v>
      </c>
      <c r="J104" s="8">
        <f t="shared" si="22"/>
        <v>28.347000000000001</v>
      </c>
      <c r="K104" s="8">
        <f t="shared" si="23"/>
        <v>5.6694000000000004</v>
      </c>
    </row>
    <row r="105" spans="1:11" x14ac:dyDescent="0.25">
      <c r="A105" s="19" t="s">
        <v>128</v>
      </c>
      <c r="B105" s="51" t="s">
        <v>145</v>
      </c>
      <c r="C105" s="55" t="s">
        <v>146</v>
      </c>
      <c r="D105" s="56">
        <v>5</v>
      </c>
      <c r="E105" s="15" t="s">
        <v>16</v>
      </c>
      <c r="F105" s="26" t="s">
        <v>40</v>
      </c>
      <c r="G105" s="7" t="s">
        <v>18</v>
      </c>
      <c r="H105" s="7" t="s">
        <v>19</v>
      </c>
      <c r="I105" s="32">
        <v>11</v>
      </c>
      <c r="J105" s="8">
        <f t="shared" si="22"/>
        <v>55</v>
      </c>
      <c r="K105" s="8">
        <f t="shared" si="23"/>
        <v>11</v>
      </c>
    </row>
    <row r="106" spans="1:11" x14ac:dyDescent="0.25">
      <c r="A106" s="19" t="s">
        <v>128</v>
      </c>
      <c r="B106" s="51" t="s">
        <v>145</v>
      </c>
      <c r="C106" s="55" t="s">
        <v>147</v>
      </c>
      <c r="D106" s="56">
        <v>1.5</v>
      </c>
      <c r="E106" s="15" t="s">
        <v>16</v>
      </c>
      <c r="F106" s="25" t="s">
        <v>17</v>
      </c>
      <c r="G106" s="7" t="s">
        <v>18</v>
      </c>
      <c r="H106" s="7" t="s">
        <v>19</v>
      </c>
      <c r="I106" s="32">
        <v>11</v>
      </c>
      <c r="J106" s="8">
        <f t="shared" si="22"/>
        <v>16.5</v>
      </c>
      <c r="K106" s="8">
        <f t="shared" si="23"/>
        <v>3.3000000000000003</v>
      </c>
    </row>
    <row r="107" spans="1:11" x14ac:dyDescent="0.25">
      <c r="A107" s="19" t="s">
        <v>128</v>
      </c>
      <c r="B107" s="51" t="s">
        <v>145</v>
      </c>
      <c r="C107" s="55" t="s">
        <v>148</v>
      </c>
      <c r="D107" s="56">
        <v>5.7</v>
      </c>
      <c r="E107" s="15" t="s">
        <v>16</v>
      </c>
      <c r="F107" s="26" t="s">
        <v>40</v>
      </c>
      <c r="G107" s="7" t="s">
        <v>18</v>
      </c>
      <c r="H107" s="7" t="s">
        <v>19</v>
      </c>
      <c r="I107" s="32">
        <v>11</v>
      </c>
      <c r="J107" s="8">
        <f t="shared" si="22"/>
        <v>62.7</v>
      </c>
      <c r="K107" s="8">
        <f t="shared" si="23"/>
        <v>12.540000000000001</v>
      </c>
    </row>
    <row r="108" spans="1:11" x14ac:dyDescent="0.25">
      <c r="A108" s="19" t="s">
        <v>128</v>
      </c>
      <c r="B108" s="51" t="s">
        <v>145</v>
      </c>
      <c r="C108" s="55" t="s">
        <v>149</v>
      </c>
      <c r="D108" s="53">
        <v>5.9</v>
      </c>
      <c r="E108" s="15" t="s">
        <v>16</v>
      </c>
      <c r="F108" s="25" t="s">
        <v>17</v>
      </c>
      <c r="G108" s="7" t="s">
        <v>18</v>
      </c>
      <c r="H108" s="7" t="s">
        <v>19</v>
      </c>
      <c r="I108" s="32">
        <v>11</v>
      </c>
      <c r="J108" s="8">
        <f t="shared" si="22"/>
        <v>64.900000000000006</v>
      </c>
      <c r="K108" s="8">
        <f t="shared" si="23"/>
        <v>12.980000000000002</v>
      </c>
    </row>
    <row r="109" spans="1:11" x14ac:dyDescent="0.25">
      <c r="A109" s="19" t="s">
        <v>128</v>
      </c>
      <c r="B109" s="51" t="s">
        <v>150</v>
      </c>
      <c r="C109" s="47" t="s">
        <v>151</v>
      </c>
      <c r="D109" s="43">
        <v>7.2</v>
      </c>
      <c r="E109" s="15" t="s">
        <v>16</v>
      </c>
      <c r="F109" s="25" t="s">
        <v>17</v>
      </c>
      <c r="G109" s="7" t="s">
        <v>18</v>
      </c>
      <c r="H109" s="7" t="s">
        <v>19</v>
      </c>
      <c r="I109" s="32">
        <v>11</v>
      </c>
      <c r="J109" s="8">
        <f t="shared" si="22"/>
        <v>79.2</v>
      </c>
      <c r="K109" s="8">
        <f t="shared" si="23"/>
        <v>15.840000000000002</v>
      </c>
    </row>
    <row r="110" spans="1:11" x14ac:dyDescent="0.25">
      <c r="A110" s="19" t="s">
        <v>128</v>
      </c>
      <c r="B110" s="51" t="s">
        <v>150</v>
      </c>
      <c r="C110" s="47" t="s">
        <v>152</v>
      </c>
      <c r="D110" s="43">
        <v>3</v>
      </c>
      <c r="E110" s="15" t="s">
        <v>16</v>
      </c>
      <c r="F110" s="26" t="s">
        <v>24</v>
      </c>
      <c r="G110" s="7" t="s">
        <v>18</v>
      </c>
      <c r="H110" s="7" t="s">
        <v>19</v>
      </c>
      <c r="I110" s="32">
        <v>11</v>
      </c>
      <c r="J110" s="8">
        <f t="shared" si="22"/>
        <v>33</v>
      </c>
      <c r="K110" s="8">
        <f t="shared" si="23"/>
        <v>6.6000000000000005</v>
      </c>
    </row>
    <row r="111" spans="1:11" x14ac:dyDescent="0.25">
      <c r="A111" s="19" t="s">
        <v>128</v>
      </c>
      <c r="B111" s="51" t="s">
        <v>153</v>
      </c>
      <c r="C111" s="55" t="s">
        <v>154</v>
      </c>
      <c r="D111" s="56">
        <v>2.847</v>
      </c>
      <c r="E111" s="15" t="s">
        <v>16</v>
      </c>
      <c r="F111" s="25" t="s">
        <v>17</v>
      </c>
      <c r="G111" s="7" t="s">
        <v>18</v>
      </c>
      <c r="H111" s="7" t="s">
        <v>19</v>
      </c>
      <c r="I111" s="32">
        <v>11</v>
      </c>
      <c r="J111" s="8">
        <f t="shared" si="22"/>
        <v>31.317</v>
      </c>
      <c r="K111" s="8">
        <f t="shared" si="23"/>
        <v>6.2634000000000007</v>
      </c>
    </row>
    <row r="112" spans="1:11" x14ac:dyDescent="0.25">
      <c r="A112" s="19" t="s">
        <v>128</v>
      </c>
      <c r="B112" s="51" t="s">
        <v>153</v>
      </c>
      <c r="C112" s="55" t="s">
        <v>155</v>
      </c>
      <c r="D112" s="56">
        <v>3</v>
      </c>
      <c r="E112" s="15" t="s">
        <v>16</v>
      </c>
      <c r="F112" s="25" t="s">
        <v>17</v>
      </c>
      <c r="G112" s="7" t="s">
        <v>18</v>
      </c>
      <c r="H112" s="7" t="s">
        <v>19</v>
      </c>
      <c r="I112" s="32">
        <v>11</v>
      </c>
      <c r="J112" s="8">
        <f t="shared" si="22"/>
        <v>33</v>
      </c>
      <c r="K112" s="8">
        <f t="shared" si="23"/>
        <v>6.6000000000000005</v>
      </c>
    </row>
    <row r="113" spans="1:11" x14ac:dyDescent="0.25">
      <c r="A113" s="19" t="s">
        <v>128</v>
      </c>
      <c r="B113" s="51" t="s">
        <v>153</v>
      </c>
      <c r="C113" s="55" t="s">
        <v>156</v>
      </c>
      <c r="D113" s="56">
        <v>11.584</v>
      </c>
      <c r="E113" s="15" t="s">
        <v>16</v>
      </c>
      <c r="F113" s="25" t="s">
        <v>17</v>
      </c>
      <c r="G113" s="7" t="s">
        <v>18</v>
      </c>
      <c r="H113" s="7" t="s">
        <v>19</v>
      </c>
      <c r="I113" s="32">
        <v>11</v>
      </c>
      <c r="J113" s="8">
        <f t="shared" si="22"/>
        <v>127.42399999999999</v>
      </c>
      <c r="K113" s="8">
        <f t="shared" si="23"/>
        <v>25.4848</v>
      </c>
    </row>
    <row r="114" spans="1:11" ht="13.5" customHeight="1" x14ac:dyDescent="0.25">
      <c r="A114" s="19" t="s">
        <v>128</v>
      </c>
      <c r="B114" s="51" t="s">
        <v>157</v>
      </c>
      <c r="C114" s="55" t="s">
        <v>158</v>
      </c>
      <c r="D114" s="56">
        <v>2.2000000000000002</v>
      </c>
      <c r="E114" s="15" t="s">
        <v>16</v>
      </c>
      <c r="F114" s="25" t="s">
        <v>17</v>
      </c>
      <c r="G114" s="7" t="s">
        <v>18</v>
      </c>
      <c r="H114" s="7" t="s">
        <v>19</v>
      </c>
      <c r="I114" s="32">
        <v>11</v>
      </c>
      <c r="J114" s="8">
        <f t="shared" si="22"/>
        <v>24.200000000000003</v>
      </c>
      <c r="K114" s="8">
        <f t="shared" si="23"/>
        <v>4.8400000000000007</v>
      </c>
    </row>
    <row r="115" spans="1:11" x14ac:dyDescent="0.25">
      <c r="A115" s="19" t="s">
        <v>128</v>
      </c>
      <c r="B115" s="51" t="s">
        <v>157</v>
      </c>
      <c r="C115" s="55" t="s">
        <v>159</v>
      </c>
      <c r="D115" s="56">
        <v>4.6349999999999998</v>
      </c>
      <c r="E115" s="15" t="s">
        <v>16</v>
      </c>
      <c r="F115" s="26" t="s">
        <v>40</v>
      </c>
      <c r="G115" s="7" t="s">
        <v>18</v>
      </c>
      <c r="H115" s="7" t="s">
        <v>19</v>
      </c>
      <c r="I115" s="32">
        <v>11</v>
      </c>
      <c r="J115" s="8">
        <f t="shared" si="22"/>
        <v>50.984999999999999</v>
      </c>
      <c r="K115" s="8">
        <f t="shared" si="23"/>
        <v>10.197000000000001</v>
      </c>
    </row>
    <row r="116" spans="1:11" x14ac:dyDescent="0.25">
      <c r="A116" s="19" t="s">
        <v>128</v>
      </c>
      <c r="B116" s="51" t="s">
        <v>157</v>
      </c>
      <c r="C116" s="55" t="s">
        <v>160</v>
      </c>
      <c r="D116" s="56">
        <v>2</v>
      </c>
      <c r="E116" s="15" t="s">
        <v>16</v>
      </c>
      <c r="F116" s="25" t="s">
        <v>17</v>
      </c>
      <c r="G116" s="7" t="s">
        <v>18</v>
      </c>
      <c r="H116" s="7" t="s">
        <v>19</v>
      </c>
      <c r="I116" s="32">
        <v>11</v>
      </c>
      <c r="J116" s="8">
        <f t="shared" si="22"/>
        <v>22</v>
      </c>
      <c r="K116" s="8">
        <f t="shared" si="23"/>
        <v>4.4000000000000004</v>
      </c>
    </row>
    <row r="117" spans="1:11" x14ac:dyDescent="0.25">
      <c r="A117" s="19" t="s">
        <v>128</v>
      </c>
      <c r="B117" s="51" t="s">
        <v>157</v>
      </c>
      <c r="C117" s="46" t="s">
        <v>161</v>
      </c>
      <c r="D117" s="56">
        <v>2.0009999999999999</v>
      </c>
      <c r="E117" s="15" t="s">
        <v>16</v>
      </c>
      <c r="F117" s="25" t="s">
        <v>17</v>
      </c>
      <c r="G117" s="7" t="s">
        <v>18</v>
      </c>
      <c r="H117" s="7" t="s">
        <v>19</v>
      </c>
      <c r="I117" s="32">
        <v>11</v>
      </c>
      <c r="J117" s="8">
        <f t="shared" si="22"/>
        <v>22.010999999999999</v>
      </c>
      <c r="K117" s="8">
        <f t="shared" si="23"/>
        <v>4.4021999999999997</v>
      </c>
    </row>
    <row r="118" spans="1:11" x14ac:dyDescent="0.25">
      <c r="A118" s="19" t="s">
        <v>128</v>
      </c>
      <c r="B118" s="51" t="s">
        <v>157</v>
      </c>
      <c r="C118" s="46" t="s">
        <v>162</v>
      </c>
      <c r="D118" s="56">
        <v>3.2</v>
      </c>
      <c r="E118" s="15" t="s">
        <v>16</v>
      </c>
      <c r="F118" s="25" t="s">
        <v>17</v>
      </c>
      <c r="G118" s="7" t="s">
        <v>18</v>
      </c>
      <c r="H118" s="7" t="s">
        <v>19</v>
      </c>
      <c r="I118" s="32">
        <v>11</v>
      </c>
      <c r="J118" s="8">
        <f t="shared" si="22"/>
        <v>35.200000000000003</v>
      </c>
      <c r="K118" s="8">
        <f t="shared" si="23"/>
        <v>7.0400000000000009</v>
      </c>
    </row>
    <row r="119" spans="1:11" x14ac:dyDescent="0.25">
      <c r="A119" s="19" t="s">
        <v>128</v>
      </c>
      <c r="B119" s="51" t="s">
        <v>157</v>
      </c>
      <c r="C119" s="46" t="s">
        <v>163</v>
      </c>
      <c r="D119" s="56">
        <v>2.4990000000000001</v>
      </c>
      <c r="E119" s="15" t="s">
        <v>16</v>
      </c>
      <c r="F119" s="25" t="s">
        <v>17</v>
      </c>
      <c r="G119" s="7" t="s">
        <v>18</v>
      </c>
      <c r="H119" s="7" t="s">
        <v>19</v>
      </c>
      <c r="I119" s="32">
        <v>11</v>
      </c>
      <c r="J119" s="8">
        <f t="shared" si="22"/>
        <v>27.489000000000001</v>
      </c>
      <c r="K119" s="8">
        <f t="shared" si="23"/>
        <v>5.4978000000000007</v>
      </c>
    </row>
    <row r="120" spans="1:11" x14ac:dyDescent="0.25">
      <c r="A120" s="19" t="s">
        <v>128</v>
      </c>
      <c r="B120" s="50" t="s">
        <v>157</v>
      </c>
      <c r="C120" s="46" t="s">
        <v>164</v>
      </c>
      <c r="D120" s="57">
        <v>3.2</v>
      </c>
      <c r="E120" s="15" t="s">
        <v>16</v>
      </c>
      <c r="F120" s="25" t="s">
        <v>17</v>
      </c>
      <c r="G120" s="7" t="s">
        <v>18</v>
      </c>
      <c r="H120" s="7" t="s">
        <v>19</v>
      </c>
      <c r="I120" s="32">
        <v>11</v>
      </c>
      <c r="J120" s="8">
        <f t="shared" si="22"/>
        <v>35.200000000000003</v>
      </c>
      <c r="K120" s="8">
        <f t="shared" si="23"/>
        <v>7.0400000000000009</v>
      </c>
    </row>
    <row r="121" spans="1:11" x14ac:dyDescent="0.25">
      <c r="A121" s="19" t="s">
        <v>128</v>
      </c>
      <c r="B121" s="51" t="s">
        <v>157</v>
      </c>
      <c r="C121" s="46" t="s">
        <v>165</v>
      </c>
      <c r="D121" s="56">
        <v>4</v>
      </c>
      <c r="E121" s="15" t="s">
        <v>16</v>
      </c>
      <c r="F121" s="26" t="s">
        <v>40</v>
      </c>
      <c r="G121" s="7" t="s">
        <v>18</v>
      </c>
      <c r="H121" s="7" t="s">
        <v>19</v>
      </c>
      <c r="I121" s="32">
        <v>11</v>
      </c>
      <c r="J121" s="8">
        <f t="shared" si="22"/>
        <v>44</v>
      </c>
      <c r="K121" s="8">
        <f t="shared" si="23"/>
        <v>8.8000000000000007</v>
      </c>
    </row>
    <row r="122" spans="1:11" x14ac:dyDescent="0.25">
      <c r="A122" s="19" t="s">
        <v>128</v>
      </c>
      <c r="B122" s="51" t="s">
        <v>157</v>
      </c>
      <c r="C122" s="46" t="s">
        <v>166</v>
      </c>
      <c r="D122" s="56">
        <v>4.9989999999999997</v>
      </c>
      <c r="E122" s="15" t="s">
        <v>16</v>
      </c>
      <c r="F122" s="25" t="s">
        <v>17</v>
      </c>
      <c r="G122" s="7" t="s">
        <v>18</v>
      </c>
      <c r="H122" s="7" t="s">
        <v>19</v>
      </c>
      <c r="I122" s="32">
        <v>11</v>
      </c>
      <c r="J122" s="8">
        <f t="shared" si="22"/>
        <v>54.988999999999997</v>
      </c>
      <c r="K122" s="8">
        <f t="shared" si="23"/>
        <v>10.9978</v>
      </c>
    </row>
    <row r="123" spans="1:11" x14ac:dyDescent="0.25">
      <c r="A123" s="19" t="s">
        <v>128</v>
      </c>
      <c r="B123" s="51" t="s">
        <v>167</v>
      </c>
      <c r="C123" s="55" t="s">
        <v>168</v>
      </c>
      <c r="D123" s="53">
        <v>2.9</v>
      </c>
      <c r="E123" s="15" t="s">
        <v>16</v>
      </c>
      <c r="F123" s="25" t="s">
        <v>17</v>
      </c>
      <c r="G123" s="7" t="s">
        <v>18</v>
      </c>
      <c r="H123" s="7" t="s">
        <v>19</v>
      </c>
      <c r="I123" s="32">
        <v>11</v>
      </c>
      <c r="J123" s="8">
        <f t="shared" si="22"/>
        <v>31.9</v>
      </c>
      <c r="K123" s="8">
        <f t="shared" si="23"/>
        <v>6.38</v>
      </c>
    </row>
    <row r="124" spans="1:11" x14ac:dyDescent="0.25">
      <c r="A124" s="19" t="s">
        <v>128</v>
      </c>
      <c r="B124" s="51" t="s">
        <v>169</v>
      </c>
      <c r="C124" s="58" t="s">
        <v>170</v>
      </c>
      <c r="D124" s="56">
        <v>49.994999999999997</v>
      </c>
      <c r="E124" s="15" t="s">
        <v>16</v>
      </c>
      <c r="F124" s="25" t="s">
        <v>17</v>
      </c>
      <c r="G124" s="7" t="s">
        <v>18</v>
      </c>
      <c r="H124" s="7" t="s">
        <v>19</v>
      </c>
      <c r="I124" s="32">
        <v>11</v>
      </c>
      <c r="J124" s="8">
        <f t="shared" si="22"/>
        <v>549.94499999999994</v>
      </c>
      <c r="K124" s="8">
        <f t="shared" si="23"/>
        <v>109.98899999999999</v>
      </c>
    </row>
    <row r="125" spans="1:11" x14ac:dyDescent="0.25">
      <c r="A125" s="15" t="s">
        <v>171</v>
      </c>
      <c r="B125" s="59" t="s">
        <v>172</v>
      </c>
      <c r="C125" s="46" t="s">
        <v>173</v>
      </c>
      <c r="D125" s="24">
        <v>40.994</v>
      </c>
      <c r="E125" s="15" t="s">
        <v>16</v>
      </c>
      <c r="F125" s="60" t="s">
        <v>40</v>
      </c>
      <c r="G125" s="7" t="s">
        <v>18</v>
      </c>
      <c r="H125" s="7" t="s">
        <v>19</v>
      </c>
      <c r="I125" s="32">
        <v>8</v>
      </c>
      <c r="J125" s="8">
        <f>D125*I125</f>
        <v>327.952</v>
      </c>
      <c r="K125" s="8">
        <f>J125*20%</f>
        <v>65.590400000000002</v>
      </c>
    </row>
    <row r="126" spans="1:11" x14ac:dyDescent="0.25">
      <c r="A126" s="15" t="s">
        <v>171</v>
      </c>
      <c r="B126" s="15" t="s">
        <v>172</v>
      </c>
      <c r="C126" s="16" t="s">
        <v>174</v>
      </c>
      <c r="D126" s="17">
        <v>6.9</v>
      </c>
      <c r="E126" s="15" t="s">
        <v>16</v>
      </c>
      <c r="F126" s="25" t="s">
        <v>40</v>
      </c>
      <c r="G126" s="7" t="s">
        <v>18</v>
      </c>
      <c r="H126" s="7" t="s">
        <v>19</v>
      </c>
      <c r="I126" s="32">
        <v>8</v>
      </c>
      <c r="J126" s="8">
        <f t="shared" ref="J126:J134" si="24">D126*I126</f>
        <v>55.2</v>
      </c>
      <c r="K126" s="8">
        <f t="shared" ref="K126:K134" si="25">J126*20%</f>
        <v>11.040000000000001</v>
      </c>
    </row>
    <row r="127" spans="1:11" x14ac:dyDescent="0.25">
      <c r="A127" s="15" t="s">
        <v>171</v>
      </c>
      <c r="B127" s="15" t="s">
        <v>172</v>
      </c>
      <c r="C127" s="16" t="s">
        <v>175</v>
      </c>
      <c r="D127" s="17">
        <v>19.071999999999999</v>
      </c>
      <c r="E127" s="15" t="s">
        <v>16</v>
      </c>
      <c r="F127" s="25" t="s">
        <v>40</v>
      </c>
      <c r="G127" s="7" t="s">
        <v>18</v>
      </c>
      <c r="H127" s="7" t="s">
        <v>19</v>
      </c>
      <c r="I127" s="32">
        <v>8</v>
      </c>
      <c r="J127" s="8">
        <f t="shared" si="24"/>
        <v>152.57599999999999</v>
      </c>
      <c r="K127" s="8">
        <f t="shared" si="25"/>
        <v>30.5152</v>
      </c>
    </row>
    <row r="128" spans="1:11" x14ac:dyDescent="0.25">
      <c r="A128" s="27" t="s">
        <v>171</v>
      </c>
      <c r="B128" s="33" t="s">
        <v>172</v>
      </c>
      <c r="C128" s="46" t="s">
        <v>176</v>
      </c>
      <c r="D128" s="57">
        <v>2.6520000000000001</v>
      </c>
      <c r="E128" s="15" t="s">
        <v>82</v>
      </c>
      <c r="F128" s="20" t="s">
        <v>24</v>
      </c>
      <c r="G128" s="7" t="s">
        <v>18</v>
      </c>
      <c r="H128" s="7" t="s">
        <v>19</v>
      </c>
      <c r="I128" s="32">
        <v>8</v>
      </c>
      <c r="J128" s="8">
        <f t="shared" si="24"/>
        <v>21.216000000000001</v>
      </c>
      <c r="K128" s="8">
        <f t="shared" si="25"/>
        <v>4.2432000000000007</v>
      </c>
    </row>
    <row r="129" spans="1:11" x14ac:dyDescent="0.25">
      <c r="A129" s="15" t="s">
        <v>171</v>
      </c>
      <c r="B129" s="15" t="s">
        <v>172</v>
      </c>
      <c r="C129" s="16" t="s">
        <v>251</v>
      </c>
      <c r="D129" s="17">
        <v>46.5</v>
      </c>
      <c r="E129" s="15" t="s">
        <v>82</v>
      </c>
      <c r="F129" s="25" t="s">
        <v>17</v>
      </c>
      <c r="G129" s="7" t="s">
        <v>18</v>
      </c>
      <c r="H129" s="7" t="s">
        <v>19</v>
      </c>
      <c r="I129" s="32">
        <v>8</v>
      </c>
      <c r="J129" s="8">
        <f t="shared" si="24"/>
        <v>372</v>
      </c>
      <c r="K129" s="8">
        <f t="shared" si="25"/>
        <v>74.400000000000006</v>
      </c>
    </row>
    <row r="130" spans="1:11" x14ac:dyDescent="0.25">
      <c r="A130" s="15" t="s">
        <v>171</v>
      </c>
      <c r="B130" s="15" t="s">
        <v>177</v>
      </c>
      <c r="C130" s="16" t="s">
        <v>178</v>
      </c>
      <c r="D130" s="17">
        <v>4.2</v>
      </c>
      <c r="E130" s="15" t="s">
        <v>82</v>
      </c>
      <c r="F130" s="60" t="s">
        <v>32</v>
      </c>
      <c r="G130" s="7" t="s">
        <v>18</v>
      </c>
      <c r="H130" s="7" t="s">
        <v>19</v>
      </c>
      <c r="I130" s="32">
        <v>8</v>
      </c>
      <c r="J130" s="8">
        <f t="shared" si="24"/>
        <v>33.6</v>
      </c>
      <c r="K130" s="8">
        <f t="shared" si="25"/>
        <v>6.7200000000000006</v>
      </c>
    </row>
    <row r="131" spans="1:11" x14ac:dyDescent="0.25">
      <c r="A131" s="15" t="s">
        <v>171</v>
      </c>
      <c r="B131" s="15" t="s">
        <v>179</v>
      </c>
      <c r="C131" s="16" t="s">
        <v>180</v>
      </c>
      <c r="D131" s="17">
        <v>6.6459999999999999</v>
      </c>
      <c r="E131" s="15" t="s">
        <v>82</v>
      </c>
      <c r="F131" s="60" t="s">
        <v>32</v>
      </c>
      <c r="G131" s="7" t="s">
        <v>18</v>
      </c>
      <c r="H131" s="7" t="s">
        <v>19</v>
      </c>
      <c r="I131" s="32">
        <v>8</v>
      </c>
      <c r="J131" s="8">
        <f t="shared" si="24"/>
        <v>53.167999999999999</v>
      </c>
      <c r="K131" s="8">
        <f t="shared" si="25"/>
        <v>10.633600000000001</v>
      </c>
    </row>
    <row r="132" spans="1:11" x14ac:dyDescent="0.25">
      <c r="A132" s="61" t="s">
        <v>181</v>
      </c>
      <c r="B132" s="61" t="s">
        <v>182</v>
      </c>
      <c r="C132" s="23" t="s">
        <v>183</v>
      </c>
      <c r="D132" s="24">
        <v>7.899</v>
      </c>
      <c r="E132" s="62" t="s">
        <v>82</v>
      </c>
      <c r="F132" s="63" t="s">
        <v>32</v>
      </c>
      <c r="G132" s="7" t="s">
        <v>18</v>
      </c>
      <c r="H132" s="7" t="s">
        <v>19</v>
      </c>
      <c r="I132" s="32">
        <v>7</v>
      </c>
      <c r="J132" s="8">
        <f t="shared" si="24"/>
        <v>55.292999999999999</v>
      </c>
      <c r="K132" s="8">
        <f t="shared" si="25"/>
        <v>11.0586</v>
      </c>
    </row>
    <row r="133" spans="1:11" x14ac:dyDescent="0.25">
      <c r="A133" s="61" t="s">
        <v>181</v>
      </c>
      <c r="B133" s="61" t="s">
        <v>182</v>
      </c>
      <c r="C133" s="23" t="s">
        <v>184</v>
      </c>
      <c r="D133" s="24">
        <v>6.42</v>
      </c>
      <c r="E133" s="62" t="s">
        <v>82</v>
      </c>
      <c r="F133" s="63" t="s">
        <v>32</v>
      </c>
      <c r="G133" s="7" t="s">
        <v>18</v>
      </c>
      <c r="H133" s="7" t="s">
        <v>19</v>
      </c>
      <c r="I133" s="32">
        <v>7</v>
      </c>
      <c r="J133" s="8">
        <f t="shared" si="24"/>
        <v>44.94</v>
      </c>
      <c r="K133" s="8">
        <f t="shared" si="25"/>
        <v>8.9879999999999995</v>
      </c>
    </row>
    <row r="134" spans="1:11" x14ac:dyDescent="0.25">
      <c r="A134" s="61" t="s">
        <v>181</v>
      </c>
      <c r="B134" s="61" t="s">
        <v>182</v>
      </c>
      <c r="C134" s="23" t="s">
        <v>185</v>
      </c>
      <c r="D134" s="24">
        <v>12.571</v>
      </c>
      <c r="E134" s="62" t="s">
        <v>82</v>
      </c>
      <c r="F134" s="63" t="s">
        <v>34</v>
      </c>
      <c r="G134" s="7" t="s">
        <v>18</v>
      </c>
      <c r="H134" s="7" t="s">
        <v>19</v>
      </c>
      <c r="I134" s="32">
        <v>7</v>
      </c>
      <c r="J134" s="8">
        <f t="shared" si="24"/>
        <v>87.997</v>
      </c>
      <c r="K134" s="8">
        <f t="shared" si="25"/>
        <v>17.599399999999999</v>
      </c>
    </row>
    <row r="135" spans="1:11" x14ac:dyDescent="0.25">
      <c r="A135" s="61" t="s">
        <v>181</v>
      </c>
      <c r="B135" s="61" t="s">
        <v>186</v>
      </c>
      <c r="C135" s="23" t="s">
        <v>187</v>
      </c>
      <c r="D135" s="24">
        <v>6</v>
      </c>
      <c r="E135" s="15" t="s">
        <v>16</v>
      </c>
      <c r="F135" s="26" t="s">
        <v>17</v>
      </c>
      <c r="G135" s="7" t="s">
        <v>18</v>
      </c>
      <c r="H135" s="7" t="s">
        <v>19</v>
      </c>
      <c r="I135" s="32">
        <v>8</v>
      </c>
      <c r="J135" s="8">
        <f>D135*I135</f>
        <v>48</v>
      </c>
      <c r="K135" s="8">
        <f>J135*20%</f>
        <v>9.6000000000000014</v>
      </c>
    </row>
    <row r="136" spans="1:11" x14ac:dyDescent="0.25">
      <c r="A136" s="61" t="s">
        <v>181</v>
      </c>
      <c r="B136" s="61" t="s">
        <v>188</v>
      </c>
      <c r="C136" s="23" t="s">
        <v>189</v>
      </c>
      <c r="D136" s="24">
        <v>2.758</v>
      </c>
      <c r="E136" s="62" t="s">
        <v>82</v>
      </c>
      <c r="F136" s="63" t="s">
        <v>24</v>
      </c>
      <c r="G136" s="7" t="s">
        <v>18</v>
      </c>
      <c r="H136" s="7" t="s">
        <v>19</v>
      </c>
      <c r="I136" s="32">
        <v>7</v>
      </c>
      <c r="J136" s="8">
        <f t="shared" ref="J136:J138" si="26">D136*I136</f>
        <v>19.306000000000001</v>
      </c>
      <c r="K136" s="8">
        <f t="shared" ref="K136:K138" si="27">J136*20%</f>
        <v>3.8612000000000002</v>
      </c>
    </row>
    <row r="137" spans="1:11" x14ac:dyDescent="0.25">
      <c r="A137" s="61" t="s">
        <v>181</v>
      </c>
      <c r="B137" s="61" t="s">
        <v>188</v>
      </c>
      <c r="C137" s="23" t="s">
        <v>190</v>
      </c>
      <c r="D137" s="24">
        <v>7.5259999999999998</v>
      </c>
      <c r="E137" s="62" t="s">
        <v>82</v>
      </c>
      <c r="F137" s="63" t="s">
        <v>191</v>
      </c>
      <c r="G137" s="7" t="s">
        <v>18</v>
      </c>
      <c r="H137" s="7" t="s">
        <v>19</v>
      </c>
      <c r="I137" s="32">
        <v>7</v>
      </c>
      <c r="J137" s="8">
        <f t="shared" si="26"/>
        <v>52.682000000000002</v>
      </c>
      <c r="K137" s="8">
        <f t="shared" si="27"/>
        <v>10.5364</v>
      </c>
    </row>
    <row r="138" spans="1:11" x14ac:dyDescent="0.25">
      <c r="A138" s="61" t="s">
        <v>181</v>
      </c>
      <c r="B138" s="61" t="s">
        <v>188</v>
      </c>
      <c r="C138" s="23" t="s">
        <v>192</v>
      </c>
      <c r="D138" s="24">
        <v>57.668999999999997</v>
      </c>
      <c r="E138" s="62" t="s">
        <v>82</v>
      </c>
      <c r="F138" s="63" t="s">
        <v>191</v>
      </c>
      <c r="G138" s="7" t="s">
        <v>18</v>
      </c>
      <c r="H138" s="7" t="s">
        <v>19</v>
      </c>
      <c r="I138" s="32">
        <v>7</v>
      </c>
      <c r="J138" s="8">
        <f t="shared" si="26"/>
        <v>403.68299999999999</v>
      </c>
      <c r="K138" s="8">
        <f t="shared" si="27"/>
        <v>80.73660000000001</v>
      </c>
    </row>
    <row r="139" spans="1:11" x14ac:dyDescent="0.25">
      <c r="A139" s="61" t="s">
        <v>181</v>
      </c>
      <c r="B139" s="64" t="s">
        <v>193</v>
      </c>
      <c r="C139" s="23" t="s">
        <v>194</v>
      </c>
      <c r="D139" s="24">
        <v>2.7429999999999999</v>
      </c>
      <c r="E139" s="15" t="s">
        <v>16</v>
      </c>
      <c r="F139" s="63" t="s">
        <v>24</v>
      </c>
      <c r="G139" s="7" t="s">
        <v>18</v>
      </c>
      <c r="H139" s="7" t="s">
        <v>19</v>
      </c>
      <c r="I139" s="32">
        <v>8</v>
      </c>
      <c r="J139" s="8">
        <f>D139*I139</f>
        <v>21.943999999999999</v>
      </c>
      <c r="K139" s="8">
        <f>J139*20%</f>
        <v>4.3887999999999998</v>
      </c>
    </row>
    <row r="140" spans="1:11" x14ac:dyDescent="0.25">
      <c r="A140" s="61" t="s">
        <v>181</v>
      </c>
      <c r="B140" s="65" t="s">
        <v>195</v>
      </c>
      <c r="C140" s="23" t="s">
        <v>196</v>
      </c>
      <c r="D140" s="24">
        <v>27.613</v>
      </c>
      <c r="E140" s="62" t="s">
        <v>82</v>
      </c>
      <c r="F140" s="63" t="s">
        <v>34</v>
      </c>
      <c r="G140" s="7" t="s">
        <v>18</v>
      </c>
      <c r="H140" s="7" t="s">
        <v>19</v>
      </c>
      <c r="I140" s="32">
        <v>7</v>
      </c>
      <c r="J140" s="8">
        <f t="shared" ref="J140" si="28">D140*I140</f>
        <v>193.291</v>
      </c>
      <c r="K140" s="8">
        <f t="shared" ref="K140" si="29">J140*20%</f>
        <v>38.658200000000001</v>
      </c>
    </row>
    <row r="141" spans="1:11" x14ac:dyDescent="0.25">
      <c r="A141" s="61" t="s">
        <v>181</v>
      </c>
      <c r="B141" s="61" t="s">
        <v>197</v>
      </c>
      <c r="C141" s="23" t="s">
        <v>198</v>
      </c>
      <c r="D141" s="24">
        <v>23.512</v>
      </c>
      <c r="E141" s="15" t="s">
        <v>16</v>
      </c>
      <c r="F141" s="63" t="s">
        <v>34</v>
      </c>
      <c r="G141" s="7" t="s">
        <v>18</v>
      </c>
      <c r="H141" s="7" t="s">
        <v>19</v>
      </c>
      <c r="I141" s="32">
        <v>8</v>
      </c>
      <c r="J141" s="8">
        <f t="shared" ref="J141:J147" si="30">D141*I141</f>
        <v>188.096</v>
      </c>
      <c r="K141" s="8">
        <f t="shared" ref="K141:K147" si="31">J141*20%</f>
        <v>37.619199999999999</v>
      </c>
    </row>
    <row r="142" spans="1:11" x14ac:dyDescent="0.25">
      <c r="A142" s="61" t="s">
        <v>181</v>
      </c>
      <c r="B142" s="61" t="s">
        <v>197</v>
      </c>
      <c r="C142" s="23" t="s">
        <v>199</v>
      </c>
      <c r="D142" s="24">
        <v>5.4969999999999999</v>
      </c>
      <c r="E142" s="15" t="s">
        <v>16</v>
      </c>
      <c r="F142" s="63" t="s">
        <v>34</v>
      </c>
      <c r="G142" s="7" t="s">
        <v>18</v>
      </c>
      <c r="H142" s="7" t="s">
        <v>19</v>
      </c>
      <c r="I142" s="32">
        <v>8</v>
      </c>
      <c r="J142" s="8">
        <f t="shared" si="30"/>
        <v>43.975999999999999</v>
      </c>
      <c r="K142" s="8">
        <f t="shared" si="31"/>
        <v>8.7951999999999995</v>
      </c>
    </row>
    <row r="143" spans="1:11" x14ac:dyDescent="0.25">
      <c r="A143" s="15" t="s">
        <v>200</v>
      </c>
      <c r="B143" s="33" t="s">
        <v>201</v>
      </c>
      <c r="C143" s="66" t="s">
        <v>202</v>
      </c>
      <c r="D143" s="67">
        <v>1.2989999999999999</v>
      </c>
      <c r="E143" s="15" t="s">
        <v>16</v>
      </c>
      <c r="F143" s="20" t="s">
        <v>32</v>
      </c>
      <c r="G143" s="7" t="s">
        <v>18</v>
      </c>
      <c r="H143" s="7" t="s">
        <v>19</v>
      </c>
      <c r="I143" s="32">
        <v>8</v>
      </c>
      <c r="J143" s="8">
        <f t="shared" si="30"/>
        <v>10.391999999999999</v>
      </c>
      <c r="K143" s="8">
        <f t="shared" si="31"/>
        <v>2.0783999999999998</v>
      </c>
    </row>
    <row r="144" spans="1:11" x14ac:dyDescent="0.25">
      <c r="A144" s="15" t="s">
        <v>200</v>
      </c>
      <c r="B144" s="33" t="s">
        <v>201</v>
      </c>
      <c r="C144" s="66" t="s">
        <v>203</v>
      </c>
      <c r="D144" s="67">
        <v>5.2350000000000003</v>
      </c>
      <c r="E144" s="15" t="s">
        <v>16</v>
      </c>
      <c r="F144" s="20" t="s">
        <v>32</v>
      </c>
      <c r="G144" s="7" t="s">
        <v>18</v>
      </c>
      <c r="H144" s="7" t="s">
        <v>19</v>
      </c>
      <c r="I144" s="32">
        <v>8</v>
      </c>
      <c r="J144" s="8">
        <f t="shared" si="30"/>
        <v>41.88</v>
      </c>
      <c r="K144" s="8">
        <f t="shared" si="31"/>
        <v>8.3760000000000012</v>
      </c>
    </row>
    <row r="145" spans="1:11" x14ac:dyDescent="0.25">
      <c r="A145" s="15" t="s">
        <v>200</v>
      </c>
      <c r="B145" s="33" t="s">
        <v>201</v>
      </c>
      <c r="C145" s="66" t="s">
        <v>204</v>
      </c>
      <c r="D145" s="67">
        <v>8.0090000000000003</v>
      </c>
      <c r="E145" s="15" t="s">
        <v>16</v>
      </c>
      <c r="F145" s="20" t="s">
        <v>32</v>
      </c>
      <c r="G145" s="7" t="s">
        <v>18</v>
      </c>
      <c r="H145" s="7" t="s">
        <v>19</v>
      </c>
      <c r="I145" s="32">
        <v>8</v>
      </c>
      <c r="J145" s="8">
        <f t="shared" si="30"/>
        <v>64.072000000000003</v>
      </c>
      <c r="K145" s="8">
        <f t="shared" si="31"/>
        <v>12.814400000000001</v>
      </c>
    </row>
    <row r="146" spans="1:11" x14ac:dyDescent="0.25">
      <c r="A146" s="15" t="s">
        <v>200</v>
      </c>
      <c r="B146" s="15" t="s">
        <v>205</v>
      </c>
      <c r="C146" s="66" t="s">
        <v>206</v>
      </c>
      <c r="D146" s="67">
        <v>6.0330000000000004</v>
      </c>
      <c r="E146" s="54" t="s">
        <v>82</v>
      </c>
      <c r="F146" s="26" t="s">
        <v>32</v>
      </c>
      <c r="G146" s="7" t="s">
        <v>18</v>
      </c>
      <c r="H146" s="7" t="s">
        <v>19</v>
      </c>
      <c r="I146" s="32">
        <v>7</v>
      </c>
      <c r="J146" s="8">
        <f t="shared" si="30"/>
        <v>42.231000000000002</v>
      </c>
      <c r="K146" s="8">
        <f t="shared" si="31"/>
        <v>8.446200000000001</v>
      </c>
    </row>
    <row r="147" spans="1:11" x14ac:dyDescent="0.25">
      <c r="A147" s="40" t="s">
        <v>200</v>
      </c>
      <c r="B147" s="40" t="s">
        <v>207</v>
      </c>
      <c r="C147" s="68" t="s">
        <v>208</v>
      </c>
      <c r="D147" s="69">
        <v>7.9980000000000002</v>
      </c>
      <c r="E147" s="54" t="s">
        <v>82</v>
      </c>
      <c r="F147" s="44" t="s">
        <v>64</v>
      </c>
      <c r="G147" s="7" t="s">
        <v>18</v>
      </c>
      <c r="H147" s="7" t="s">
        <v>19</v>
      </c>
      <c r="I147" s="32">
        <v>7</v>
      </c>
      <c r="J147" s="8">
        <f t="shared" si="30"/>
        <v>55.986000000000004</v>
      </c>
      <c r="K147" s="8">
        <f t="shared" si="31"/>
        <v>11.197200000000002</v>
      </c>
    </row>
    <row r="148" spans="1:11" x14ac:dyDescent="0.25">
      <c r="A148" s="40" t="s">
        <v>200</v>
      </c>
      <c r="B148" s="40" t="s">
        <v>207</v>
      </c>
      <c r="C148" s="66" t="s">
        <v>209</v>
      </c>
      <c r="D148" s="67">
        <v>2.677</v>
      </c>
      <c r="E148" s="62" t="s">
        <v>16</v>
      </c>
      <c r="F148" s="44" t="s">
        <v>34</v>
      </c>
      <c r="G148" s="7" t="s">
        <v>18</v>
      </c>
      <c r="H148" s="7" t="s">
        <v>19</v>
      </c>
      <c r="I148" s="32">
        <v>8</v>
      </c>
      <c r="J148" s="8">
        <f t="shared" ref="J148:J167" si="32">D148*I148</f>
        <v>21.416</v>
      </c>
      <c r="K148" s="8">
        <f t="shared" ref="K148:K167" si="33">J148*20%</f>
        <v>4.2831999999999999</v>
      </c>
    </row>
    <row r="149" spans="1:11" x14ac:dyDescent="0.25">
      <c r="A149" s="40" t="s">
        <v>200</v>
      </c>
      <c r="B149" s="40" t="s">
        <v>210</v>
      </c>
      <c r="C149" s="42" t="s">
        <v>211</v>
      </c>
      <c r="D149" s="67">
        <v>3.048</v>
      </c>
      <c r="E149" s="70" t="s">
        <v>16</v>
      </c>
      <c r="F149" s="44" t="s">
        <v>40</v>
      </c>
      <c r="G149" s="7" t="s">
        <v>18</v>
      </c>
      <c r="H149" s="7" t="s">
        <v>19</v>
      </c>
      <c r="I149" s="32">
        <v>8</v>
      </c>
      <c r="J149" s="8">
        <f t="shared" si="32"/>
        <v>24.384</v>
      </c>
      <c r="K149" s="8">
        <f t="shared" si="33"/>
        <v>4.8768000000000002</v>
      </c>
    </row>
    <row r="150" spans="1:11" x14ac:dyDescent="0.25">
      <c r="A150" s="40" t="s">
        <v>200</v>
      </c>
      <c r="B150" s="40" t="s">
        <v>210</v>
      </c>
      <c r="C150" s="42" t="s">
        <v>212</v>
      </c>
      <c r="D150" s="67">
        <v>4</v>
      </c>
      <c r="E150" s="70" t="s">
        <v>16</v>
      </c>
      <c r="F150" s="44" t="s">
        <v>40</v>
      </c>
      <c r="G150" s="7" t="s">
        <v>18</v>
      </c>
      <c r="H150" s="7" t="s">
        <v>19</v>
      </c>
      <c r="I150" s="32">
        <v>8</v>
      </c>
      <c r="J150" s="8">
        <f t="shared" si="32"/>
        <v>32</v>
      </c>
      <c r="K150" s="8">
        <f t="shared" si="33"/>
        <v>6.4</v>
      </c>
    </row>
    <row r="151" spans="1:11" x14ac:dyDescent="0.25">
      <c r="A151" s="15" t="s">
        <v>200</v>
      </c>
      <c r="B151" s="15" t="s">
        <v>213</v>
      </c>
      <c r="C151" s="71" t="s">
        <v>252</v>
      </c>
      <c r="D151" s="24">
        <v>6</v>
      </c>
      <c r="E151" s="54" t="s">
        <v>82</v>
      </c>
      <c r="F151" s="26" t="s">
        <v>17</v>
      </c>
      <c r="G151" s="7" t="s">
        <v>18</v>
      </c>
      <c r="H151" s="7" t="s">
        <v>19</v>
      </c>
      <c r="I151" s="32">
        <v>7</v>
      </c>
      <c r="J151" s="8">
        <f t="shared" si="32"/>
        <v>42</v>
      </c>
      <c r="K151" s="8">
        <f t="shared" si="33"/>
        <v>8.4</v>
      </c>
    </row>
    <row r="152" spans="1:11" x14ac:dyDescent="0.25">
      <c r="A152" s="15" t="s">
        <v>200</v>
      </c>
      <c r="B152" s="15" t="s">
        <v>213</v>
      </c>
      <c r="C152" s="66" t="s">
        <v>214</v>
      </c>
      <c r="D152" s="67">
        <v>3.0009999999999999</v>
      </c>
      <c r="E152" s="54" t="s">
        <v>82</v>
      </c>
      <c r="F152" s="26" t="s">
        <v>17</v>
      </c>
      <c r="G152" s="7" t="s">
        <v>18</v>
      </c>
      <c r="H152" s="7" t="s">
        <v>19</v>
      </c>
      <c r="I152" s="32">
        <v>7</v>
      </c>
      <c r="J152" s="8">
        <f t="shared" si="32"/>
        <v>21.006999999999998</v>
      </c>
      <c r="K152" s="8">
        <f t="shared" si="33"/>
        <v>4.2013999999999996</v>
      </c>
    </row>
    <row r="153" spans="1:11" x14ac:dyDescent="0.25">
      <c r="A153" s="15" t="s">
        <v>200</v>
      </c>
      <c r="B153" s="15" t="s">
        <v>213</v>
      </c>
      <c r="C153" s="66" t="s">
        <v>215</v>
      </c>
      <c r="D153" s="67">
        <v>2.9990000000000001</v>
      </c>
      <c r="E153" s="54" t="s">
        <v>82</v>
      </c>
      <c r="F153" s="26" t="s">
        <v>17</v>
      </c>
      <c r="G153" s="7" t="s">
        <v>18</v>
      </c>
      <c r="H153" s="7" t="s">
        <v>19</v>
      </c>
      <c r="I153" s="32">
        <v>7</v>
      </c>
      <c r="J153" s="8">
        <f t="shared" si="32"/>
        <v>20.993000000000002</v>
      </c>
      <c r="K153" s="8">
        <f t="shared" si="33"/>
        <v>4.1986000000000008</v>
      </c>
    </row>
    <row r="154" spans="1:11" x14ac:dyDescent="0.25">
      <c r="A154" s="15" t="s">
        <v>200</v>
      </c>
      <c r="B154" s="15" t="s">
        <v>213</v>
      </c>
      <c r="C154" s="66" t="s">
        <v>216</v>
      </c>
      <c r="D154" s="67">
        <v>1.9990000000000001</v>
      </c>
      <c r="E154" s="54" t="s">
        <v>82</v>
      </c>
      <c r="F154" s="26" t="s">
        <v>17</v>
      </c>
      <c r="G154" s="7" t="s">
        <v>18</v>
      </c>
      <c r="H154" s="7" t="s">
        <v>19</v>
      </c>
      <c r="I154" s="32">
        <v>7</v>
      </c>
      <c r="J154" s="8">
        <f t="shared" si="32"/>
        <v>13.993</v>
      </c>
      <c r="K154" s="8">
        <f t="shared" si="33"/>
        <v>2.7986000000000004</v>
      </c>
    </row>
    <row r="155" spans="1:11" x14ac:dyDescent="0.25">
      <c r="A155" s="72" t="s">
        <v>217</v>
      </c>
      <c r="B155" s="15" t="s">
        <v>218</v>
      </c>
      <c r="C155" s="16" t="s">
        <v>219</v>
      </c>
      <c r="D155" s="17">
        <v>2.0009999999999999</v>
      </c>
      <c r="E155" s="15" t="s">
        <v>82</v>
      </c>
      <c r="F155" s="26" t="s">
        <v>64</v>
      </c>
      <c r="G155" s="7" t="s">
        <v>18</v>
      </c>
      <c r="H155" s="7" t="s">
        <v>19</v>
      </c>
      <c r="I155" s="32">
        <v>7</v>
      </c>
      <c r="J155" s="8">
        <f t="shared" si="32"/>
        <v>14.007</v>
      </c>
      <c r="K155" s="8">
        <f t="shared" si="33"/>
        <v>2.8014000000000001</v>
      </c>
    </row>
    <row r="156" spans="1:11" ht="12.75" customHeight="1" x14ac:dyDescent="0.25">
      <c r="A156" s="15" t="s">
        <v>217</v>
      </c>
      <c r="B156" s="15" t="s">
        <v>218</v>
      </c>
      <c r="C156" s="16" t="s">
        <v>220</v>
      </c>
      <c r="D156" s="17">
        <v>3</v>
      </c>
      <c r="E156" s="15" t="s">
        <v>82</v>
      </c>
      <c r="F156" s="26" t="s">
        <v>64</v>
      </c>
      <c r="G156" s="7" t="s">
        <v>18</v>
      </c>
      <c r="H156" s="7" t="s">
        <v>19</v>
      </c>
      <c r="I156" s="32">
        <v>7</v>
      </c>
      <c r="J156" s="8">
        <f t="shared" si="32"/>
        <v>21</v>
      </c>
      <c r="K156" s="8">
        <f t="shared" si="33"/>
        <v>4.2</v>
      </c>
    </row>
    <row r="157" spans="1:11" x14ac:dyDescent="0.25">
      <c r="A157" s="15" t="s">
        <v>217</v>
      </c>
      <c r="B157" s="15" t="s">
        <v>218</v>
      </c>
      <c r="C157" s="16" t="s">
        <v>221</v>
      </c>
      <c r="D157" s="17">
        <v>6</v>
      </c>
      <c r="E157" s="15" t="s">
        <v>82</v>
      </c>
      <c r="F157" s="26" t="s">
        <v>76</v>
      </c>
      <c r="G157" s="7" t="s">
        <v>18</v>
      </c>
      <c r="H157" s="7" t="s">
        <v>19</v>
      </c>
      <c r="I157" s="32">
        <v>7</v>
      </c>
      <c r="J157" s="8">
        <f t="shared" si="32"/>
        <v>42</v>
      </c>
      <c r="K157" s="8">
        <f t="shared" si="33"/>
        <v>8.4</v>
      </c>
    </row>
    <row r="158" spans="1:11" x14ac:dyDescent="0.25">
      <c r="A158" s="15" t="s">
        <v>217</v>
      </c>
      <c r="B158" s="15" t="s">
        <v>218</v>
      </c>
      <c r="C158" s="16" t="s">
        <v>222</v>
      </c>
      <c r="D158" s="17">
        <v>2.7389999999999999</v>
      </c>
      <c r="E158" s="15" t="s">
        <v>82</v>
      </c>
      <c r="F158" s="26" t="s">
        <v>76</v>
      </c>
      <c r="G158" s="7" t="s">
        <v>18</v>
      </c>
      <c r="H158" s="7" t="s">
        <v>19</v>
      </c>
      <c r="I158" s="32">
        <v>7</v>
      </c>
      <c r="J158" s="8">
        <f t="shared" si="32"/>
        <v>19.172999999999998</v>
      </c>
      <c r="K158" s="8">
        <f t="shared" si="33"/>
        <v>3.8346</v>
      </c>
    </row>
    <row r="159" spans="1:11" x14ac:dyDescent="0.25">
      <c r="A159" s="15" t="s">
        <v>217</v>
      </c>
      <c r="B159" s="15" t="s">
        <v>218</v>
      </c>
      <c r="C159" s="16" t="s">
        <v>223</v>
      </c>
      <c r="D159" s="17">
        <v>2.4990000000000001</v>
      </c>
      <c r="E159" s="15" t="s">
        <v>82</v>
      </c>
      <c r="F159" s="26" t="s">
        <v>76</v>
      </c>
      <c r="G159" s="7" t="s">
        <v>18</v>
      </c>
      <c r="H159" s="7" t="s">
        <v>19</v>
      </c>
      <c r="I159" s="32">
        <v>7</v>
      </c>
      <c r="J159" s="8">
        <f t="shared" si="32"/>
        <v>17.493000000000002</v>
      </c>
      <c r="K159" s="8">
        <f t="shared" si="33"/>
        <v>3.4986000000000006</v>
      </c>
    </row>
    <row r="160" spans="1:11" x14ac:dyDescent="0.25">
      <c r="A160" s="15" t="s">
        <v>217</v>
      </c>
      <c r="B160" s="15" t="s">
        <v>218</v>
      </c>
      <c r="C160" s="16" t="s">
        <v>224</v>
      </c>
      <c r="D160" s="17">
        <v>2.9990000000000001</v>
      </c>
      <c r="E160" s="15" t="s">
        <v>82</v>
      </c>
      <c r="F160" s="26" t="s">
        <v>64</v>
      </c>
      <c r="G160" s="7" t="s">
        <v>18</v>
      </c>
      <c r="H160" s="7" t="s">
        <v>19</v>
      </c>
      <c r="I160" s="32">
        <v>7</v>
      </c>
      <c r="J160" s="8">
        <f t="shared" si="32"/>
        <v>20.993000000000002</v>
      </c>
      <c r="K160" s="8">
        <f t="shared" si="33"/>
        <v>4.1986000000000008</v>
      </c>
    </row>
    <row r="161" spans="1:11" x14ac:dyDescent="0.25">
      <c r="A161" s="15" t="s">
        <v>217</v>
      </c>
      <c r="B161" s="15" t="s">
        <v>225</v>
      </c>
      <c r="C161" s="30" t="s">
        <v>226</v>
      </c>
      <c r="D161" s="31">
        <v>540.75199999999995</v>
      </c>
      <c r="E161" s="15" t="s">
        <v>82</v>
      </c>
      <c r="F161" s="26" t="s">
        <v>64</v>
      </c>
      <c r="G161" s="7" t="s">
        <v>18</v>
      </c>
      <c r="H161" s="7" t="s">
        <v>19</v>
      </c>
      <c r="I161" s="32">
        <v>7</v>
      </c>
      <c r="J161" s="8">
        <f t="shared" si="32"/>
        <v>3785.2639999999997</v>
      </c>
      <c r="K161" s="8">
        <f t="shared" si="33"/>
        <v>757.05279999999993</v>
      </c>
    </row>
    <row r="162" spans="1:11" x14ac:dyDescent="0.25">
      <c r="A162" s="15" t="s">
        <v>217</v>
      </c>
      <c r="B162" s="15" t="s">
        <v>225</v>
      </c>
      <c r="C162" s="30" t="s">
        <v>253</v>
      </c>
      <c r="D162" s="31">
        <v>16.693999999999999</v>
      </c>
      <c r="E162" s="15" t="s">
        <v>82</v>
      </c>
      <c r="F162" s="26" t="s">
        <v>64</v>
      </c>
      <c r="G162" s="7" t="s">
        <v>18</v>
      </c>
      <c r="H162" s="7" t="s">
        <v>19</v>
      </c>
      <c r="I162" s="32">
        <v>7</v>
      </c>
      <c r="J162" s="8">
        <f t="shared" si="32"/>
        <v>116.85799999999999</v>
      </c>
      <c r="K162" s="8">
        <f t="shared" si="33"/>
        <v>23.371600000000001</v>
      </c>
    </row>
    <row r="163" spans="1:11" x14ac:dyDescent="0.25">
      <c r="A163" s="15" t="s">
        <v>217</v>
      </c>
      <c r="B163" s="15" t="s">
        <v>225</v>
      </c>
      <c r="C163" s="30" t="s">
        <v>227</v>
      </c>
      <c r="D163" s="31">
        <v>32.593000000000004</v>
      </c>
      <c r="E163" s="15" t="s">
        <v>82</v>
      </c>
      <c r="F163" s="26" t="s">
        <v>34</v>
      </c>
      <c r="G163" s="7" t="s">
        <v>18</v>
      </c>
      <c r="H163" s="7" t="s">
        <v>19</v>
      </c>
      <c r="I163" s="32">
        <v>7</v>
      </c>
      <c r="J163" s="8">
        <f t="shared" si="32"/>
        <v>228.15100000000001</v>
      </c>
      <c r="K163" s="8">
        <f t="shared" si="33"/>
        <v>45.630200000000002</v>
      </c>
    </row>
    <row r="164" spans="1:11" x14ac:dyDescent="0.25">
      <c r="A164" s="15" t="s">
        <v>217</v>
      </c>
      <c r="B164" s="15" t="s">
        <v>228</v>
      </c>
      <c r="C164" s="30" t="s">
        <v>229</v>
      </c>
      <c r="D164" s="31">
        <v>46.701999999999998</v>
      </c>
      <c r="E164" s="15" t="s">
        <v>82</v>
      </c>
      <c r="F164" s="60" t="s">
        <v>76</v>
      </c>
      <c r="G164" s="7" t="s">
        <v>18</v>
      </c>
      <c r="H164" s="7" t="s">
        <v>19</v>
      </c>
      <c r="I164" s="32">
        <v>7</v>
      </c>
      <c r="J164" s="8">
        <f t="shared" si="32"/>
        <v>326.91399999999999</v>
      </c>
      <c r="K164" s="8">
        <f t="shared" si="33"/>
        <v>65.382800000000003</v>
      </c>
    </row>
    <row r="165" spans="1:11" x14ac:dyDescent="0.25">
      <c r="A165" s="15" t="s">
        <v>217</v>
      </c>
      <c r="B165" s="15" t="s">
        <v>228</v>
      </c>
      <c r="C165" s="30" t="s">
        <v>230</v>
      </c>
      <c r="D165" s="31">
        <v>43.036999999999999</v>
      </c>
      <c r="E165" s="15" t="s">
        <v>82</v>
      </c>
      <c r="F165" s="60" t="s">
        <v>64</v>
      </c>
      <c r="G165" s="7" t="s">
        <v>18</v>
      </c>
      <c r="H165" s="7" t="s">
        <v>19</v>
      </c>
      <c r="I165" s="32">
        <v>7</v>
      </c>
      <c r="J165" s="8">
        <f t="shared" si="32"/>
        <v>301.25900000000001</v>
      </c>
      <c r="K165" s="8">
        <f t="shared" si="33"/>
        <v>60.251800000000003</v>
      </c>
    </row>
    <row r="166" spans="1:11" x14ac:dyDescent="0.25">
      <c r="A166" s="15" t="s">
        <v>217</v>
      </c>
      <c r="B166" s="15" t="s">
        <v>231</v>
      </c>
      <c r="C166" s="30" t="s">
        <v>232</v>
      </c>
      <c r="D166" s="31">
        <v>3.7069999999999999</v>
      </c>
      <c r="E166" s="15" t="s">
        <v>82</v>
      </c>
      <c r="F166" s="26" t="s">
        <v>17</v>
      </c>
      <c r="G166" s="7" t="s">
        <v>18</v>
      </c>
      <c r="H166" s="7" t="s">
        <v>19</v>
      </c>
      <c r="I166" s="32">
        <v>7</v>
      </c>
      <c r="J166" s="8">
        <f t="shared" si="32"/>
        <v>25.948999999999998</v>
      </c>
      <c r="K166" s="8">
        <f t="shared" si="33"/>
        <v>5.1898</v>
      </c>
    </row>
    <row r="167" spans="1:11" x14ac:dyDescent="0.25">
      <c r="A167" s="15" t="s">
        <v>217</v>
      </c>
      <c r="B167" s="15" t="s">
        <v>231</v>
      </c>
      <c r="C167" s="30" t="s">
        <v>233</v>
      </c>
      <c r="D167" s="31">
        <v>37.661999999999999</v>
      </c>
      <c r="E167" s="15" t="s">
        <v>82</v>
      </c>
      <c r="F167" s="26" t="s">
        <v>17</v>
      </c>
      <c r="G167" s="7" t="s">
        <v>18</v>
      </c>
      <c r="H167" s="7" t="s">
        <v>19</v>
      </c>
      <c r="I167" s="32">
        <v>7</v>
      </c>
      <c r="J167" s="8">
        <f t="shared" si="32"/>
        <v>263.63400000000001</v>
      </c>
      <c r="K167" s="8">
        <f t="shared" si="33"/>
        <v>52.726800000000004</v>
      </c>
    </row>
    <row r="168" spans="1:11" x14ac:dyDescent="0.25">
      <c r="A168" s="9"/>
      <c r="D168" s="75">
        <f>SUM(D6:D167)</f>
        <v>3223.7549999999978</v>
      </c>
    </row>
    <row r="169" spans="1:11" x14ac:dyDescent="0.25">
      <c r="A169" s="9"/>
    </row>
    <row r="170" spans="1:11" x14ac:dyDescent="0.25">
      <c r="A170" s="9"/>
    </row>
    <row r="171" spans="1:11" x14ac:dyDescent="0.25">
      <c r="A171" s="9"/>
    </row>
    <row r="172" spans="1:11" x14ac:dyDescent="0.25">
      <c r="A172" s="9"/>
    </row>
    <row r="173" spans="1:11" x14ac:dyDescent="0.25">
      <c r="A173" s="9"/>
    </row>
    <row r="174" spans="1:11" x14ac:dyDescent="0.25">
      <c r="A174" s="9"/>
    </row>
    <row r="175" spans="1:11" x14ac:dyDescent="0.25">
      <c r="A175" s="9"/>
    </row>
    <row r="176" spans="1:11" x14ac:dyDescent="0.25">
      <c r="A176" s="9"/>
    </row>
    <row r="177" spans="1:1" x14ac:dyDescent="0.25">
      <c r="A177" s="9"/>
    </row>
    <row r="178" spans="1:1" x14ac:dyDescent="0.25">
      <c r="A178" s="9"/>
    </row>
    <row r="179" spans="1:1" x14ac:dyDescent="0.25">
      <c r="A179" s="9"/>
    </row>
    <row r="180" spans="1:1" x14ac:dyDescent="0.25">
      <c r="A180" s="9"/>
    </row>
    <row r="181" spans="1:1" x14ac:dyDescent="0.25">
      <c r="A181" s="9"/>
    </row>
    <row r="182" spans="1:1" x14ac:dyDescent="0.25">
      <c r="A182" s="9"/>
    </row>
    <row r="183" spans="1:1" x14ac:dyDescent="0.25">
      <c r="A183" s="9"/>
    </row>
    <row r="184" spans="1:1" x14ac:dyDescent="0.25">
      <c r="A184" s="9"/>
    </row>
    <row r="185" spans="1:1" x14ac:dyDescent="0.25">
      <c r="A185" s="9"/>
    </row>
    <row r="186" spans="1:1" x14ac:dyDescent="0.25">
      <c r="A186" s="9"/>
    </row>
    <row r="187" spans="1:1" x14ac:dyDescent="0.25">
      <c r="A187" s="9"/>
    </row>
    <row r="188" spans="1:1" x14ac:dyDescent="0.25">
      <c r="A188" s="9"/>
    </row>
    <row r="189" spans="1:1" x14ac:dyDescent="0.25">
      <c r="A189" s="9"/>
    </row>
    <row r="190" spans="1:1" x14ac:dyDescent="0.25">
      <c r="A190" s="9"/>
    </row>
    <row r="191" spans="1:1" x14ac:dyDescent="0.25">
      <c r="A191" s="9"/>
    </row>
    <row r="192" spans="1:1" x14ac:dyDescent="0.25">
      <c r="A192" s="9"/>
    </row>
    <row r="193" spans="1:1" x14ac:dyDescent="0.25">
      <c r="A193" s="9"/>
    </row>
    <row r="194" spans="1:1" x14ac:dyDescent="0.25">
      <c r="A194" s="9"/>
    </row>
    <row r="195" spans="1:1" x14ac:dyDescent="0.25">
      <c r="A195" s="9"/>
    </row>
    <row r="196" spans="1:1" x14ac:dyDescent="0.25">
      <c r="A196" s="9"/>
    </row>
    <row r="197" spans="1:1" x14ac:dyDescent="0.25">
      <c r="A197" s="9"/>
    </row>
    <row r="198" spans="1:1" x14ac:dyDescent="0.25">
      <c r="A198" s="9"/>
    </row>
    <row r="199" spans="1:1" x14ac:dyDescent="0.25">
      <c r="A199" s="9"/>
    </row>
    <row r="200" spans="1:1" x14ac:dyDescent="0.25">
      <c r="A200" s="9"/>
    </row>
    <row r="201" spans="1:1" x14ac:dyDescent="0.25">
      <c r="A201" s="9"/>
    </row>
    <row r="202" spans="1:1" x14ac:dyDescent="0.25">
      <c r="A202" s="9"/>
    </row>
    <row r="203" spans="1:1" x14ac:dyDescent="0.25">
      <c r="A203" s="9"/>
    </row>
    <row r="204" spans="1:1" x14ac:dyDescent="0.25">
      <c r="A204" s="9"/>
    </row>
    <row r="205" spans="1:1" x14ac:dyDescent="0.25">
      <c r="A205" s="9"/>
    </row>
    <row r="206" spans="1:1" x14ac:dyDescent="0.25">
      <c r="A206" s="9"/>
    </row>
    <row r="207" spans="1:1" x14ac:dyDescent="0.25">
      <c r="A207" s="9"/>
    </row>
    <row r="208" spans="1:1" x14ac:dyDescent="0.25">
      <c r="A208" s="9"/>
    </row>
    <row r="209" spans="1:1" x14ac:dyDescent="0.25">
      <c r="A209" s="9"/>
    </row>
    <row r="210" spans="1:1" x14ac:dyDescent="0.25">
      <c r="A210" s="9"/>
    </row>
    <row r="211" spans="1:1" x14ac:dyDescent="0.25">
      <c r="A211" s="9"/>
    </row>
    <row r="212" spans="1:1" x14ac:dyDescent="0.25">
      <c r="A212" s="9"/>
    </row>
    <row r="213" spans="1:1" x14ac:dyDescent="0.25">
      <c r="A213" s="9"/>
    </row>
    <row r="214" spans="1:1" x14ac:dyDescent="0.25">
      <c r="A214" s="9"/>
    </row>
    <row r="215" spans="1:1" x14ac:dyDescent="0.25">
      <c r="A215" s="9"/>
    </row>
    <row r="216" spans="1:1" x14ac:dyDescent="0.25">
      <c r="A216" s="9"/>
    </row>
    <row r="217" spans="1:1" x14ac:dyDescent="0.25">
      <c r="A217" s="9"/>
    </row>
    <row r="218" spans="1:1" x14ac:dyDescent="0.25">
      <c r="A218" s="9"/>
    </row>
    <row r="219" spans="1:1" x14ac:dyDescent="0.25">
      <c r="A219" s="9"/>
    </row>
    <row r="220" spans="1:1" x14ac:dyDescent="0.25">
      <c r="A220" s="9"/>
    </row>
    <row r="221" spans="1:1" x14ac:dyDescent="0.25">
      <c r="A221" s="9"/>
    </row>
    <row r="222" spans="1:1" x14ac:dyDescent="0.25">
      <c r="A222" s="9"/>
    </row>
    <row r="223" spans="1:1" x14ac:dyDescent="0.25">
      <c r="A223" s="9"/>
    </row>
    <row r="224" spans="1:1" x14ac:dyDescent="0.25">
      <c r="A224" s="9"/>
    </row>
    <row r="225" spans="1:1" x14ac:dyDescent="0.25">
      <c r="A225" s="9"/>
    </row>
    <row r="226" spans="1:1" x14ac:dyDescent="0.25">
      <c r="A226" s="9"/>
    </row>
    <row r="227" spans="1:1" x14ac:dyDescent="0.25">
      <c r="A227" s="9"/>
    </row>
    <row r="228" spans="1:1" x14ac:dyDescent="0.25">
      <c r="A228" s="9"/>
    </row>
    <row r="229" spans="1:1" x14ac:dyDescent="0.25">
      <c r="A229" s="9"/>
    </row>
    <row r="230" spans="1:1" x14ac:dyDescent="0.25">
      <c r="A230" s="9"/>
    </row>
    <row r="231" spans="1:1" x14ac:dyDescent="0.25">
      <c r="A231" s="9"/>
    </row>
    <row r="232" spans="1:1" x14ac:dyDescent="0.25">
      <c r="A232" s="9"/>
    </row>
    <row r="233" spans="1:1" x14ac:dyDescent="0.25">
      <c r="A233" s="9"/>
    </row>
    <row r="234" spans="1:1" x14ac:dyDescent="0.25">
      <c r="A234" s="9"/>
    </row>
    <row r="235" spans="1:1" x14ac:dyDescent="0.25">
      <c r="A235" s="9"/>
    </row>
    <row r="236" spans="1:1" x14ac:dyDescent="0.25">
      <c r="A236" s="9"/>
    </row>
    <row r="237" spans="1:1" x14ac:dyDescent="0.25">
      <c r="A237" s="9"/>
    </row>
    <row r="238" spans="1:1" x14ac:dyDescent="0.25">
      <c r="A238" s="9"/>
    </row>
    <row r="239" spans="1:1" x14ac:dyDescent="0.25">
      <c r="A239" s="9"/>
    </row>
    <row r="240" spans="1:1" x14ac:dyDescent="0.25">
      <c r="A240" s="9"/>
    </row>
    <row r="241" spans="1:6" x14ac:dyDescent="0.25">
      <c r="A241" s="9"/>
    </row>
    <row r="242" spans="1:6" x14ac:dyDescent="0.25">
      <c r="A242" s="9"/>
    </row>
    <row r="243" spans="1:6" x14ac:dyDescent="0.25">
      <c r="A243" s="9"/>
    </row>
    <row r="244" spans="1:6" x14ac:dyDescent="0.25">
      <c r="A244" s="9"/>
    </row>
    <row r="245" spans="1:6" x14ac:dyDescent="0.25">
      <c r="A245" s="9"/>
    </row>
    <row r="246" spans="1:6" x14ac:dyDescent="0.25">
      <c r="A246" s="9"/>
    </row>
    <row r="247" spans="1:6" x14ac:dyDescent="0.25">
      <c r="A247" s="9"/>
    </row>
    <row r="248" spans="1:6" x14ac:dyDescent="0.25">
      <c r="A248" s="9"/>
    </row>
    <row r="249" spans="1:6" x14ac:dyDescent="0.25">
      <c r="A249" s="9"/>
    </row>
    <row r="250" spans="1:6" x14ac:dyDescent="0.25">
      <c r="A250" s="9"/>
    </row>
    <row r="251" spans="1:6" x14ac:dyDescent="0.25">
      <c r="A251" s="9"/>
      <c r="B251" s="9"/>
      <c r="C251" s="10"/>
      <c r="D251" s="10"/>
      <c r="E251" s="9"/>
      <c r="F251" s="11"/>
    </row>
    <row r="252" spans="1:6" x14ac:dyDescent="0.25">
      <c r="A252" s="9"/>
      <c r="B252" s="9"/>
      <c r="C252" s="10"/>
      <c r="D252" s="10"/>
      <c r="E252" s="9"/>
      <c r="F252" s="11"/>
    </row>
    <row r="253" spans="1:6" x14ac:dyDescent="0.25">
      <c r="A253" s="9"/>
      <c r="B253" s="9"/>
      <c r="C253" s="10"/>
      <c r="D253" s="10"/>
      <c r="E253" s="9"/>
      <c r="F253" s="11"/>
    </row>
    <row r="254" spans="1:6" x14ac:dyDescent="0.25">
      <c r="A254" s="9"/>
      <c r="B254" s="9"/>
      <c r="C254" s="10"/>
      <c r="D254" s="10"/>
      <c r="E254" s="9"/>
      <c r="F254" s="11"/>
    </row>
    <row r="255" spans="1:6" x14ac:dyDescent="0.25">
      <c r="A255" s="9"/>
      <c r="B255" s="9"/>
      <c r="C255" s="10"/>
      <c r="D255" s="10"/>
      <c r="E255" s="9"/>
      <c r="F255" s="11"/>
    </row>
    <row r="256" spans="1:6" x14ac:dyDescent="0.25">
      <c r="A256" s="9"/>
      <c r="B256" s="9"/>
      <c r="C256" s="10"/>
      <c r="D256" s="10"/>
      <c r="E256" s="9"/>
      <c r="F256" s="11"/>
    </row>
    <row r="257" spans="1:6" x14ac:dyDescent="0.25">
      <c r="A257" s="9"/>
      <c r="B257" s="9"/>
      <c r="C257" s="10"/>
      <c r="D257" s="10"/>
      <c r="E257" s="9"/>
      <c r="F257" s="11"/>
    </row>
    <row r="258" spans="1:6" x14ac:dyDescent="0.25">
      <c r="A258" s="9"/>
      <c r="B258" s="9"/>
      <c r="C258" s="10"/>
      <c r="D258" s="10"/>
      <c r="E258" s="9"/>
      <c r="F258" s="11"/>
    </row>
    <row r="259" spans="1:6" x14ac:dyDescent="0.25">
      <c r="A259" s="9"/>
      <c r="B259" s="9"/>
      <c r="C259" s="10"/>
      <c r="D259" s="10"/>
      <c r="E259" s="9"/>
      <c r="F259" s="11"/>
    </row>
    <row r="260" spans="1:6" x14ac:dyDescent="0.25">
      <c r="A260" s="9"/>
      <c r="B260" s="9"/>
      <c r="C260" s="10"/>
      <c r="D260" s="10"/>
      <c r="E260" s="9"/>
      <c r="F260" s="11"/>
    </row>
    <row r="261" spans="1:6" x14ac:dyDescent="0.25">
      <c r="A261" s="9"/>
      <c r="B261" s="9"/>
      <c r="C261" s="10"/>
      <c r="D261" s="10"/>
      <c r="E261" s="9"/>
      <c r="F261" s="11"/>
    </row>
    <row r="262" spans="1:6" x14ac:dyDescent="0.25">
      <c r="A262" s="9"/>
      <c r="B262" s="9"/>
      <c r="C262" s="10"/>
      <c r="D262" s="10"/>
      <c r="E262" s="9"/>
      <c r="F262" s="11"/>
    </row>
    <row r="263" spans="1:6" x14ac:dyDescent="0.25">
      <c r="A263" s="9"/>
      <c r="B263" s="9"/>
      <c r="C263" s="10"/>
      <c r="D263" s="10"/>
      <c r="E263" s="9"/>
      <c r="F263" s="11"/>
    </row>
    <row r="264" spans="1:6" x14ac:dyDescent="0.25">
      <c r="A264" s="9"/>
      <c r="B264" s="9"/>
      <c r="C264" s="10"/>
      <c r="D264" s="10"/>
      <c r="E264" s="9"/>
      <c r="F264" s="11"/>
    </row>
    <row r="265" spans="1:6" x14ac:dyDescent="0.25">
      <c r="A265" s="9"/>
      <c r="B265" s="9"/>
      <c r="C265" s="10"/>
      <c r="D265" s="10"/>
      <c r="E265" s="9"/>
      <c r="F265" s="11"/>
    </row>
    <row r="266" spans="1:6" x14ac:dyDescent="0.25">
      <c r="A266" s="9"/>
      <c r="B266" s="9"/>
      <c r="C266" s="10"/>
      <c r="D266" s="10"/>
      <c r="E266" s="9"/>
      <c r="F266" s="11"/>
    </row>
    <row r="267" spans="1:6" x14ac:dyDescent="0.25">
      <c r="A267" s="9"/>
      <c r="B267" s="9"/>
      <c r="C267" s="10"/>
      <c r="D267" s="10"/>
      <c r="E267" s="9"/>
      <c r="F267" s="11"/>
    </row>
    <row r="268" spans="1:6" x14ac:dyDescent="0.25">
      <c r="A268" s="9"/>
      <c r="B268" s="9"/>
      <c r="C268" s="10"/>
      <c r="D268" s="10"/>
      <c r="E268" s="9"/>
      <c r="F268" s="11"/>
    </row>
    <row r="269" spans="1:6" x14ac:dyDescent="0.25">
      <c r="A269" s="9"/>
      <c r="B269" s="9"/>
      <c r="C269" s="10"/>
      <c r="D269" s="10"/>
      <c r="E269" s="9"/>
      <c r="F269" s="11"/>
    </row>
    <row r="270" spans="1:6" x14ac:dyDescent="0.25">
      <c r="A270" s="9"/>
      <c r="B270" s="9"/>
      <c r="C270" s="10"/>
      <c r="D270" s="10"/>
      <c r="E270" s="9"/>
      <c r="F270" s="11"/>
    </row>
    <row r="271" spans="1:6" x14ac:dyDescent="0.25">
      <c r="A271" s="9"/>
      <c r="B271" s="9"/>
      <c r="C271" s="10"/>
      <c r="D271" s="10"/>
      <c r="E271" s="9"/>
      <c r="F271" s="11"/>
    </row>
    <row r="272" spans="1:6" x14ac:dyDescent="0.25">
      <c r="A272" s="9"/>
      <c r="B272" s="9"/>
      <c r="C272" s="10"/>
      <c r="D272" s="10"/>
      <c r="E272" s="9"/>
      <c r="F272" s="11"/>
    </row>
    <row r="273" spans="1:6" x14ac:dyDescent="0.25">
      <c r="A273" s="9"/>
      <c r="B273" s="9"/>
      <c r="C273" s="10"/>
      <c r="D273" s="10"/>
      <c r="E273" s="9"/>
      <c r="F273" s="11"/>
    </row>
    <row r="274" spans="1:6" x14ac:dyDescent="0.25">
      <c r="A274" s="9"/>
      <c r="B274" s="9"/>
      <c r="C274" s="10"/>
      <c r="D274" s="10"/>
      <c r="E274" s="9"/>
      <c r="F274" s="11"/>
    </row>
    <row r="275" spans="1:6" x14ac:dyDescent="0.25">
      <c r="A275" s="9"/>
      <c r="B275" s="9"/>
      <c r="C275" s="10"/>
      <c r="D275" s="10"/>
      <c r="E275" s="9"/>
      <c r="F275" s="11"/>
    </row>
    <row r="276" spans="1:6" x14ac:dyDescent="0.25">
      <c r="A276" s="9"/>
      <c r="B276" s="9"/>
      <c r="C276" s="10"/>
      <c r="D276" s="10"/>
      <c r="E276" s="9"/>
      <c r="F276" s="11"/>
    </row>
    <row r="277" spans="1:6" x14ac:dyDescent="0.25">
      <c r="A277" s="9"/>
      <c r="B277" s="9"/>
      <c r="C277" s="10"/>
      <c r="D277" s="10"/>
      <c r="E277" s="9"/>
      <c r="F277" s="11"/>
    </row>
    <row r="278" spans="1:6" x14ac:dyDescent="0.25">
      <c r="A278" s="9"/>
      <c r="B278" s="9"/>
      <c r="C278" s="10"/>
      <c r="D278" s="10"/>
      <c r="E278" s="9"/>
      <c r="F278" s="11"/>
    </row>
    <row r="279" spans="1:6" x14ac:dyDescent="0.25">
      <c r="A279" s="9"/>
      <c r="B279" s="9"/>
      <c r="C279" s="10"/>
      <c r="D279" s="10"/>
      <c r="E279" s="9"/>
      <c r="F279" s="11"/>
    </row>
    <row r="280" spans="1:6" x14ac:dyDescent="0.25">
      <c r="A280" s="9"/>
      <c r="B280" s="9"/>
      <c r="C280" s="10"/>
      <c r="D280" s="10"/>
      <c r="E280" s="9"/>
      <c r="F280" s="11"/>
    </row>
    <row r="281" spans="1:6" x14ac:dyDescent="0.25">
      <c r="A281" s="9"/>
      <c r="B281" s="9"/>
      <c r="C281" s="10"/>
      <c r="D281" s="10"/>
      <c r="E281" s="9"/>
      <c r="F281" s="11"/>
    </row>
    <row r="282" spans="1:6" x14ac:dyDescent="0.25">
      <c r="A282" s="9"/>
      <c r="B282" s="9"/>
      <c r="C282" s="10"/>
      <c r="D282" s="10"/>
      <c r="E282" s="9"/>
      <c r="F282" s="11"/>
    </row>
    <row r="283" spans="1:6" x14ac:dyDescent="0.25">
      <c r="A283" s="9"/>
      <c r="B283" s="9"/>
      <c r="C283" s="10"/>
      <c r="D283" s="10"/>
      <c r="E283" s="9"/>
      <c r="F283" s="11"/>
    </row>
    <row r="284" spans="1:6" x14ac:dyDescent="0.25">
      <c r="A284" s="9"/>
      <c r="B284" s="9"/>
      <c r="C284" s="10"/>
      <c r="D284" s="10"/>
      <c r="E284" s="9"/>
      <c r="F284" s="11"/>
    </row>
    <row r="285" spans="1:6" x14ac:dyDescent="0.25">
      <c r="A285" s="9"/>
      <c r="B285" s="9"/>
      <c r="C285" s="10"/>
      <c r="D285" s="10"/>
      <c r="E285" s="9"/>
      <c r="F285" s="11"/>
    </row>
    <row r="286" spans="1:6" x14ac:dyDescent="0.25">
      <c r="A286" s="9"/>
      <c r="B286" s="9"/>
      <c r="C286" s="10"/>
      <c r="D286" s="10"/>
      <c r="E286" s="9"/>
      <c r="F286" s="11"/>
    </row>
    <row r="287" spans="1:6" x14ac:dyDescent="0.25">
      <c r="A287" s="9"/>
      <c r="B287" s="9"/>
      <c r="C287" s="10"/>
      <c r="D287" s="10"/>
      <c r="E287" s="9"/>
      <c r="F287" s="11"/>
    </row>
    <row r="288" spans="1:6" x14ac:dyDescent="0.25">
      <c r="A288" s="9"/>
      <c r="B288" s="9"/>
      <c r="C288" s="10"/>
      <c r="D288" s="10"/>
      <c r="E288" s="9"/>
      <c r="F288" s="11"/>
    </row>
    <row r="289" spans="1:6" x14ac:dyDescent="0.25">
      <c r="A289" s="9"/>
      <c r="B289" s="9"/>
      <c r="C289" s="10"/>
      <c r="D289" s="10"/>
      <c r="E289" s="9"/>
      <c r="F289" s="11"/>
    </row>
    <row r="290" spans="1:6" x14ac:dyDescent="0.25">
      <c r="A290" s="9"/>
      <c r="B290" s="9"/>
      <c r="C290" s="10"/>
      <c r="D290" s="10"/>
      <c r="E290" s="9"/>
      <c r="F290" s="11"/>
    </row>
    <row r="291" spans="1:6" x14ac:dyDescent="0.25">
      <c r="A291" s="9"/>
      <c r="B291" s="9"/>
      <c r="C291" s="10"/>
      <c r="D291" s="10"/>
      <c r="E291" s="9"/>
      <c r="F291" s="11"/>
    </row>
    <row r="292" spans="1:6" x14ac:dyDescent="0.25">
      <c r="A292" s="9"/>
      <c r="B292" s="9"/>
      <c r="C292" s="10"/>
      <c r="D292" s="10"/>
      <c r="E292" s="9"/>
      <c r="F292" s="11"/>
    </row>
    <row r="293" spans="1:6" x14ac:dyDescent="0.25">
      <c r="A293" s="9"/>
      <c r="B293" s="9"/>
      <c r="C293" s="10"/>
      <c r="D293" s="10"/>
      <c r="E293" s="9"/>
      <c r="F293" s="11"/>
    </row>
    <row r="294" spans="1:6" x14ac:dyDescent="0.25">
      <c r="A294" s="9"/>
      <c r="B294" s="9"/>
      <c r="C294" s="10"/>
      <c r="D294" s="10"/>
      <c r="E294" s="9"/>
      <c r="F294" s="11"/>
    </row>
    <row r="295" spans="1:6" x14ac:dyDescent="0.25">
      <c r="A295" s="9"/>
      <c r="B295" s="9"/>
      <c r="C295" s="10"/>
      <c r="D295" s="10"/>
      <c r="E295" s="9"/>
      <c r="F295" s="11"/>
    </row>
    <row r="296" spans="1:6" x14ac:dyDescent="0.25">
      <c r="A296" s="9"/>
      <c r="B296" s="9"/>
      <c r="C296" s="10"/>
      <c r="D296" s="10"/>
      <c r="E296" s="9"/>
      <c r="F296" s="11"/>
    </row>
    <row r="297" spans="1:6" x14ac:dyDescent="0.25">
      <c r="A297" s="9"/>
      <c r="B297" s="9"/>
      <c r="C297" s="10"/>
      <c r="D297" s="10"/>
      <c r="E297" s="9"/>
      <c r="F297" s="11"/>
    </row>
    <row r="298" spans="1:6" x14ac:dyDescent="0.25">
      <c r="A298" s="9"/>
      <c r="B298" s="9"/>
      <c r="C298" s="10"/>
      <c r="D298" s="10"/>
      <c r="E298" s="9"/>
      <c r="F298" s="11"/>
    </row>
    <row r="299" spans="1:6" x14ac:dyDescent="0.25">
      <c r="A299" s="9"/>
      <c r="B299" s="9"/>
      <c r="C299" s="10"/>
      <c r="D299" s="10"/>
      <c r="E299" s="9"/>
      <c r="F299" s="11"/>
    </row>
    <row r="300" spans="1:6" x14ac:dyDescent="0.25">
      <c r="A300" s="9"/>
      <c r="B300" s="9"/>
      <c r="C300" s="10"/>
      <c r="D300" s="10"/>
      <c r="E300" s="9"/>
      <c r="F300" s="11"/>
    </row>
    <row r="301" spans="1:6" x14ac:dyDescent="0.25">
      <c r="A301" s="9"/>
      <c r="B301" s="9"/>
      <c r="C301" s="10"/>
      <c r="D301" s="10"/>
      <c r="E301" s="9"/>
      <c r="F301" s="11"/>
    </row>
    <row r="302" spans="1:6" x14ac:dyDescent="0.25">
      <c r="A302" s="9"/>
      <c r="B302" s="9"/>
      <c r="C302" s="10"/>
      <c r="D302" s="10"/>
      <c r="E302" s="9"/>
      <c r="F302" s="11"/>
    </row>
    <row r="303" spans="1:6" x14ac:dyDescent="0.25">
      <c r="A303" s="9"/>
      <c r="B303" s="9"/>
      <c r="C303" s="10"/>
      <c r="D303" s="10"/>
      <c r="E303" s="9"/>
      <c r="F303" s="11"/>
    </row>
    <row r="304" spans="1:6" x14ac:dyDescent="0.25">
      <c r="A304" s="9"/>
      <c r="B304" s="9"/>
      <c r="C304" s="10"/>
      <c r="D304" s="10"/>
      <c r="E304" s="9"/>
      <c r="F304" s="11"/>
    </row>
    <row r="305" spans="1:6" x14ac:dyDescent="0.25">
      <c r="A305" s="9"/>
      <c r="B305" s="9"/>
      <c r="C305" s="10"/>
      <c r="D305" s="10"/>
      <c r="E305" s="9"/>
      <c r="F305" s="11"/>
    </row>
    <row r="306" spans="1:6" x14ac:dyDescent="0.25">
      <c r="A306" s="9"/>
      <c r="B306" s="9"/>
      <c r="C306" s="10"/>
      <c r="D306" s="10"/>
      <c r="E306" s="9"/>
      <c r="F306" s="11"/>
    </row>
    <row r="307" spans="1:6" x14ac:dyDescent="0.25">
      <c r="A307" s="9"/>
      <c r="B307" s="9"/>
      <c r="C307" s="10"/>
      <c r="D307" s="10"/>
      <c r="E307" s="9"/>
      <c r="F307" s="11"/>
    </row>
    <row r="308" spans="1:6" x14ac:dyDescent="0.25">
      <c r="A308" s="9"/>
      <c r="B308" s="9"/>
      <c r="C308" s="10"/>
      <c r="D308" s="10"/>
      <c r="E308" s="9"/>
      <c r="F308" s="11"/>
    </row>
    <row r="309" spans="1:6" x14ac:dyDescent="0.25">
      <c r="A309" s="9"/>
      <c r="B309" s="9"/>
      <c r="C309" s="10"/>
      <c r="D309" s="10"/>
      <c r="E309" s="9"/>
      <c r="F309" s="11"/>
    </row>
    <row r="310" spans="1:6" x14ac:dyDescent="0.25">
      <c r="A310" s="9"/>
      <c r="B310" s="9"/>
      <c r="C310" s="10"/>
      <c r="D310" s="10"/>
      <c r="E310" s="9"/>
      <c r="F310" s="11"/>
    </row>
    <row r="311" spans="1:6" x14ac:dyDescent="0.25">
      <c r="A311" s="9"/>
      <c r="B311" s="9"/>
      <c r="C311" s="10"/>
      <c r="D311" s="10"/>
      <c r="E311" s="9"/>
      <c r="F311" s="11"/>
    </row>
    <row r="312" spans="1:6" x14ac:dyDescent="0.25">
      <c r="A312" s="9"/>
      <c r="B312" s="9"/>
      <c r="C312" s="10"/>
      <c r="D312" s="10"/>
      <c r="E312" s="9"/>
      <c r="F312" s="11"/>
    </row>
    <row r="313" spans="1:6" x14ac:dyDescent="0.25">
      <c r="A313" s="9"/>
      <c r="B313" s="9"/>
      <c r="C313" s="10"/>
      <c r="D313" s="10"/>
      <c r="E313" s="9"/>
      <c r="F313" s="11"/>
    </row>
    <row r="314" spans="1:6" x14ac:dyDescent="0.25">
      <c r="A314" s="9"/>
      <c r="B314" s="9"/>
      <c r="C314" s="10"/>
      <c r="D314" s="10"/>
      <c r="E314" s="9"/>
      <c r="F314" s="11"/>
    </row>
    <row r="315" spans="1:6" x14ac:dyDescent="0.25">
      <c r="A315" s="9"/>
      <c r="B315" s="9"/>
      <c r="C315" s="10"/>
      <c r="D315" s="10"/>
      <c r="E315" s="9"/>
      <c r="F315" s="11"/>
    </row>
    <row r="316" spans="1:6" x14ac:dyDescent="0.25">
      <c r="A316" s="9"/>
      <c r="B316" s="9"/>
      <c r="C316" s="10"/>
      <c r="D316" s="10"/>
      <c r="E316" s="9"/>
      <c r="F316" s="11"/>
    </row>
    <row r="317" spans="1:6" x14ac:dyDescent="0.25">
      <c r="A317" s="9"/>
      <c r="B317" s="9"/>
      <c r="C317" s="10"/>
      <c r="D317" s="10"/>
      <c r="E317" s="9"/>
      <c r="F317" s="11"/>
    </row>
    <row r="318" spans="1:6" x14ac:dyDescent="0.25">
      <c r="A318" s="9"/>
      <c r="B318" s="9"/>
      <c r="C318" s="10"/>
      <c r="D318" s="10"/>
      <c r="E318" s="9"/>
      <c r="F318" s="11"/>
    </row>
    <row r="319" spans="1:6" x14ac:dyDescent="0.25">
      <c r="A319" s="9"/>
      <c r="B319" s="9"/>
      <c r="C319" s="10"/>
      <c r="D319" s="10"/>
      <c r="E319" s="9"/>
      <c r="F319" s="11"/>
    </row>
    <row r="320" spans="1:6" x14ac:dyDescent="0.25">
      <c r="A320" s="9"/>
      <c r="B320" s="9"/>
      <c r="C320" s="10"/>
      <c r="D320" s="10"/>
      <c r="E320" s="9"/>
      <c r="F320" s="11"/>
    </row>
    <row r="321" spans="1:6" x14ac:dyDescent="0.25">
      <c r="A321" s="9"/>
      <c r="B321" s="9"/>
      <c r="C321" s="10"/>
      <c r="D321" s="10"/>
      <c r="E321" s="9"/>
      <c r="F321" s="11"/>
    </row>
    <row r="322" spans="1:6" x14ac:dyDescent="0.25">
      <c r="A322" s="9"/>
      <c r="B322" s="9"/>
      <c r="C322" s="10"/>
      <c r="D322" s="10"/>
      <c r="E322" s="9"/>
      <c r="F322" s="11"/>
    </row>
    <row r="323" spans="1:6" x14ac:dyDescent="0.25">
      <c r="A323" s="9"/>
      <c r="B323" s="9"/>
      <c r="C323" s="10"/>
      <c r="D323" s="10"/>
      <c r="E323" s="9"/>
      <c r="F323" s="11"/>
    </row>
    <row r="324" spans="1:6" x14ac:dyDescent="0.25">
      <c r="A324" s="9"/>
      <c r="B324" s="9"/>
      <c r="C324" s="10"/>
      <c r="D324" s="10"/>
      <c r="E324" s="9"/>
      <c r="F324" s="11"/>
    </row>
    <row r="325" spans="1:6" x14ac:dyDescent="0.25">
      <c r="A325" s="9"/>
      <c r="B325" s="9"/>
      <c r="C325" s="10"/>
      <c r="D325" s="10"/>
      <c r="E325" s="9"/>
      <c r="F325" s="11"/>
    </row>
    <row r="326" spans="1:6" x14ac:dyDescent="0.25">
      <c r="A326" s="9"/>
      <c r="B326" s="9"/>
      <c r="C326" s="10"/>
      <c r="D326" s="10"/>
      <c r="E326" s="9"/>
      <c r="F326" s="11"/>
    </row>
    <row r="327" spans="1:6" x14ac:dyDescent="0.25">
      <c r="A327" s="9"/>
      <c r="B327" s="9"/>
      <c r="C327" s="10"/>
      <c r="D327" s="10"/>
      <c r="E327" s="9"/>
      <c r="F327" s="11"/>
    </row>
    <row r="328" spans="1:6" x14ac:dyDescent="0.25">
      <c r="A328" s="9"/>
      <c r="B328" s="9"/>
      <c r="C328" s="10"/>
      <c r="D328" s="10"/>
      <c r="E328" s="9"/>
      <c r="F328" s="11"/>
    </row>
    <row r="329" spans="1:6" x14ac:dyDescent="0.25">
      <c r="A329" s="9"/>
      <c r="B329" s="9"/>
      <c r="C329" s="10"/>
      <c r="D329" s="10"/>
      <c r="E329" s="9"/>
      <c r="F329" s="11"/>
    </row>
    <row r="330" spans="1:6" x14ac:dyDescent="0.25">
      <c r="A330" s="9"/>
      <c r="B330" s="9"/>
      <c r="C330" s="10"/>
      <c r="D330" s="10"/>
      <c r="E330" s="9"/>
      <c r="F330" s="11"/>
    </row>
    <row r="331" spans="1:6" x14ac:dyDescent="0.25">
      <c r="A331" s="9"/>
      <c r="B331" s="9"/>
      <c r="C331" s="10"/>
      <c r="D331" s="10"/>
      <c r="E331" s="9"/>
      <c r="F331" s="11"/>
    </row>
    <row r="332" spans="1:6" x14ac:dyDescent="0.25">
      <c r="A332" s="9"/>
      <c r="B332" s="9"/>
      <c r="C332" s="10"/>
      <c r="D332" s="10"/>
      <c r="E332" s="9"/>
      <c r="F332" s="11"/>
    </row>
    <row r="333" spans="1:6" x14ac:dyDescent="0.25">
      <c r="A333" s="9"/>
      <c r="B333" s="9"/>
      <c r="C333" s="10"/>
      <c r="D333" s="10"/>
      <c r="E333" s="9"/>
      <c r="F333" s="11"/>
    </row>
    <row r="334" spans="1:6" x14ac:dyDescent="0.25">
      <c r="A334" s="9"/>
      <c r="B334" s="9"/>
      <c r="C334" s="10"/>
      <c r="D334" s="10"/>
      <c r="E334" s="9"/>
      <c r="F334" s="11"/>
    </row>
    <row r="335" spans="1:6" x14ac:dyDescent="0.25">
      <c r="A335" s="9"/>
      <c r="B335" s="9"/>
      <c r="C335" s="10"/>
      <c r="D335" s="10"/>
      <c r="E335" s="9"/>
      <c r="F335" s="11"/>
    </row>
    <row r="336" spans="1:6" x14ac:dyDescent="0.25">
      <c r="A336" s="9"/>
      <c r="B336" s="9"/>
      <c r="C336" s="10"/>
      <c r="D336" s="10"/>
      <c r="E336" s="9"/>
      <c r="F336" s="11"/>
    </row>
    <row r="337" spans="1:6" x14ac:dyDescent="0.25">
      <c r="A337" s="9"/>
      <c r="B337" s="9"/>
      <c r="C337" s="10"/>
      <c r="D337" s="10"/>
      <c r="E337" s="9"/>
      <c r="F337" s="11"/>
    </row>
    <row r="338" spans="1:6" x14ac:dyDescent="0.25">
      <c r="A338" s="9"/>
      <c r="B338" s="9"/>
      <c r="C338" s="10"/>
      <c r="D338" s="10"/>
      <c r="E338" s="9"/>
      <c r="F338" s="11"/>
    </row>
    <row r="339" spans="1:6" x14ac:dyDescent="0.25">
      <c r="A339" s="9"/>
      <c r="B339" s="9"/>
      <c r="C339" s="10"/>
      <c r="D339" s="10"/>
      <c r="E339" s="9"/>
      <c r="F339" s="11"/>
    </row>
    <row r="340" spans="1:6" x14ac:dyDescent="0.25">
      <c r="A340" s="9"/>
      <c r="B340" s="9"/>
      <c r="C340" s="10"/>
      <c r="D340" s="10"/>
      <c r="E340" s="9"/>
      <c r="F340" s="11"/>
    </row>
    <row r="341" spans="1:6" x14ac:dyDescent="0.25">
      <c r="A341" s="9"/>
      <c r="B341" s="9"/>
      <c r="C341" s="10"/>
      <c r="D341" s="10"/>
      <c r="E341" s="9"/>
      <c r="F341" s="11"/>
    </row>
    <row r="342" spans="1:6" x14ac:dyDescent="0.25">
      <c r="A342" s="9"/>
      <c r="B342" s="9"/>
      <c r="C342" s="10"/>
      <c r="D342" s="10"/>
      <c r="E342" s="9"/>
      <c r="F342" s="11"/>
    </row>
    <row r="343" spans="1:6" x14ac:dyDescent="0.25">
      <c r="A343" s="9"/>
      <c r="B343" s="9"/>
      <c r="C343" s="10"/>
      <c r="D343" s="10"/>
      <c r="E343" s="9"/>
      <c r="F343" s="11"/>
    </row>
    <row r="344" spans="1:6" x14ac:dyDescent="0.25">
      <c r="A344" s="9"/>
      <c r="B344" s="9"/>
      <c r="C344" s="10"/>
      <c r="D344" s="10"/>
      <c r="E344" s="9"/>
      <c r="F344" s="11"/>
    </row>
    <row r="345" spans="1:6" x14ac:dyDescent="0.25">
      <c r="A345" s="9"/>
      <c r="B345" s="9"/>
      <c r="C345" s="10"/>
      <c r="D345" s="10"/>
      <c r="E345" s="9"/>
      <c r="F345" s="11"/>
    </row>
    <row r="346" spans="1:6" x14ac:dyDescent="0.25">
      <c r="A346" s="9"/>
      <c r="B346" s="9"/>
      <c r="C346" s="10"/>
      <c r="D346" s="10"/>
      <c r="E346" s="9"/>
      <c r="F346" s="11"/>
    </row>
    <row r="347" spans="1:6" x14ac:dyDescent="0.25">
      <c r="A347" s="9"/>
      <c r="B347" s="9"/>
      <c r="C347" s="10"/>
      <c r="D347" s="10"/>
      <c r="E347" s="9"/>
      <c r="F347" s="11"/>
    </row>
    <row r="348" spans="1:6" x14ac:dyDescent="0.25">
      <c r="A348" s="9"/>
      <c r="B348" s="9"/>
      <c r="C348" s="10"/>
      <c r="D348" s="10"/>
      <c r="E348" s="9"/>
      <c r="F348" s="11"/>
    </row>
    <row r="349" spans="1:6" x14ac:dyDescent="0.25">
      <c r="A349" s="9"/>
      <c r="B349" s="9"/>
      <c r="C349" s="10"/>
      <c r="D349" s="10"/>
      <c r="E349" s="9"/>
      <c r="F349" s="11"/>
    </row>
    <row r="350" spans="1:6" x14ac:dyDescent="0.25">
      <c r="A350" s="9"/>
      <c r="B350" s="9"/>
      <c r="C350" s="10"/>
      <c r="D350" s="10"/>
      <c r="E350" s="9"/>
      <c r="F350" s="11"/>
    </row>
    <row r="351" spans="1:6" x14ac:dyDescent="0.25">
      <c r="A351" s="9"/>
      <c r="B351" s="9"/>
      <c r="C351" s="10"/>
      <c r="D351" s="10"/>
      <c r="E351" s="9"/>
      <c r="F351" s="11"/>
    </row>
    <row r="352" spans="1:6" x14ac:dyDescent="0.25">
      <c r="A352" s="9"/>
      <c r="B352" s="9"/>
      <c r="C352" s="10"/>
      <c r="D352" s="10"/>
      <c r="E352" s="9"/>
      <c r="F352" s="11"/>
    </row>
    <row r="353" spans="1:6" x14ac:dyDescent="0.25">
      <c r="A353" s="9"/>
      <c r="B353" s="9"/>
      <c r="C353" s="10"/>
      <c r="D353" s="10"/>
      <c r="E353" s="9"/>
      <c r="F353" s="11"/>
    </row>
    <row r="354" spans="1:6" x14ac:dyDescent="0.25">
      <c r="A354" s="9"/>
      <c r="B354" s="9"/>
      <c r="C354" s="10"/>
      <c r="D354" s="10"/>
      <c r="E354" s="9"/>
      <c r="F354" s="11"/>
    </row>
    <row r="355" spans="1:6" x14ac:dyDescent="0.25">
      <c r="A355" s="9"/>
      <c r="B355" s="9"/>
      <c r="C355" s="10"/>
      <c r="D355" s="10"/>
      <c r="E355" s="9"/>
      <c r="F355" s="11"/>
    </row>
    <row r="356" spans="1:6" x14ac:dyDescent="0.25">
      <c r="A356" s="9"/>
      <c r="B356" s="9"/>
      <c r="C356" s="10"/>
      <c r="D356" s="10"/>
      <c r="E356" s="9"/>
      <c r="F356" s="11"/>
    </row>
    <row r="357" spans="1:6" x14ac:dyDescent="0.25">
      <c r="A357" s="9"/>
      <c r="B357" s="9"/>
      <c r="C357" s="10"/>
      <c r="D357" s="10"/>
      <c r="E357" s="9"/>
      <c r="F357" s="11"/>
    </row>
    <row r="358" spans="1:6" x14ac:dyDescent="0.25">
      <c r="A358" s="9"/>
      <c r="B358" s="9"/>
      <c r="C358" s="10"/>
      <c r="D358" s="10"/>
      <c r="E358" s="9"/>
      <c r="F358" s="11"/>
    </row>
    <row r="359" spans="1:6" x14ac:dyDescent="0.25">
      <c r="A359" s="9"/>
      <c r="B359" s="9"/>
      <c r="C359" s="10"/>
      <c r="D359" s="10"/>
      <c r="E359" s="9"/>
      <c r="F359" s="11"/>
    </row>
    <row r="360" spans="1:6" x14ac:dyDescent="0.25">
      <c r="A360" s="9"/>
      <c r="B360" s="9"/>
      <c r="C360" s="10"/>
      <c r="D360" s="10"/>
      <c r="E360" s="9"/>
      <c r="F360" s="11"/>
    </row>
    <row r="361" spans="1:6" x14ac:dyDescent="0.25">
      <c r="A361" s="9"/>
      <c r="B361" s="9"/>
      <c r="C361" s="10"/>
      <c r="D361" s="10"/>
      <c r="E361" s="9"/>
      <c r="F361" s="11"/>
    </row>
    <row r="362" spans="1:6" x14ac:dyDescent="0.25">
      <c r="A362" s="9"/>
      <c r="B362" s="9"/>
      <c r="C362" s="10"/>
      <c r="D362" s="10"/>
      <c r="E362" s="9"/>
      <c r="F362" s="11"/>
    </row>
    <row r="363" spans="1:6" x14ac:dyDescent="0.25">
      <c r="A363" s="9"/>
      <c r="B363" s="9"/>
      <c r="C363" s="10"/>
      <c r="D363" s="10"/>
      <c r="E363" s="9"/>
      <c r="F363" s="11"/>
    </row>
    <row r="364" spans="1:6" x14ac:dyDescent="0.25">
      <c r="A364" s="9"/>
      <c r="B364" s="9"/>
      <c r="C364" s="10"/>
      <c r="D364" s="10"/>
      <c r="E364" s="9"/>
      <c r="F364" s="11"/>
    </row>
    <row r="365" spans="1:6" x14ac:dyDescent="0.25">
      <c r="A365" s="9"/>
      <c r="B365" s="9"/>
      <c r="C365" s="10"/>
      <c r="D365" s="10"/>
      <c r="E365" s="9"/>
      <c r="F365" s="11"/>
    </row>
    <row r="366" spans="1:6" x14ac:dyDescent="0.25">
      <c r="A366" s="9"/>
      <c r="B366" s="9"/>
      <c r="C366" s="10"/>
      <c r="D366" s="10"/>
      <c r="E366" s="9"/>
      <c r="F366" s="11"/>
    </row>
    <row r="367" spans="1:6" x14ac:dyDescent="0.25">
      <c r="A367" s="9"/>
      <c r="B367" s="9"/>
      <c r="C367" s="10"/>
      <c r="D367" s="10"/>
      <c r="E367" s="9"/>
      <c r="F367" s="11"/>
    </row>
    <row r="368" spans="1:6" x14ac:dyDescent="0.25">
      <c r="A368" s="9"/>
      <c r="B368" s="9"/>
      <c r="C368" s="10"/>
      <c r="D368" s="10"/>
      <c r="E368" s="9"/>
      <c r="F368" s="11"/>
    </row>
    <row r="369" spans="1:6" x14ac:dyDescent="0.25">
      <c r="A369" s="9"/>
      <c r="B369" s="9"/>
      <c r="C369" s="10"/>
      <c r="D369" s="10"/>
      <c r="E369" s="9"/>
      <c r="F369" s="11"/>
    </row>
    <row r="370" spans="1:6" x14ac:dyDescent="0.25">
      <c r="A370" s="9"/>
      <c r="B370" s="9"/>
      <c r="C370" s="10"/>
      <c r="D370" s="10"/>
      <c r="E370" s="9"/>
      <c r="F370" s="11"/>
    </row>
    <row r="371" spans="1:6" x14ac:dyDescent="0.25">
      <c r="A371" s="9"/>
      <c r="B371" s="9"/>
      <c r="C371" s="10"/>
      <c r="D371" s="10"/>
      <c r="E371" s="9"/>
      <c r="F371" s="11"/>
    </row>
    <row r="372" spans="1:6" x14ac:dyDescent="0.25">
      <c r="A372" s="9"/>
      <c r="B372" s="9"/>
      <c r="C372" s="10"/>
      <c r="D372" s="10"/>
      <c r="E372" s="9"/>
      <c r="F372" s="11"/>
    </row>
    <row r="373" spans="1:6" x14ac:dyDescent="0.25">
      <c r="A373" s="9"/>
      <c r="B373" s="9"/>
      <c r="C373" s="10"/>
      <c r="D373" s="10"/>
      <c r="E373" s="9"/>
      <c r="F373" s="11"/>
    </row>
    <row r="374" spans="1:6" x14ac:dyDescent="0.25">
      <c r="A374" s="9"/>
      <c r="B374" s="9"/>
      <c r="C374" s="10"/>
      <c r="D374" s="10"/>
      <c r="E374" s="9"/>
      <c r="F374" s="11"/>
    </row>
    <row r="375" spans="1:6" x14ac:dyDescent="0.25">
      <c r="A375" s="9"/>
      <c r="B375" s="9"/>
      <c r="C375" s="10"/>
      <c r="D375" s="10"/>
      <c r="E375" s="9"/>
      <c r="F375" s="11"/>
    </row>
    <row r="376" spans="1:6" x14ac:dyDescent="0.25">
      <c r="A376" s="9"/>
      <c r="B376" s="9"/>
      <c r="C376" s="10"/>
      <c r="D376" s="10"/>
      <c r="E376" s="9"/>
      <c r="F376" s="11"/>
    </row>
    <row r="377" spans="1:6" x14ac:dyDescent="0.25">
      <c r="A377" s="9"/>
      <c r="B377" s="9"/>
      <c r="C377" s="10"/>
      <c r="D377" s="10"/>
      <c r="E377" s="9"/>
      <c r="F377" s="11"/>
    </row>
    <row r="378" spans="1:6" x14ac:dyDescent="0.25">
      <c r="A378" s="9"/>
      <c r="B378" s="9"/>
      <c r="C378" s="10"/>
      <c r="D378" s="10"/>
      <c r="E378" s="9"/>
      <c r="F378" s="11"/>
    </row>
    <row r="379" spans="1:6" x14ac:dyDescent="0.25">
      <c r="A379" s="9"/>
      <c r="B379" s="9"/>
      <c r="C379" s="10"/>
      <c r="D379" s="10"/>
      <c r="E379" s="9"/>
      <c r="F379" s="11"/>
    </row>
    <row r="380" spans="1:6" x14ac:dyDescent="0.25">
      <c r="A380" s="9"/>
      <c r="B380" s="9"/>
      <c r="C380" s="10"/>
      <c r="D380" s="10"/>
      <c r="E380" s="9"/>
      <c r="F380" s="11"/>
    </row>
    <row r="381" spans="1:6" x14ac:dyDescent="0.25">
      <c r="A381" s="9"/>
      <c r="B381" s="9"/>
      <c r="C381" s="10"/>
      <c r="D381" s="10"/>
      <c r="E381" s="9"/>
      <c r="F381" s="11"/>
    </row>
    <row r="382" spans="1:6" x14ac:dyDescent="0.25">
      <c r="A382" s="9"/>
      <c r="B382" s="9"/>
      <c r="C382" s="10"/>
      <c r="D382" s="10"/>
      <c r="E382" s="9"/>
      <c r="F382" s="11"/>
    </row>
    <row r="383" spans="1:6" x14ac:dyDescent="0.25">
      <c r="A383" s="9"/>
      <c r="B383" s="9"/>
      <c r="C383" s="10"/>
      <c r="D383" s="10"/>
      <c r="E383" s="9"/>
      <c r="F383" s="11"/>
    </row>
    <row r="384" spans="1:6" x14ac:dyDescent="0.25">
      <c r="A384" s="9"/>
      <c r="B384" s="9"/>
      <c r="C384" s="10"/>
      <c r="D384" s="10"/>
      <c r="E384" s="9"/>
      <c r="F384" s="11"/>
    </row>
    <row r="385" spans="1:6" x14ac:dyDescent="0.25">
      <c r="A385" s="9"/>
      <c r="B385" s="9"/>
      <c r="C385" s="10"/>
      <c r="D385" s="10"/>
      <c r="E385" s="9"/>
      <c r="F385" s="11"/>
    </row>
    <row r="386" spans="1:6" x14ac:dyDescent="0.25">
      <c r="A386" s="9"/>
      <c r="B386" s="9"/>
      <c r="C386" s="10"/>
      <c r="D386" s="10"/>
      <c r="E386" s="9"/>
      <c r="F386" s="11"/>
    </row>
    <row r="387" spans="1:6" x14ac:dyDescent="0.25">
      <c r="A387" s="9"/>
      <c r="B387" s="9"/>
      <c r="C387" s="10"/>
      <c r="D387" s="10"/>
      <c r="E387" s="9"/>
      <c r="F387" s="11"/>
    </row>
    <row r="388" spans="1:6" x14ac:dyDescent="0.25">
      <c r="A388" s="9"/>
      <c r="B388" s="9"/>
      <c r="C388" s="10"/>
      <c r="D388" s="10"/>
      <c r="E388" s="9"/>
      <c r="F388" s="11"/>
    </row>
    <row r="389" spans="1:6" x14ac:dyDescent="0.25">
      <c r="A389" s="9"/>
      <c r="B389" s="9"/>
      <c r="C389" s="10"/>
      <c r="D389" s="10"/>
      <c r="E389" s="9"/>
      <c r="F389" s="11"/>
    </row>
    <row r="390" spans="1:6" x14ac:dyDescent="0.25">
      <c r="A390" s="9"/>
      <c r="B390" s="9"/>
      <c r="C390" s="10"/>
      <c r="D390" s="10"/>
      <c r="E390" s="9"/>
      <c r="F390" s="11"/>
    </row>
    <row r="391" spans="1:6" x14ac:dyDescent="0.25">
      <c r="A391" s="9"/>
      <c r="B391" s="9"/>
      <c r="C391" s="10"/>
      <c r="D391" s="10"/>
      <c r="E391" s="9"/>
      <c r="F391" s="11"/>
    </row>
    <row r="392" spans="1:6" x14ac:dyDescent="0.25">
      <c r="A392" s="9"/>
      <c r="B392" s="9"/>
      <c r="C392" s="10"/>
      <c r="D392" s="10"/>
      <c r="E392" s="9"/>
      <c r="F392" s="11"/>
    </row>
    <row r="393" spans="1:6" x14ac:dyDescent="0.25">
      <c r="A393" s="9"/>
      <c r="B393" s="9"/>
      <c r="C393" s="10"/>
      <c r="D393" s="10"/>
      <c r="E393" s="9"/>
      <c r="F393" s="11"/>
    </row>
    <row r="394" spans="1:6" x14ac:dyDescent="0.25">
      <c r="A394" s="9"/>
      <c r="B394" s="9"/>
      <c r="C394" s="10"/>
      <c r="D394" s="10"/>
      <c r="E394" s="9"/>
      <c r="F394" s="11"/>
    </row>
    <row r="395" spans="1:6" x14ac:dyDescent="0.25">
      <c r="A395" s="9"/>
      <c r="B395" s="9"/>
      <c r="C395" s="10"/>
      <c r="D395" s="10"/>
      <c r="E395" s="9"/>
      <c r="F395" s="11"/>
    </row>
    <row r="396" spans="1:6" x14ac:dyDescent="0.25">
      <c r="A396" s="9"/>
      <c r="B396" s="9"/>
      <c r="C396" s="10"/>
      <c r="D396" s="10"/>
      <c r="E396" s="9"/>
      <c r="F396" s="11"/>
    </row>
    <row r="397" spans="1:6" x14ac:dyDescent="0.25">
      <c r="A397" s="9"/>
      <c r="B397" s="9"/>
      <c r="C397" s="10"/>
      <c r="D397" s="10"/>
      <c r="E397" s="9"/>
      <c r="F397" s="11"/>
    </row>
    <row r="398" spans="1:6" x14ac:dyDescent="0.25">
      <c r="A398" s="9"/>
      <c r="B398" s="9"/>
      <c r="C398" s="10"/>
      <c r="D398" s="10"/>
      <c r="E398" s="9"/>
      <c r="F398" s="11"/>
    </row>
    <row r="399" spans="1:6" x14ac:dyDescent="0.25">
      <c r="A399" s="9"/>
      <c r="B399" s="9"/>
      <c r="C399" s="10"/>
      <c r="D399" s="10"/>
      <c r="E399" s="9"/>
      <c r="F399" s="11"/>
    </row>
    <row r="400" spans="1:6" x14ac:dyDescent="0.25">
      <c r="A400" s="9"/>
      <c r="B400" s="9"/>
      <c r="C400" s="10"/>
      <c r="D400" s="10"/>
      <c r="E400" s="9"/>
      <c r="F400" s="11"/>
    </row>
    <row r="401" spans="1:6" x14ac:dyDescent="0.25">
      <c r="A401" s="9"/>
      <c r="B401" s="9"/>
      <c r="C401" s="10"/>
      <c r="D401" s="10"/>
      <c r="E401" s="9"/>
      <c r="F401" s="11"/>
    </row>
    <row r="402" spans="1:6" x14ac:dyDescent="0.25">
      <c r="A402" s="9"/>
      <c r="B402" s="9"/>
      <c r="C402" s="10"/>
      <c r="D402" s="10"/>
      <c r="E402" s="9"/>
      <c r="F402" s="11"/>
    </row>
    <row r="403" spans="1:6" x14ac:dyDescent="0.25">
      <c r="A403" s="9"/>
      <c r="B403" s="9"/>
      <c r="C403" s="10"/>
      <c r="D403" s="10"/>
      <c r="E403" s="9"/>
      <c r="F403" s="11"/>
    </row>
    <row r="404" spans="1:6" x14ac:dyDescent="0.25">
      <c r="A404" s="9"/>
      <c r="B404" s="9"/>
      <c r="C404" s="10"/>
      <c r="D404" s="10"/>
      <c r="E404" s="9"/>
      <c r="F404" s="11"/>
    </row>
    <row r="405" spans="1:6" x14ac:dyDescent="0.25">
      <c r="A405" s="9"/>
      <c r="B405" s="9"/>
      <c r="C405" s="10"/>
      <c r="D405" s="10"/>
      <c r="E405" s="9"/>
      <c r="F405" s="11"/>
    </row>
    <row r="406" spans="1:6" x14ac:dyDescent="0.25">
      <c r="A406" s="9"/>
      <c r="B406" s="9"/>
      <c r="C406" s="10"/>
      <c r="D406" s="10"/>
      <c r="E406" s="9"/>
      <c r="F406" s="11"/>
    </row>
    <row r="407" spans="1:6" x14ac:dyDescent="0.25">
      <c r="A407" s="9"/>
      <c r="B407" s="9"/>
      <c r="C407" s="10"/>
      <c r="D407" s="10"/>
      <c r="E407" s="9"/>
      <c r="F407" s="11"/>
    </row>
    <row r="408" spans="1:6" x14ac:dyDescent="0.25">
      <c r="A408" s="9"/>
      <c r="B408" s="9"/>
      <c r="C408" s="10"/>
      <c r="D408" s="10"/>
      <c r="E408" s="9"/>
      <c r="F408" s="11"/>
    </row>
    <row r="409" spans="1:6" x14ac:dyDescent="0.25">
      <c r="A409" s="9"/>
      <c r="B409" s="9"/>
      <c r="C409" s="10"/>
      <c r="D409" s="10"/>
      <c r="E409" s="9"/>
      <c r="F409" s="11"/>
    </row>
    <row r="410" spans="1:6" x14ac:dyDescent="0.25">
      <c r="A410" s="9"/>
      <c r="B410" s="9"/>
      <c r="C410" s="10"/>
      <c r="D410" s="10"/>
      <c r="E410" s="9"/>
      <c r="F410" s="11"/>
    </row>
    <row r="411" spans="1:6" x14ac:dyDescent="0.25">
      <c r="A411" s="9"/>
      <c r="B411" s="9"/>
      <c r="C411" s="10"/>
      <c r="D411" s="10"/>
      <c r="E411" s="9"/>
      <c r="F411" s="11"/>
    </row>
    <row r="412" spans="1:6" x14ac:dyDescent="0.25">
      <c r="A412" s="9"/>
      <c r="B412" s="9"/>
      <c r="C412" s="10"/>
      <c r="D412" s="10"/>
      <c r="E412" s="9"/>
      <c r="F412" s="11"/>
    </row>
    <row r="413" spans="1:6" x14ac:dyDescent="0.25">
      <c r="A413" s="9"/>
      <c r="B413" s="9"/>
      <c r="C413" s="10"/>
      <c r="D413" s="10"/>
      <c r="E413" s="9"/>
      <c r="F413" s="11"/>
    </row>
    <row r="414" spans="1:6" x14ac:dyDescent="0.25">
      <c r="A414" s="9"/>
      <c r="B414" s="9"/>
      <c r="C414" s="10"/>
      <c r="D414" s="10"/>
      <c r="E414" s="9"/>
      <c r="F414" s="11"/>
    </row>
    <row r="415" spans="1:6" x14ac:dyDescent="0.25">
      <c r="A415" s="9"/>
      <c r="B415" s="9"/>
      <c r="C415" s="10"/>
      <c r="D415" s="10"/>
      <c r="E415" s="9"/>
      <c r="F415" s="11"/>
    </row>
    <row r="416" spans="1:6" x14ac:dyDescent="0.25">
      <c r="A416" s="9"/>
      <c r="B416" s="9"/>
      <c r="C416" s="10"/>
      <c r="D416" s="10"/>
      <c r="E416" s="9"/>
      <c r="F416" s="11"/>
    </row>
    <row r="417" spans="1:6" x14ac:dyDescent="0.25">
      <c r="A417" s="9"/>
      <c r="B417" s="9"/>
      <c r="C417" s="10"/>
      <c r="D417" s="10"/>
      <c r="E417" s="9"/>
      <c r="F417" s="11"/>
    </row>
    <row r="418" spans="1:6" x14ac:dyDescent="0.25">
      <c r="A418" s="9"/>
      <c r="B418" s="9"/>
      <c r="C418" s="10"/>
      <c r="D418" s="10"/>
      <c r="E418" s="9"/>
      <c r="F418" s="11"/>
    </row>
    <row r="419" spans="1:6" x14ac:dyDescent="0.25">
      <c r="A419" s="9"/>
      <c r="B419" s="9"/>
      <c r="C419" s="10"/>
      <c r="D419" s="10"/>
      <c r="E419" s="9"/>
      <c r="F419" s="11"/>
    </row>
    <row r="420" spans="1:6" x14ac:dyDescent="0.25">
      <c r="A420" s="9"/>
      <c r="B420" s="9"/>
      <c r="C420" s="10"/>
      <c r="D420" s="10"/>
      <c r="E420" s="9"/>
      <c r="F420" s="11"/>
    </row>
    <row r="421" spans="1:6" x14ac:dyDescent="0.25">
      <c r="A421" s="9"/>
      <c r="B421" s="9"/>
      <c r="C421" s="10"/>
      <c r="D421" s="10"/>
      <c r="E421" s="9"/>
      <c r="F421" s="11"/>
    </row>
    <row r="422" spans="1:6" x14ac:dyDescent="0.25">
      <c r="A422" s="9"/>
      <c r="B422" s="9"/>
      <c r="C422" s="10"/>
      <c r="D422" s="10"/>
      <c r="E422" s="9"/>
      <c r="F422" s="11"/>
    </row>
    <row r="423" spans="1:6" x14ac:dyDescent="0.25">
      <c r="A423" s="9"/>
      <c r="B423" s="9"/>
      <c r="C423" s="10"/>
      <c r="D423" s="10"/>
      <c r="E423" s="9"/>
      <c r="F423" s="11"/>
    </row>
    <row r="424" spans="1:6" x14ac:dyDescent="0.25">
      <c r="A424" s="9"/>
      <c r="B424" s="9"/>
      <c r="C424" s="10"/>
      <c r="D424" s="10"/>
      <c r="E424" s="9"/>
      <c r="F424" s="11"/>
    </row>
    <row r="425" spans="1:6" x14ac:dyDescent="0.25">
      <c r="A425" s="9"/>
      <c r="B425" s="9"/>
      <c r="C425" s="10"/>
      <c r="D425" s="10"/>
      <c r="E425" s="9"/>
      <c r="F425" s="11"/>
    </row>
    <row r="426" spans="1:6" x14ac:dyDescent="0.25">
      <c r="A426" s="9"/>
      <c r="B426" s="9"/>
      <c r="C426" s="10"/>
      <c r="D426" s="10"/>
      <c r="E426" s="9"/>
      <c r="F426" s="11"/>
    </row>
    <row r="427" spans="1:6" x14ac:dyDescent="0.25">
      <c r="A427" s="9"/>
      <c r="B427" s="9"/>
      <c r="C427" s="10"/>
      <c r="D427" s="10"/>
      <c r="E427" s="9"/>
      <c r="F427" s="11"/>
    </row>
    <row r="428" spans="1:6" x14ac:dyDescent="0.25">
      <c r="A428" s="9"/>
      <c r="B428" s="9"/>
      <c r="C428" s="10"/>
      <c r="D428" s="10"/>
      <c r="E428" s="9"/>
      <c r="F428" s="11"/>
    </row>
    <row r="429" spans="1:6" x14ac:dyDescent="0.25">
      <c r="A429" s="9"/>
      <c r="B429" s="9"/>
      <c r="C429" s="10"/>
      <c r="D429" s="10"/>
      <c r="E429" s="9"/>
      <c r="F429" s="11"/>
    </row>
    <row r="430" spans="1:6" x14ac:dyDescent="0.25">
      <c r="A430" s="9"/>
      <c r="B430" s="9"/>
      <c r="C430" s="10"/>
      <c r="D430" s="10"/>
      <c r="E430" s="9"/>
      <c r="F430" s="11"/>
    </row>
    <row r="431" spans="1:6" x14ac:dyDescent="0.25">
      <c r="A431" s="9"/>
      <c r="B431" s="9"/>
      <c r="C431" s="10"/>
      <c r="D431" s="10"/>
      <c r="E431" s="9"/>
      <c r="F431" s="11"/>
    </row>
    <row r="432" spans="1:6" x14ac:dyDescent="0.25">
      <c r="A432" s="9"/>
      <c r="B432" s="9"/>
      <c r="C432" s="10"/>
      <c r="D432" s="10"/>
      <c r="E432" s="9"/>
      <c r="F432" s="11"/>
    </row>
    <row r="433" spans="1:6" x14ac:dyDescent="0.25">
      <c r="A433" s="9"/>
      <c r="B433" s="9"/>
      <c r="C433" s="10"/>
      <c r="D433" s="10"/>
      <c r="E433" s="9"/>
      <c r="F433" s="11"/>
    </row>
    <row r="434" spans="1:6" x14ac:dyDescent="0.25">
      <c r="A434" s="9"/>
      <c r="B434" s="9"/>
      <c r="C434" s="10"/>
      <c r="D434" s="10"/>
      <c r="E434" s="9"/>
      <c r="F434" s="11"/>
    </row>
    <row r="435" spans="1:6" x14ac:dyDescent="0.25">
      <c r="A435" s="9"/>
      <c r="B435" s="9"/>
      <c r="C435" s="10"/>
      <c r="D435" s="10"/>
      <c r="E435" s="9"/>
      <c r="F435" s="11"/>
    </row>
    <row r="436" spans="1:6" x14ac:dyDescent="0.25">
      <c r="A436" s="9"/>
      <c r="B436" s="9"/>
      <c r="C436" s="10"/>
      <c r="D436" s="10"/>
      <c r="E436" s="9"/>
      <c r="F436" s="11"/>
    </row>
    <row r="437" spans="1:6" x14ac:dyDescent="0.25">
      <c r="A437" s="9"/>
      <c r="B437" s="9"/>
      <c r="C437" s="10"/>
      <c r="D437" s="10"/>
      <c r="E437" s="9"/>
      <c r="F437" s="11"/>
    </row>
    <row r="438" spans="1:6" x14ac:dyDescent="0.25">
      <c r="A438" s="9"/>
      <c r="B438" s="9"/>
      <c r="C438" s="10"/>
      <c r="D438" s="10"/>
      <c r="E438" s="9"/>
      <c r="F438" s="11"/>
    </row>
    <row r="439" spans="1:6" x14ac:dyDescent="0.25">
      <c r="A439" s="9"/>
      <c r="B439" s="9"/>
      <c r="C439" s="10"/>
      <c r="D439" s="10"/>
      <c r="E439" s="9"/>
      <c r="F439" s="11"/>
    </row>
    <row r="440" spans="1:6" x14ac:dyDescent="0.25">
      <c r="A440" s="9"/>
      <c r="B440" s="9"/>
      <c r="C440" s="10"/>
      <c r="D440" s="10"/>
      <c r="E440" s="9"/>
      <c r="F440" s="11"/>
    </row>
    <row r="441" spans="1:6" x14ac:dyDescent="0.25">
      <c r="A441" s="9"/>
      <c r="B441" s="9"/>
      <c r="C441" s="10"/>
      <c r="D441" s="10"/>
      <c r="E441" s="9"/>
      <c r="F441" s="11"/>
    </row>
    <row r="442" spans="1:6" x14ac:dyDescent="0.25">
      <c r="A442" s="9"/>
      <c r="B442" s="9"/>
      <c r="C442" s="10"/>
      <c r="D442" s="10"/>
      <c r="E442" s="9"/>
      <c r="F442" s="11"/>
    </row>
    <row r="443" spans="1:6" x14ac:dyDescent="0.25">
      <c r="A443" s="9"/>
      <c r="B443" s="9"/>
      <c r="C443" s="10"/>
      <c r="D443" s="10"/>
      <c r="E443" s="9"/>
      <c r="F443" s="11"/>
    </row>
    <row r="444" spans="1:6" x14ac:dyDescent="0.25">
      <c r="A444" s="9"/>
      <c r="B444" s="9"/>
      <c r="C444" s="10"/>
      <c r="D444" s="10"/>
      <c r="E444" s="9"/>
      <c r="F444" s="11"/>
    </row>
    <row r="445" spans="1:6" x14ac:dyDescent="0.25">
      <c r="A445" s="9"/>
      <c r="B445" s="9"/>
      <c r="C445" s="10"/>
      <c r="D445" s="10"/>
      <c r="E445" s="9"/>
      <c r="F445" s="11"/>
    </row>
    <row r="446" spans="1:6" x14ac:dyDescent="0.25">
      <c r="A446" s="9"/>
      <c r="B446" s="9"/>
      <c r="C446" s="10"/>
      <c r="D446" s="10"/>
      <c r="E446" s="9"/>
      <c r="F446" s="11"/>
    </row>
    <row r="447" spans="1:6" x14ac:dyDescent="0.25">
      <c r="A447" s="9"/>
      <c r="B447" s="9"/>
      <c r="C447" s="10"/>
      <c r="D447" s="10"/>
      <c r="E447" s="9"/>
      <c r="F447" s="11"/>
    </row>
    <row r="448" spans="1:6" x14ac:dyDescent="0.25">
      <c r="A448" s="9"/>
      <c r="B448" s="9"/>
      <c r="C448" s="10"/>
      <c r="D448" s="10"/>
      <c r="E448" s="9"/>
      <c r="F448" s="11"/>
    </row>
    <row r="449" spans="1:6" x14ac:dyDescent="0.25">
      <c r="A449" s="9"/>
      <c r="B449" s="9"/>
      <c r="C449" s="10"/>
      <c r="D449" s="10"/>
      <c r="E449" s="9"/>
      <c r="F449" s="11"/>
    </row>
    <row r="450" spans="1:6" x14ac:dyDescent="0.25">
      <c r="A450" s="9"/>
      <c r="B450" s="9"/>
      <c r="C450" s="10"/>
      <c r="D450" s="10"/>
      <c r="E450" s="9"/>
      <c r="F450" s="11"/>
    </row>
    <row r="451" spans="1:6" x14ac:dyDescent="0.25">
      <c r="A451" s="9"/>
      <c r="B451" s="9"/>
      <c r="C451" s="10"/>
      <c r="D451" s="10"/>
      <c r="E451" s="9"/>
      <c r="F451" s="11"/>
    </row>
    <row r="452" spans="1:6" x14ac:dyDescent="0.25">
      <c r="A452" s="9"/>
      <c r="B452" s="9"/>
      <c r="C452" s="10"/>
      <c r="D452" s="10"/>
      <c r="E452" s="9"/>
      <c r="F452" s="11"/>
    </row>
    <row r="453" spans="1:6" x14ac:dyDescent="0.25">
      <c r="A453" s="9"/>
      <c r="B453" s="9"/>
      <c r="C453" s="10"/>
      <c r="D453" s="10"/>
      <c r="E453" s="9"/>
      <c r="F453" s="11"/>
    </row>
    <row r="454" spans="1:6" x14ac:dyDescent="0.25">
      <c r="A454" s="9"/>
      <c r="B454" s="9"/>
      <c r="C454" s="10"/>
      <c r="D454" s="10"/>
      <c r="E454" s="9"/>
      <c r="F454" s="11"/>
    </row>
    <row r="455" spans="1:6" x14ac:dyDescent="0.25">
      <c r="A455" s="9"/>
      <c r="B455" s="9"/>
      <c r="C455" s="10"/>
      <c r="D455" s="10"/>
      <c r="E455" s="9"/>
      <c r="F455" s="11"/>
    </row>
    <row r="456" spans="1:6" x14ac:dyDescent="0.25">
      <c r="A456" s="9"/>
      <c r="B456" s="9"/>
      <c r="C456" s="10"/>
      <c r="D456" s="10"/>
      <c r="E456" s="9"/>
      <c r="F456" s="11"/>
    </row>
    <row r="462" spans="1:6" x14ac:dyDescent="0.25">
      <c r="A462" s="9" t="s">
        <v>234</v>
      </c>
      <c r="B462" s="9"/>
      <c r="C462" s="10" t="s">
        <v>235</v>
      </c>
      <c r="D462" s="10" t="s">
        <v>12</v>
      </c>
      <c r="E462" s="9"/>
      <c r="F462" s="11"/>
    </row>
    <row r="463" spans="1:6" x14ac:dyDescent="0.25">
      <c r="A463" s="9" t="s">
        <v>236</v>
      </c>
      <c r="B463" s="9"/>
      <c r="C463" s="10" t="s">
        <v>235</v>
      </c>
      <c r="D463" s="10" t="s">
        <v>12</v>
      </c>
      <c r="E463" s="9"/>
      <c r="F463" s="11"/>
    </row>
    <row r="467" spans="1:6" x14ac:dyDescent="0.25">
      <c r="C467" s="10" t="s">
        <v>237</v>
      </c>
      <c r="D467" s="10"/>
      <c r="E467" s="9"/>
      <c r="F467" s="11"/>
    </row>
    <row r="468" spans="1:6" x14ac:dyDescent="0.25">
      <c r="C468" s="10"/>
      <c r="D468" s="10" t="s">
        <v>238</v>
      </c>
      <c r="E468" s="9"/>
      <c r="F468" s="11"/>
    </row>
    <row r="471" spans="1:6" x14ac:dyDescent="0.25">
      <c r="A471" s="12" t="s">
        <v>239</v>
      </c>
    </row>
  </sheetData>
  <autoFilter ref="A5:K168"/>
  <mergeCells count="12">
    <mergeCell ref="G3:G4"/>
    <mergeCell ref="H3:H4"/>
    <mergeCell ref="I3:I4"/>
    <mergeCell ref="J3:J4"/>
    <mergeCell ref="K3:K4"/>
    <mergeCell ref="A1:F1"/>
    <mergeCell ref="A2:F2"/>
    <mergeCell ref="A3:A4"/>
    <mergeCell ref="B3:B4"/>
    <mergeCell ref="C3:C4"/>
    <mergeCell ref="E3:E4"/>
    <mergeCell ref="F3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Office</cp:lastModifiedBy>
  <dcterms:created xsi:type="dcterms:W3CDTF">2020-08-03T10:45:00Z</dcterms:created>
  <dcterms:modified xsi:type="dcterms:W3CDTF">2020-08-26T08:27:56Z</dcterms:modified>
</cp:coreProperties>
</file>