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6345" activeTab="0"/>
  </bookViews>
  <sheets>
    <sheet name="пмл" sheetId="1" r:id="rId1"/>
    <sheet name="съществуващи тр. насаждения" sheetId="2" r:id="rId2"/>
  </sheets>
  <definedNames>
    <definedName name="_xlnm._FilterDatabase" localSheetId="0" hidden="1">'пмл'!$A$4:$K$291</definedName>
  </definedNames>
  <calcPr fullCalcOnLoad="1"/>
</workbook>
</file>

<file path=xl/sharedStrings.xml><?xml version="1.0" encoding="utf-8"?>
<sst xmlns="http://schemas.openxmlformats.org/spreadsheetml/2006/main" count="2108" uniqueCount="418">
  <si>
    <t>Община</t>
  </si>
  <si>
    <t>Землище</t>
  </si>
  <si>
    <t>НТП</t>
  </si>
  <si>
    <t>Велико Търново</t>
  </si>
  <si>
    <t>VІ</t>
  </si>
  <si>
    <t>ІІІ</t>
  </si>
  <si>
    <t>с. Балван</t>
  </si>
  <si>
    <t>ливада</t>
  </si>
  <si>
    <t>ІХ</t>
  </si>
  <si>
    <t xml:space="preserve">ливада </t>
  </si>
  <si>
    <t>V</t>
  </si>
  <si>
    <t>VІІ</t>
  </si>
  <si>
    <t>ІV</t>
  </si>
  <si>
    <t>с. Велчево</t>
  </si>
  <si>
    <t>с. Водолей</t>
  </si>
  <si>
    <t>VІІІ</t>
  </si>
  <si>
    <t>с. Емен</t>
  </si>
  <si>
    <t>с. Къпиново</t>
  </si>
  <si>
    <t>гр. Килифарево</t>
  </si>
  <si>
    <t>с. Малки чифлик</t>
  </si>
  <si>
    <t>с. Миндя</t>
  </si>
  <si>
    <t>с. Момин сбор</t>
  </si>
  <si>
    <t>ІІ</t>
  </si>
  <si>
    <t>с. Ново село</t>
  </si>
  <si>
    <t>с. Присово</t>
  </si>
  <si>
    <t>с. Пушево</t>
  </si>
  <si>
    <t>с. Церова кория</t>
  </si>
  <si>
    <t>с. Шемшево</t>
  </si>
  <si>
    <t>Горна Оряховица</t>
  </si>
  <si>
    <t>пасище</t>
  </si>
  <si>
    <t>с. Дрента</t>
  </si>
  <si>
    <t>Елена</t>
  </si>
  <si>
    <t>гр. Елена</t>
  </si>
  <si>
    <t>с. Мийковци</t>
  </si>
  <si>
    <t>с. Руховци</t>
  </si>
  <si>
    <t>с. Тодювци</t>
  </si>
  <si>
    <t>Златарица</t>
  </si>
  <si>
    <t>с. Резач</t>
  </si>
  <si>
    <t>с. Средно село</t>
  </si>
  <si>
    <t>Павликени</t>
  </si>
  <si>
    <t>гр. Бяла Черква</t>
  </si>
  <si>
    <t>с. Вишовград</t>
  </si>
  <si>
    <t>с. Върбовка</t>
  </si>
  <si>
    <t>с. Горна Липница</t>
  </si>
  <si>
    <t>с. Долна Липница</t>
  </si>
  <si>
    <t>с. Михалци</t>
  </si>
  <si>
    <t>с. Недан</t>
  </si>
  <si>
    <t>с. Патреш</t>
  </si>
  <si>
    <t>с. Росица</t>
  </si>
  <si>
    <t>Полски Тръмбеш</t>
  </si>
  <si>
    <t>с. Масларево</t>
  </si>
  <si>
    <t>с. Орловец</t>
  </si>
  <si>
    <t>с. Стефан Стамболово</t>
  </si>
  <si>
    <t>Свищов</t>
  </si>
  <si>
    <t>с.Вардим</t>
  </si>
  <si>
    <t>Стражица</t>
  </si>
  <si>
    <t>с. Балканци</t>
  </si>
  <si>
    <t>с. Благоево</t>
  </si>
  <si>
    <t>с. Ново Градище</t>
  </si>
  <si>
    <t>с. Железарци</t>
  </si>
  <si>
    <t>с. Николаево</t>
  </si>
  <si>
    <t>Сухиндол</t>
  </si>
  <si>
    <t>гр. Сухиндол</t>
  </si>
  <si>
    <t>с. Бяла река</t>
  </si>
  <si>
    <t>с. Горско Калугерово</t>
  </si>
  <si>
    <t>с. Красно Градище</t>
  </si>
  <si>
    <t>ДИРЕКТОР НА ОБЛАСТНА ДИРЕКЦИЯ "ЗЕМЕДЕЛИЕ" -   …………………….</t>
  </si>
  <si>
    <t>име, подпис и печат</t>
  </si>
  <si>
    <t>Изготвил:</t>
  </si>
  <si>
    <t>62431.4.18</t>
  </si>
  <si>
    <t>62431.44.11</t>
  </si>
  <si>
    <t>68494.201.5</t>
  </si>
  <si>
    <t xml:space="preserve"> 68494.127.7 </t>
  </si>
  <si>
    <t xml:space="preserve">68494.113.9 </t>
  </si>
  <si>
    <t>68494.118.13</t>
  </si>
  <si>
    <t>с. Марян</t>
  </si>
  <si>
    <t>IV</t>
  </si>
  <si>
    <t>гр.Свищов</t>
  </si>
  <si>
    <t>65766.112.5</t>
  </si>
  <si>
    <t>65766.64.2</t>
  </si>
  <si>
    <t>65766.65.1</t>
  </si>
  <si>
    <t>І</t>
  </si>
  <si>
    <t>с.Алеково</t>
  </si>
  <si>
    <t>с.Х.Димитрово</t>
  </si>
  <si>
    <t>с.Горна Студена</t>
  </si>
  <si>
    <t>10553.62.8</t>
  </si>
  <si>
    <t>10553.62.10</t>
  </si>
  <si>
    <t>11795.55.8</t>
  </si>
  <si>
    <t>21244.53.202</t>
  </si>
  <si>
    <t>21244.55.203</t>
  </si>
  <si>
    <t>21244.54.204</t>
  </si>
  <si>
    <t>с. Дичин</t>
  </si>
  <si>
    <t>27423.200.550</t>
  </si>
  <si>
    <t>36837.53.6</t>
  </si>
  <si>
    <t>36837.212.2</t>
  </si>
  <si>
    <t>36837.212.18</t>
  </si>
  <si>
    <t>46532.56.1</t>
  </si>
  <si>
    <t>48951.32.49</t>
  </si>
  <si>
    <t>с. Никюп</t>
  </si>
  <si>
    <t>51740.89.12</t>
  </si>
  <si>
    <t>51740.89.11</t>
  </si>
  <si>
    <t>52177.47.16</t>
  </si>
  <si>
    <t>52177.54.4</t>
  </si>
  <si>
    <t>52177.67.28</t>
  </si>
  <si>
    <t>52177.67.31</t>
  </si>
  <si>
    <t>52177.67.34</t>
  </si>
  <si>
    <t>52177.135.11</t>
  </si>
  <si>
    <t>52177.135.20</t>
  </si>
  <si>
    <t>52177.182.18</t>
  </si>
  <si>
    <t>58459.38.18</t>
  </si>
  <si>
    <t>58459.47.2</t>
  </si>
  <si>
    <t>58459.13.71</t>
  </si>
  <si>
    <t>58459.115.2</t>
  </si>
  <si>
    <t>58459.117.2</t>
  </si>
  <si>
    <t>58459.117.5</t>
  </si>
  <si>
    <t>58459.117.10</t>
  </si>
  <si>
    <t>58459.123.2</t>
  </si>
  <si>
    <t>58459.133.2</t>
  </si>
  <si>
    <t>58791.129.1</t>
  </si>
  <si>
    <t>58791.130.1</t>
  </si>
  <si>
    <t>78428.30.15</t>
  </si>
  <si>
    <t>78428.100.4</t>
  </si>
  <si>
    <t>23100.95.297</t>
  </si>
  <si>
    <t>23100.139.2</t>
  </si>
  <si>
    <t>23100.198.57</t>
  </si>
  <si>
    <t>03054.149.21</t>
  </si>
  <si>
    <t>03054.149.22</t>
  </si>
  <si>
    <t>03054.153.12</t>
  </si>
  <si>
    <t>06896.108.29</t>
  </si>
  <si>
    <t>06896.154.1</t>
  </si>
  <si>
    <t>06896.174.23</t>
  </si>
  <si>
    <t>23710.103.7</t>
  </si>
  <si>
    <t>23710.110.41</t>
  </si>
  <si>
    <t>23710.128.5</t>
  </si>
  <si>
    <t>23710.128.18</t>
  </si>
  <si>
    <t>23710.130.4</t>
  </si>
  <si>
    <t>23710.130.17</t>
  </si>
  <si>
    <t>23710.133.5</t>
  </si>
  <si>
    <t>23710.133.21</t>
  </si>
  <si>
    <t>23710.165.1</t>
  </si>
  <si>
    <t>23710.166.21</t>
  </si>
  <si>
    <t>23710.168.6</t>
  </si>
  <si>
    <t>23710.182.5</t>
  </si>
  <si>
    <t>23710.184.16</t>
  </si>
  <si>
    <t>23710.233.10</t>
  </si>
  <si>
    <t>23710.233.12</t>
  </si>
  <si>
    <t>23710.233.14</t>
  </si>
  <si>
    <t>23710.233.70</t>
  </si>
  <si>
    <t>с. Буйновци</t>
  </si>
  <si>
    <t>с. Беброво</t>
  </si>
  <si>
    <t>27190.153.13</t>
  </si>
  <si>
    <t>27190.153.15</t>
  </si>
  <si>
    <t>27190.161.17</t>
  </si>
  <si>
    <t>27190.161.19</t>
  </si>
  <si>
    <t>27190.161.36</t>
  </si>
  <si>
    <t>27190.161.38</t>
  </si>
  <si>
    <t>27190.206.17</t>
  </si>
  <si>
    <t>47425.77.1</t>
  </si>
  <si>
    <t>63495.53.5</t>
  </si>
  <si>
    <t>72607.458.2</t>
  </si>
  <si>
    <t>СПИСЪК</t>
  </si>
  <si>
    <t>12783.114.3</t>
  </si>
  <si>
    <t>12783.195.4</t>
  </si>
  <si>
    <t>12783.195.11</t>
  </si>
  <si>
    <t>12783.197.17</t>
  </si>
  <si>
    <t>12783.197.19</t>
  </si>
  <si>
    <t>12783.197.21</t>
  </si>
  <si>
    <t>12783.197.22</t>
  </si>
  <si>
    <t>12783.207.7</t>
  </si>
  <si>
    <t>12783.286.9</t>
  </si>
  <si>
    <t>12783.286.12</t>
  </si>
  <si>
    <t>48550.158.6</t>
  </si>
  <si>
    <t>48550.160.5</t>
  </si>
  <si>
    <t>48550.160.14</t>
  </si>
  <si>
    <t>51295.21.48</t>
  </si>
  <si>
    <t>51295.36.8</t>
  </si>
  <si>
    <t>51295.48.3</t>
  </si>
  <si>
    <t>51295.58.6</t>
  </si>
  <si>
    <t>51295.66.39</t>
  </si>
  <si>
    <t>51295.66.46</t>
  </si>
  <si>
    <t>51295.73.20</t>
  </si>
  <si>
    <t>51295.82.4</t>
  </si>
  <si>
    <t>51295.290.8</t>
  </si>
  <si>
    <t>55573.17.1</t>
  </si>
  <si>
    <t>гр. Павликени</t>
  </si>
  <si>
    <t>55052.51.10</t>
  </si>
  <si>
    <t>63080.50.1</t>
  </si>
  <si>
    <t>16290.10.14</t>
  </si>
  <si>
    <t>16290.39.2</t>
  </si>
  <si>
    <t>16290.61.22</t>
  </si>
  <si>
    <t>16290.64.2</t>
  </si>
  <si>
    <t>22160.110.27</t>
  </si>
  <si>
    <t>22160.132.19</t>
  </si>
  <si>
    <t>10118.189.714</t>
  </si>
  <si>
    <t>10118.175.216</t>
  </si>
  <si>
    <t>00237.37.18</t>
  </si>
  <si>
    <t>10118.182.1</t>
  </si>
  <si>
    <t>16393.78.48</t>
  </si>
  <si>
    <t>53672.217.4</t>
  </si>
  <si>
    <t>77013.166.52</t>
  </si>
  <si>
    <t>77013.2.45</t>
  </si>
  <si>
    <t>02470.27.10</t>
  </si>
  <si>
    <t>02470.27.14</t>
  </si>
  <si>
    <t>02470.27.17</t>
  </si>
  <si>
    <t>04282.15.15</t>
  </si>
  <si>
    <t>29091.1.22</t>
  </si>
  <si>
    <t>29091.56.8</t>
  </si>
  <si>
    <t>51593.31.17</t>
  </si>
  <si>
    <t>51593.31.22</t>
  </si>
  <si>
    <t>52060.62.38</t>
  </si>
  <si>
    <t>52060.63.35</t>
  </si>
  <si>
    <t>52060.63.36</t>
  </si>
  <si>
    <t>52060.63.57</t>
  </si>
  <si>
    <t>70295.30.26</t>
  </si>
  <si>
    <t>70295.38.97</t>
  </si>
  <si>
    <t>70295.39.89</t>
  </si>
  <si>
    <t>70295.39.102</t>
  </si>
  <si>
    <t>70295.66.12</t>
  </si>
  <si>
    <t>70295.67.9</t>
  </si>
  <si>
    <t>07661.79.4</t>
  </si>
  <si>
    <t>07661.96.811</t>
  </si>
  <si>
    <t>17192.11.26</t>
  </si>
  <si>
    <t>17192.64.11</t>
  </si>
  <si>
    <t>39582.14.2</t>
  </si>
  <si>
    <t>39582.14.3</t>
  </si>
  <si>
    <t>48951.60.115</t>
  </si>
  <si>
    <t>48951.34.34</t>
  </si>
  <si>
    <t>58459.73.3</t>
  </si>
  <si>
    <t>58459.73.12</t>
  </si>
  <si>
    <t>83586.40.1</t>
  </si>
  <si>
    <t>с.Ореш</t>
  </si>
  <si>
    <t>47439.22.18</t>
  </si>
  <si>
    <t>47439.72.2</t>
  </si>
  <si>
    <t>47439.39.5</t>
  </si>
  <si>
    <t>47439.39.4</t>
  </si>
  <si>
    <t>17467.5.1</t>
  </si>
  <si>
    <t>53905.124.2</t>
  </si>
  <si>
    <t>07716.322.3</t>
  </si>
  <si>
    <t>07716.322.8</t>
  </si>
  <si>
    <t>07661.96.801</t>
  </si>
  <si>
    <t>Х</t>
  </si>
  <si>
    <t xml:space="preserve">Имот № </t>
  </si>
  <si>
    <t>Категория</t>
  </si>
  <si>
    <t>Площ
/дка/</t>
  </si>
  <si>
    <t>с. Драганово</t>
  </si>
  <si>
    <t>02364.21.40</t>
  </si>
  <si>
    <t>02364.27.34</t>
  </si>
  <si>
    <t>02364.31.23</t>
  </si>
  <si>
    <t>02364.50.18</t>
  </si>
  <si>
    <t>02364.83.10</t>
  </si>
  <si>
    <t>02364.85.58</t>
  </si>
  <si>
    <t>02364.110.1</t>
  </si>
  <si>
    <t>02364.110.2</t>
  </si>
  <si>
    <t>02364.12.3</t>
  </si>
  <si>
    <t>02364.38.23</t>
  </si>
  <si>
    <t>02364.82.28</t>
  </si>
  <si>
    <t>02364.82.72</t>
  </si>
  <si>
    <t>02364.87.19</t>
  </si>
  <si>
    <t>02364.94.3</t>
  </si>
  <si>
    <t>02364.105.5</t>
  </si>
  <si>
    <t>с. Ветринци</t>
  </si>
  <si>
    <t>10879.14.36</t>
  </si>
  <si>
    <t>27423.10.3</t>
  </si>
  <si>
    <t>27423.11.29</t>
  </si>
  <si>
    <t>52177.23.29</t>
  </si>
  <si>
    <t>52177.43.3</t>
  </si>
  <si>
    <t>52177.43.5</t>
  </si>
  <si>
    <t>52177.43.29</t>
  </si>
  <si>
    <t>52177.43.40</t>
  </si>
  <si>
    <t>52177.54.41</t>
  </si>
  <si>
    <t>52177.62.2</t>
  </si>
  <si>
    <t>52177.62.10</t>
  </si>
  <si>
    <t>52177.87.12</t>
  </si>
  <si>
    <t>52177.101.1</t>
  </si>
  <si>
    <t>52177.101.5</t>
  </si>
  <si>
    <t>52177.101.20</t>
  </si>
  <si>
    <t>52177.102.7</t>
  </si>
  <si>
    <t>52177.102.25</t>
  </si>
  <si>
    <t>52177.103.24</t>
  </si>
  <si>
    <t>52177.106.15</t>
  </si>
  <si>
    <t>52177.10.200</t>
  </si>
  <si>
    <t>52177.135.26</t>
  </si>
  <si>
    <t>52177.141.8</t>
  </si>
  <si>
    <t>52177.142.10</t>
  </si>
  <si>
    <t>52177.143.3</t>
  </si>
  <si>
    <t>52177.147.3</t>
  </si>
  <si>
    <t>52177.148.37</t>
  </si>
  <si>
    <t>52177.149.8</t>
  </si>
  <si>
    <t>52177.149.13</t>
  </si>
  <si>
    <t>52177.150.4</t>
  </si>
  <si>
    <t>52177.150.8</t>
  </si>
  <si>
    <t>52177.151.4</t>
  </si>
  <si>
    <t>52177.151.5</t>
  </si>
  <si>
    <t>52177.151.6</t>
  </si>
  <si>
    <t>52177.151.7</t>
  </si>
  <si>
    <t>52177.151.10</t>
  </si>
  <si>
    <t>52177.154.20</t>
  </si>
  <si>
    <t>52177.154.31</t>
  </si>
  <si>
    <t>52177.154.32</t>
  </si>
  <si>
    <t>52177.158.27</t>
  </si>
  <si>
    <t>52177.158.29</t>
  </si>
  <si>
    <t>52177.164.7</t>
  </si>
  <si>
    <t>52177.164.11</t>
  </si>
  <si>
    <t>52177.164.19</t>
  </si>
  <si>
    <t>52177.164.24</t>
  </si>
  <si>
    <t>52177.165.4</t>
  </si>
  <si>
    <r>
      <t>52177.</t>
    </r>
    <r>
      <rPr>
        <sz val="10"/>
        <rFont val="Times New Roman"/>
        <family val="1"/>
      </rPr>
      <t>165.5</t>
    </r>
  </si>
  <si>
    <t>52177.166.4</t>
  </si>
  <si>
    <t>52177.167.10</t>
  </si>
  <si>
    <t>52177.167.11</t>
  </si>
  <si>
    <t>52177.167.21</t>
  </si>
  <si>
    <t>52177.167.22</t>
  </si>
  <si>
    <t>52177.168.19</t>
  </si>
  <si>
    <t>52177.170.1</t>
  </si>
  <si>
    <t>52177.170.4</t>
  </si>
  <si>
    <t>52177.171.4</t>
  </si>
  <si>
    <t>52177.175.11</t>
  </si>
  <si>
    <t>52177.175.12</t>
  </si>
  <si>
    <t>52177.186.10</t>
  </si>
  <si>
    <t>52177.193.29</t>
  </si>
  <si>
    <t>52177.200.19</t>
  </si>
  <si>
    <t>52177.200.22</t>
  </si>
  <si>
    <t>52177.200.48</t>
  </si>
  <si>
    <t>52177.200.50</t>
  </si>
  <si>
    <t>52177.200.57</t>
  </si>
  <si>
    <t>36107.82.15</t>
  </si>
  <si>
    <t>36107.82.16</t>
  </si>
  <si>
    <t>36107.122.5</t>
  </si>
  <si>
    <t>36107.122.12</t>
  </si>
  <si>
    <t>48278.42.15</t>
  </si>
  <si>
    <t>48278.106.24</t>
  </si>
  <si>
    <t>48278.106.27</t>
  </si>
  <si>
    <t>48278.106.29</t>
  </si>
  <si>
    <t>48278.106.31</t>
  </si>
  <si>
    <t>48278.106.36</t>
  </si>
  <si>
    <t>48278.107.2</t>
  </si>
  <si>
    <t>48278.107.34</t>
  </si>
  <si>
    <t>78428.23.11</t>
  </si>
  <si>
    <t>78428.61.59</t>
  </si>
  <si>
    <t>78428.23.266</t>
  </si>
  <si>
    <t>78428.45.65</t>
  </si>
  <si>
    <t>11380.8.7</t>
  </si>
  <si>
    <t>11380.9.1</t>
  </si>
  <si>
    <t>11380.14.56</t>
  </si>
  <si>
    <t>11380.16.1</t>
  </si>
  <si>
    <t>11380.44.7</t>
  </si>
  <si>
    <t>11380.44.11</t>
  </si>
  <si>
    <t>11380.45.3</t>
  </si>
  <si>
    <t>11380.45.7</t>
  </si>
  <si>
    <t>11380.63.7</t>
  </si>
  <si>
    <t>11380.63.10</t>
  </si>
  <si>
    <t>11380.66.2</t>
  </si>
  <si>
    <t>11380.66.7</t>
  </si>
  <si>
    <t>11380.69.12</t>
  </si>
  <si>
    <t>11380.73.13</t>
  </si>
  <si>
    <t>11380.73.14</t>
  </si>
  <si>
    <t>11380.74.3</t>
  </si>
  <si>
    <t>11380.74.12</t>
  </si>
  <si>
    <t>11380.74.18</t>
  </si>
  <si>
    <t>11380.98.5</t>
  </si>
  <si>
    <t>11380.101.19</t>
  </si>
  <si>
    <t>11380.110.4</t>
  </si>
  <si>
    <t>11380.115.3</t>
  </si>
  <si>
    <t>11380.122.48</t>
  </si>
  <si>
    <t>11380.179.17</t>
  </si>
  <si>
    <t>11380.179.23</t>
  </si>
  <si>
    <t>11380.191.19</t>
  </si>
  <si>
    <t>11380.191.22</t>
  </si>
  <si>
    <t>57354.29.11</t>
  </si>
  <si>
    <t> 73.537</t>
  </si>
  <si>
    <t>36837.224.30</t>
  </si>
  <si>
    <t>друг вид ливада</t>
  </si>
  <si>
    <t>10553.63.2</t>
  </si>
  <si>
    <t>11795.55.57</t>
  </si>
  <si>
    <t>пасище,мера</t>
  </si>
  <si>
    <t>78428.40.24</t>
  </si>
  <si>
    <t>48057.32.6</t>
  </si>
  <si>
    <t>форма на 
прадоставяне</t>
  </si>
  <si>
    <t>срок на 
предос-тавяне</t>
  </si>
  <si>
    <t>нач.
тръжна цена 
лв/дка</t>
  </si>
  <si>
    <t>наемна 
годишна
 вноска 
/лева/</t>
  </si>
  <si>
    <t>депозитна 
вноска
/лева/</t>
  </si>
  <si>
    <t>наем</t>
  </si>
  <si>
    <t>1 г.</t>
  </si>
  <si>
    <t>Номер
имот</t>
  </si>
  <si>
    <t>Площ
дка</t>
  </si>
  <si>
    <t>Начин на
трайно
ползване</t>
  </si>
  <si>
    <t>Форма на 
прадоставяне</t>
  </si>
  <si>
    <t>Срок на 
предоставяне</t>
  </si>
  <si>
    <t>Нач.
тръжна цена 
лв/дка</t>
  </si>
  <si>
    <t>Арендна год. вноска 
/лева/</t>
  </si>
  <si>
    <t>Депозитна 
вноска
/лева/</t>
  </si>
  <si>
    <t>Лясковец</t>
  </si>
  <si>
    <t>с. Мерданя</t>
  </si>
  <si>
    <t>47826.119.12</t>
  </si>
  <si>
    <t>овощна градина</t>
  </si>
  <si>
    <t>аренда</t>
  </si>
  <si>
    <t>10 г.</t>
  </si>
  <si>
    <t>47826.119.16</t>
  </si>
  <si>
    <t>47826.119.18</t>
  </si>
  <si>
    <t>с. Церова Кория</t>
  </si>
  <si>
    <t>78428.76.18</t>
  </si>
  <si>
    <t>лозе</t>
  </si>
  <si>
    <t>78428.77.10</t>
  </si>
  <si>
    <t>с. Димча</t>
  </si>
  <si>
    <t>21138.34.1</t>
  </si>
  <si>
    <t>5г.</t>
  </si>
  <si>
    <t>21138.34.13</t>
  </si>
  <si>
    <t>21138.46.16</t>
  </si>
  <si>
    <t>21138.51.12</t>
  </si>
  <si>
    <t>53905.107.2</t>
  </si>
  <si>
    <t>2г.</t>
  </si>
  <si>
    <t>с. Коевци</t>
  </si>
  <si>
    <t>37561.38.2</t>
  </si>
  <si>
    <t>37561.38.53</t>
  </si>
  <si>
    <t>37561.39.27</t>
  </si>
  <si>
    <r>
      <t xml:space="preserve">за свободни имоти - обект на ІII-та тръжна сесия </t>
    </r>
    <r>
      <rPr>
        <b/>
        <u val="single"/>
        <sz val="10"/>
        <rFont val="Times New Roman"/>
        <family val="1"/>
      </rPr>
      <t>за стопанската 2021-2022 г</t>
    </r>
    <r>
      <rPr>
        <b/>
        <sz val="10"/>
        <rFont val="Times New Roman"/>
        <family val="1"/>
      </rPr>
      <t xml:space="preserve">
от ДПФ с НТП "пасища, мери" и "ливади" на територията на област ВЕЛИКО ТЪРНОВО</t>
    </r>
  </si>
  <si>
    <r>
      <t>С П И С Ъ К 
на земите от ДПФ в област Велико Търново- обект на IIІ-та тръжна сесия 
на търг с тайно наддаване под аренда на свободните зем. земи</t>
    </r>
    <r>
      <rPr>
        <b/>
        <u val="single"/>
        <sz val="10"/>
        <rFont val="Times New Roman"/>
        <family val="1"/>
      </rPr>
      <t xml:space="preserve"> за отглеждане на съществуващи трайни насаждения</t>
    </r>
    <r>
      <rPr>
        <b/>
        <sz val="10"/>
        <rFont val="Times New Roman"/>
        <family val="1"/>
      </rPr>
      <t xml:space="preserve">, 
считано от стопанската 2021/2022 г.
</t>
    </r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</si>
</sst>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#,##0.000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¥€-2]\ #,##0.00_);[Red]\([$¥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0" fillId="0" borderId="0">
      <alignment horizontal="left" vertical="center"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56" applyFont="1" applyFill="1" applyBorder="1" applyAlignment="1">
      <alignment horizontal="center" vertical="center"/>
      <protection/>
    </xf>
    <xf numFmtId="2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right" wrapText="1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56" applyFont="1" applyBorder="1" applyAlignment="1">
      <alignment horizontal="right"/>
      <protection/>
    </xf>
    <xf numFmtId="0" fontId="3" fillId="0" borderId="11" xfId="56" applyFont="1" applyBorder="1" applyAlignment="1">
      <alignment horizontal="right"/>
      <protection/>
    </xf>
    <xf numFmtId="164" fontId="3" fillId="33" borderId="1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/>
    </xf>
    <xf numFmtId="0" fontId="3" fillId="33" borderId="1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vertical="center"/>
    </xf>
    <xf numFmtId="0" fontId="5" fillId="33" borderId="10" xfId="57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8" fillId="33" borderId="10" xfId="0" applyFont="1" applyFill="1" applyBorder="1" applyAlignment="1" applyProtection="1">
      <alignment vertical="center" wrapText="1"/>
      <protection/>
    </xf>
    <xf numFmtId="0" fontId="3" fillId="33" borderId="10" xfId="56" applyFont="1" applyFill="1" applyBorder="1" applyAlignment="1">
      <alignment horizontal="right"/>
      <protection/>
    </xf>
    <xf numFmtId="164" fontId="3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0" xfId="57" applyFon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vertical="center"/>
    </xf>
    <xf numFmtId="0" fontId="3" fillId="34" borderId="12" xfId="0" applyFont="1" applyFill="1" applyBorder="1" applyAlignment="1">
      <alignment horizontal="right" vertical="center" wrapText="1"/>
    </xf>
    <xf numFmtId="164" fontId="3" fillId="34" borderId="12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164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тил 1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2"/>
  <sheetViews>
    <sheetView tabSelected="1" workbookViewId="0" topLeftCell="A1">
      <selection activeCell="D4" sqref="D4"/>
    </sheetView>
  </sheetViews>
  <sheetFormatPr defaultColWidth="19.28125" defaultRowHeight="15"/>
  <cols>
    <col min="1" max="1" width="22.28125" style="27" customWidth="1"/>
    <col min="2" max="2" width="22.7109375" style="27" customWidth="1"/>
    <col min="3" max="3" width="14.00390625" style="28" customWidth="1"/>
    <col min="4" max="4" width="13.00390625" style="28" customWidth="1"/>
    <col min="5" max="5" width="16.421875" style="27" customWidth="1"/>
    <col min="6" max="6" width="14.57421875" style="26" customWidth="1"/>
    <col min="7" max="7" width="13.140625" style="36" customWidth="1"/>
    <col min="8" max="8" width="8.57421875" style="1" customWidth="1"/>
    <col min="9" max="251" width="9.140625" style="1" customWidth="1"/>
    <col min="252" max="16384" width="19.28125" style="1" customWidth="1"/>
  </cols>
  <sheetData>
    <row r="1" spans="1:9" ht="12.75" customHeight="1">
      <c r="A1" s="133" t="s">
        <v>160</v>
      </c>
      <c r="B1" s="133"/>
      <c r="C1" s="133"/>
      <c r="D1" s="133"/>
      <c r="E1" s="133"/>
      <c r="F1" s="133"/>
      <c r="G1" s="38"/>
      <c r="H1" s="61"/>
      <c r="I1" s="61"/>
    </row>
    <row r="2" spans="1:9" ht="43.5" customHeight="1">
      <c r="A2" s="134" t="s">
        <v>416</v>
      </c>
      <c r="B2" s="134"/>
      <c r="C2" s="134"/>
      <c r="D2" s="134"/>
      <c r="E2" s="134"/>
      <c r="F2" s="134"/>
      <c r="G2" s="38"/>
      <c r="H2" s="61"/>
      <c r="I2" s="61"/>
    </row>
    <row r="3" spans="1:9" ht="12.75">
      <c r="A3" s="135"/>
      <c r="B3" s="135"/>
      <c r="C3" s="135"/>
      <c r="D3" s="135"/>
      <c r="E3" s="135"/>
      <c r="F3" s="135"/>
      <c r="G3" s="3"/>
      <c r="H3" s="61"/>
      <c r="I3" s="61"/>
    </row>
    <row r="4" spans="1:11" ht="54" customHeight="1">
      <c r="A4" s="76" t="s">
        <v>0</v>
      </c>
      <c r="B4" s="76" t="s">
        <v>1</v>
      </c>
      <c r="C4" s="76" t="s">
        <v>241</v>
      </c>
      <c r="D4" s="77" t="s">
        <v>243</v>
      </c>
      <c r="E4" s="76" t="s">
        <v>2</v>
      </c>
      <c r="F4" s="76" t="s">
        <v>242</v>
      </c>
      <c r="G4" s="93" t="s">
        <v>377</v>
      </c>
      <c r="H4" s="93" t="s">
        <v>378</v>
      </c>
      <c r="I4" s="94" t="s">
        <v>379</v>
      </c>
      <c r="J4" s="95" t="s">
        <v>380</v>
      </c>
      <c r="K4" s="95" t="s">
        <v>381</v>
      </c>
    </row>
    <row r="5" spans="1:11" ht="12.75">
      <c r="A5" s="12" t="s">
        <v>3</v>
      </c>
      <c r="B5" s="12" t="s">
        <v>18</v>
      </c>
      <c r="C5" s="29" t="s">
        <v>95</v>
      </c>
      <c r="D5" s="30">
        <v>2.599</v>
      </c>
      <c r="E5" s="15" t="s">
        <v>29</v>
      </c>
      <c r="F5" s="35" t="s">
        <v>12</v>
      </c>
      <c r="G5" s="92" t="s">
        <v>382</v>
      </c>
      <c r="H5" s="92" t="s">
        <v>383</v>
      </c>
      <c r="I5" s="90">
        <v>8</v>
      </c>
      <c r="J5" s="96">
        <f>D5*I5</f>
        <v>20.792</v>
      </c>
      <c r="K5" s="96">
        <f>J5*20%</f>
        <v>4.1584</v>
      </c>
    </row>
    <row r="6" spans="1:11" ht="12.75">
      <c r="A6" s="12" t="s">
        <v>3</v>
      </c>
      <c r="B6" s="12" t="s">
        <v>18</v>
      </c>
      <c r="C6" s="29" t="s">
        <v>94</v>
      </c>
      <c r="D6" s="30">
        <v>4.834</v>
      </c>
      <c r="E6" s="15" t="s">
        <v>29</v>
      </c>
      <c r="F6" s="63" t="s">
        <v>4</v>
      </c>
      <c r="G6" s="92" t="s">
        <v>382</v>
      </c>
      <c r="H6" s="92" t="s">
        <v>383</v>
      </c>
      <c r="I6" s="90">
        <v>8</v>
      </c>
      <c r="J6" s="96">
        <f aca="true" t="shared" si="0" ref="J6:J69">D6*I6</f>
        <v>38.672</v>
      </c>
      <c r="K6" s="96">
        <f aca="true" t="shared" si="1" ref="K6:K69">J6*20%</f>
        <v>7.7344</v>
      </c>
    </row>
    <row r="7" spans="1:11" ht="12.75">
      <c r="A7" s="12" t="s">
        <v>3</v>
      </c>
      <c r="B7" s="12" t="s">
        <v>18</v>
      </c>
      <c r="C7" s="29" t="s">
        <v>93</v>
      </c>
      <c r="D7" s="30">
        <v>21.299</v>
      </c>
      <c r="E7" s="15" t="s">
        <v>29</v>
      </c>
      <c r="F7" s="60" t="s">
        <v>5</v>
      </c>
      <c r="G7" s="92" t="s">
        <v>382</v>
      </c>
      <c r="H7" s="92" t="s">
        <v>383</v>
      </c>
      <c r="I7" s="90">
        <v>8</v>
      </c>
      <c r="J7" s="96">
        <f t="shared" si="0"/>
        <v>170.392</v>
      </c>
      <c r="K7" s="96">
        <f t="shared" si="1"/>
        <v>34.0784</v>
      </c>
    </row>
    <row r="8" spans="1:11" s="5" customFormat="1" ht="12.75">
      <c r="A8" s="12" t="s">
        <v>3</v>
      </c>
      <c r="B8" s="12" t="s">
        <v>18</v>
      </c>
      <c r="C8" s="29" t="s">
        <v>370</v>
      </c>
      <c r="D8" s="30">
        <v>8.5</v>
      </c>
      <c r="E8" s="15" t="s">
        <v>371</v>
      </c>
      <c r="F8" s="60" t="s">
        <v>8</v>
      </c>
      <c r="G8" s="92" t="s">
        <v>382</v>
      </c>
      <c r="H8" s="92" t="s">
        <v>383</v>
      </c>
      <c r="I8" s="72">
        <v>11</v>
      </c>
      <c r="J8" s="96">
        <f t="shared" si="0"/>
        <v>93.5</v>
      </c>
      <c r="K8" s="96">
        <f t="shared" si="1"/>
        <v>18.7</v>
      </c>
    </row>
    <row r="9" spans="1:11" s="5" customFormat="1" ht="12.75">
      <c r="A9" s="31" t="s">
        <v>3</v>
      </c>
      <c r="B9" s="78" t="s">
        <v>6</v>
      </c>
      <c r="C9" s="13" t="s">
        <v>259</v>
      </c>
      <c r="D9" s="14">
        <v>1.586</v>
      </c>
      <c r="E9" s="79" t="s">
        <v>7</v>
      </c>
      <c r="F9" s="80" t="s">
        <v>12</v>
      </c>
      <c r="G9" s="92" t="s">
        <v>382</v>
      </c>
      <c r="H9" s="92" t="s">
        <v>383</v>
      </c>
      <c r="I9" s="72">
        <v>11</v>
      </c>
      <c r="J9" s="96">
        <f t="shared" si="0"/>
        <v>17.446</v>
      </c>
      <c r="K9" s="96">
        <f t="shared" si="1"/>
        <v>3.4892000000000003</v>
      </c>
    </row>
    <row r="10" spans="1:11" s="5" customFormat="1" ht="12.75">
      <c r="A10" s="31" t="s">
        <v>3</v>
      </c>
      <c r="B10" s="78" t="s">
        <v>6</v>
      </c>
      <c r="C10" s="13" t="s">
        <v>251</v>
      </c>
      <c r="D10" s="14">
        <v>48.927</v>
      </c>
      <c r="E10" s="79" t="s">
        <v>29</v>
      </c>
      <c r="F10" s="80" t="s">
        <v>8</v>
      </c>
      <c r="G10" s="92" t="s">
        <v>382</v>
      </c>
      <c r="H10" s="92" t="s">
        <v>383</v>
      </c>
      <c r="I10" s="90">
        <v>8</v>
      </c>
      <c r="J10" s="96">
        <f t="shared" si="0"/>
        <v>391.416</v>
      </c>
      <c r="K10" s="96">
        <f t="shared" si="1"/>
        <v>78.28320000000001</v>
      </c>
    </row>
    <row r="11" spans="1:11" s="5" customFormat="1" ht="12.75">
      <c r="A11" s="31" t="s">
        <v>3</v>
      </c>
      <c r="B11" s="78" t="s">
        <v>6</v>
      </c>
      <c r="C11" s="13" t="s">
        <v>252</v>
      </c>
      <c r="D11" s="14">
        <v>6.345</v>
      </c>
      <c r="E11" s="79" t="s">
        <v>29</v>
      </c>
      <c r="F11" s="80" t="s">
        <v>8</v>
      </c>
      <c r="G11" s="92" t="s">
        <v>382</v>
      </c>
      <c r="H11" s="92" t="s">
        <v>383</v>
      </c>
      <c r="I11" s="90">
        <v>8</v>
      </c>
      <c r="J11" s="96">
        <f t="shared" si="0"/>
        <v>50.76</v>
      </c>
      <c r="K11" s="96">
        <f t="shared" si="1"/>
        <v>10.152000000000001</v>
      </c>
    </row>
    <row r="12" spans="1:11" s="5" customFormat="1" ht="12.75">
      <c r="A12" s="31" t="s">
        <v>3</v>
      </c>
      <c r="B12" s="78" t="s">
        <v>6</v>
      </c>
      <c r="C12" s="13" t="s">
        <v>253</v>
      </c>
      <c r="D12" s="14">
        <v>2.343</v>
      </c>
      <c r="E12" s="79" t="s">
        <v>7</v>
      </c>
      <c r="F12" s="80" t="s">
        <v>12</v>
      </c>
      <c r="G12" s="92" t="s">
        <v>382</v>
      </c>
      <c r="H12" s="92" t="s">
        <v>383</v>
      </c>
      <c r="I12" s="72">
        <v>11</v>
      </c>
      <c r="J12" s="96">
        <f t="shared" si="0"/>
        <v>25.773</v>
      </c>
      <c r="K12" s="96">
        <f t="shared" si="1"/>
        <v>5.1546</v>
      </c>
    </row>
    <row r="13" spans="1:11" s="5" customFormat="1" ht="12.75">
      <c r="A13" s="31" t="s">
        <v>3</v>
      </c>
      <c r="B13" s="78" t="s">
        <v>6</v>
      </c>
      <c r="C13" s="13" t="s">
        <v>245</v>
      </c>
      <c r="D13" s="14">
        <v>21.668</v>
      </c>
      <c r="E13" s="79" t="s">
        <v>29</v>
      </c>
      <c r="F13" s="80" t="s">
        <v>5</v>
      </c>
      <c r="G13" s="92" t="s">
        <v>382</v>
      </c>
      <c r="H13" s="92" t="s">
        <v>383</v>
      </c>
      <c r="I13" s="90">
        <v>8</v>
      </c>
      <c r="J13" s="96">
        <f t="shared" si="0"/>
        <v>173.344</v>
      </c>
      <c r="K13" s="96">
        <f t="shared" si="1"/>
        <v>34.6688</v>
      </c>
    </row>
    <row r="14" spans="1:11" s="5" customFormat="1" ht="12.75">
      <c r="A14" s="31" t="s">
        <v>3</v>
      </c>
      <c r="B14" s="78" t="s">
        <v>6</v>
      </c>
      <c r="C14" s="13" t="s">
        <v>246</v>
      </c>
      <c r="D14" s="14">
        <v>44.193</v>
      </c>
      <c r="E14" s="79" t="s">
        <v>29</v>
      </c>
      <c r="F14" s="80" t="s">
        <v>12</v>
      </c>
      <c r="G14" s="92" t="s">
        <v>382</v>
      </c>
      <c r="H14" s="92" t="s">
        <v>383</v>
      </c>
      <c r="I14" s="90">
        <v>8</v>
      </c>
      <c r="J14" s="96">
        <f t="shared" si="0"/>
        <v>353.544</v>
      </c>
      <c r="K14" s="96">
        <f t="shared" si="1"/>
        <v>70.7088</v>
      </c>
    </row>
    <row r="15" spans="1:11" s="5" customFormat="1" ht="12.75">
      <c r="A15" s="31" t="s">
        <v>3</v>
      </c>
      <c r="B15" s="78" t="s">
        <v>6</v>
      </c>
      <c r="C15" s="13" t="s">
        <v>247</v>
      </c>
      <c r="D15" s="14">
        <v>10.246</v>
      </c>
      <c r="E15" s="79" t="s">
        <v>29</v>
      </c>
      <c r="F15" s="80" t="s">
        <v>8</v>
      </c>
      <c r="G15" s="92" t="s">
        <v>382</v>
      </c>
      <c r="H15" s="92" t="s">
        <v>383</v>
      </c>
      <c r="I15" s="90">
        <v>8</v>
      </c>
      <c r="J15" s="96">
        <f t="shared" si="0"/>
        <v>81.968</v>
      </c>
      <c r="K15" s="96">
        <f t="shared" si="1"/>
        <v>16.393600000000003</v>
      </c>
    </row>
    <row r="16" spans="1:11" s="5" customFormat="1" ht="12.75">
      <c r="A16" s="31" t="s">
        <v>3</v>
      </c>
      <c r="B16" s="78" t="s">
        <v>6</v>
      </c>
      <c r="C16" s="13" t="s">
        <v>254</v>
      </c>
      <c r="D16" s="14">
        <v>0.984</v>
      </c>
      <c r="E16" s="79" t="s">
        <v>9</v>
      </c>
      <c r="F16" s="80" t="s">
        <v>5</v>
      </c>
      <c r="G16" s="92" t="s">
        <v>382</v>
      </c>
      <c r="H16" s="92" t="s">
        <v>383</v>
      </c>
      <c r="I16" s="72">
        <v>11</v>
      </c>
      <c r="J16" s="96">
        <f t="shared" si="0"/>
        <v>10.824</v>
      </c>
      <c r="K16" s="96">
        <f t="shared" si="1"/>
        <v>2.1648</v>
      </c>
    </row>
    <row r="17" spans="1:11" s="5" customFormat="1" ht="12.75">
      <c r="A17" s="31" t="s">
        <v>3</v>
      </c>
      <c r="B17" s="78" t="s">
        <v>6</v>
      </c>
      <c r="C17" s="13" t="s">
        <v>248</v>
      </c>
      <c r="D17" s="14">
        <v>5.77</v>
      </c>
      <c r="E17" s="79" t="s">
        <v>29</v>
      </c>
      <c r="F17" s="80" t="s">
        <v>8</v>
      </c>
      <c r="G17" s="92" t="s">
        <v>382</v>
      </c>
      <c r="H17" s="92" t="s">
        <v>383</v>
      </c>
      <c r="I17" s="90">
        <v>8</v>
      </c>
      <c r="J17" s="96">
        <f t="shared" si="0"/>
        <v>46.16</v>
      </c>
      <c r="K17" s="96">
        <f t="shared" si="1"/>
        <v>9.232</v>
      </c>
    </row>
    <row r="18" spans="1:11" s="5" customFormat="1" ht="12.75">
      <c r="A18" s="31" t="s">
        <v>3</v>
      </c>
      <c r="B18" s="78" t="s">
        <v>6</v>
      </c>
      <c r="C18" s="13" t="s">
        <v>255</v>
      </c>
      <c r="D18" s="14">
        <v>3.1</v>
      </c>
      <c r="E18" s="79" t="s">
        <v>7</v>
      </c>
      <c r="F18" s="80" t="s">
        <v>10</v>
      </c>
      <c r="G18" s="92" t="s">
        <v>382</v>
      </c>
      <c r="H18" s="92" t="s">
        <v>383</v>
      </c>
      <c r="I18" s="72">
        <v>11</v>
      </c>
      <c r="J18" s="96">
        <f t="shared" si="0"/>
        <v>34.1</v>
      </c>
      <c r="K18" s="96">
        <f t="shared" si="1"/>
        <v>6.82</v>
      </c>
    </row>
    <row r="19" spans="1:11" s="5" customFormat="1" ht="12.75">
      <c r="A19" s="31" t="s">
        <v>3</v>
      </c>
      <c r="B19" s="78" t="s">
        <v>6</v>
      </c>
      <c r="C19" s="13" t="s">
        <v>256</v>
      </c>
      <c r="D19" s="14">
        <v>0.398</v>
      </c>
      <c r="E19" s="79" t="s">
        <v>7</v>
      </c>
      <c r="F19" s="80" t="s">
        <v>5</v>
      </c>
      <c r="G19" s="92" t="s">
        <v>382</v>
      </c>
      <c r="H19" s="92" t="s">
        <v>383</v>
      </c>
      <c r="I19" s="72">
        <v>11</v>
      </c>
      <c r="J19" s="96">
        <f t="shared" si="0"/>
        <v>4.378</v>
      </c>
      <c r="K19" s="96">
        <f t="shared" si="1"/>
        <v>0.8756</v>
      </c>
    </row>
    <row r="20" spans="1:11" s="5" customFormat="1" ht="12.75">
      <c r="A20" s="31" t="s">
        <v>3</v>
      </c>
      <c r="B20" s="78" t="s">
        <v>6</v>
      </c>
      <c r="C20" s="13" t="s">
        <v>249</v>
      </c>
      <c r="D20" s="14">
        <v>9.314</v>
      </c>
      <c r="E20" s="79" t="s">
        <v>29</v>
      </c>
      <c r="F20" s="80" t="s">
        <v>10</v>
      </c>
      <c r="G20" s="92" t="s">
        <v>382</v>
      </c>
      <c r="H20" s="92" t="s">
        <v>383</v>
      </c>
      <c r="I20" s="90">
        <v>8</v>
      </c>
      <c r="J20" s="96">
        <f t="shared" si="0"/>
        <v>74.512</v>
      </c>
      <c r="K20" s="96">
        <f t="shared" si="1"/>
        <v>14.9024</v>
      </c>
    </row>
    <row r="21" spans="1:11" s="5" customFormat="1" ht="12.75">
      <c r="A21" s="31" t="s">
        <v>3</v>
      </c>
      <c r="B21" s="78" t="s">
        <v>6</v>
      </c>
      <c r="C21" s="13" t="s">
        <v>250</v>
      </c>
      <c r="D21" s="14">
        <v>27.741</v>
      </c>
      <c r="E21" s="79" t="s">
        <v>29</v>
      </c>
      <c r="F21" s="80" t="s">
        <v>12</v>
      </c>
      <c r="G21" s="92" t="s">
        <v>382</v>
      </c>
      <c r="H21" s="92" t="s">
        <v>383</v>
      </c>
      <c r="I21" s="90">
        <v>8</v>
      </c>
      <c r="J21" s="96">
        <f t="shared" si="0"/>
        <v>221.928</v>
      </c>
      <c r="K21" s="96">
        <f t="shared" si="1"/>
        <v>44.385600000000004</v>
      </c>
    </row>
    <row r="22" spans="1:11" s="5" customFormat="1" ht="12.75">
      <c r="A22" s="31" t="s">
        <v>3</v>
      </c>
      <c r="B22" s="78" t="s">
        <v>6</v>
      </c>
      <c r="C22" s="13" t="s">
        <v>257</v>
      </c>
      <c r="D22" s="14">
        <v>2</v>
      </c>
      <c r="E22" s="79" t="s">
        <v>7</v>
      </c>
      <c r="F22" s="80" t="s">
        <v>5</v>
      </c>
      <c r="G22" s="92" t="s">
        <v>382</v>
      </c>
      <c r="H22" s="92" t="s">
        <v>383</v>
      </c>
      <c r="I22" s="72">
        <v>11</v>
      </c>
      <c r="J22" s="96">
        <f t="shared" si="0"/>
        <v>22</v>
      </c>
      <c r="K22" s="96">
        <f t="shared" si="1"/>
        <v>4.4</v>
      </c>
    </row>
    <row r="23" spans="1:11" s="5" customFormat="1" ht="12.75">
      <c r="A23" s="31" t="s">
        <v>3</v>
      </c>
      <c r="B23" s="78" t="s">
        <v>6</v>
      </c>
      <c r="C23" s="13" t="s">
        <v>258</v>
      </c>
      <c r="D23" s="14">
        <v>1.213</v>
      </c>
      <c r="E23" s="79" t="s">
        <v>7</v>
      </c>
      <c r="F23" s="80" t="s">
        <v>11</v>
      </c>
      <c r="G23" s="92" t="s">
        <v>382</v>
      </c>
      <c r="H23" s="92" t="s">
        <v>383</v>
      </c>
      <c r="I23" s="72">
        <v>11</v>
      </c>
      <c r="J23" s="96">
        <f t="shared" si="0"/>
        <v>13.343</v>
      </c>
      <c r="K23" s="96">
        <f t="shared" si="1"/>
        <v>2.6686</v>
      </c>
    </row>
    <row r="24" spans="1:11" s="5" customFormat="1" ht="12.75">
      <c r="A24" s="12" t="s">
        <v>3</v>
      </c>
      <c r="B24" s="12" t="s">
        <v>13</v>
      </c>
      <c r="C24" s="29" t="s">
        <v>86</v>
      </c>
      <c r="D24" s="30">
        <v>3.004</v>
      </c>
      <c r="E24" s="12" t="s">
        <v>7</v>
      </c>
      <c r="F24" s="35" t="s">
        <v>5</v>
      </c>
      <c r="G24" s="92" t="s">
        <v>382</v>
      </c>
      <c r="H24" s="92" t="s">
        <v>383</v>
      </c>
      <c r="I24" s="72">
        <v>11</v>
      </c>
      <c r="J24" s="96">
        <f t="shared" si="0"/>
        <v>33.044</v>
      </c>
      <c r="K24" s="96">
        <f t="shared" si="1"/>
        <v>6.6088</v>
      </c>
    </row>
    <row r="25" spans="1:11" s="5" customFormat="1" ht="12.75">
      <c r="A25" s="12" t="s">
        <v>3</v>
      </c>
      <c r="B25" s="12" t="s">
        <v>13</v>
      </c>
      <c r="C25" s="29" t="s">
        <v>85</v>
      </c>
      <c r="D25" s="30">
        <v>1.998</v>
      </c>
      <c r="E25" s="12" t="s">
        <v>7</v>
      </c>
      <c r="F25" s="60" t="s">
        <v>5</v>
      </c>
      <c r="G25" s="92" t="s">
        <v>382</v>
      </c>
      <c r="H25" s="92" t="s">
        <v>383</v>
      </c>
      <c r="I25" s="72">
        <v>11</v>
      </c>
      <c r="J25" s="96">
        <f t="shared" si="0"/>
        <v>21.978</v>
      </c>
      <c r="K25" s="96">
        <f t="shared" si="1"/>
        <v>4.395600000000001</v>
      </c>
    </row>
    <row r="26" spans="1:11" s="5" customFormat="1" ht="12.75">
      <c r="A26" s="12" t="s">
        <v>3</v>
      </c>
      <c r="B26" s="12" t="s">
        <v>13</v>
      </c>
      <c r="C26" s="29" t="s">
        <v>372</v>
      </c>
      <c r="D26" s="30">
        <v>2.005</v>
      </c>
      <c r="E26" s="12" t="s">
        <v>7</v>
      </c>
      <c r="F26" s="60" t="s">
        <v>5</v>
      </c>
      <c r="G26" s="92" t="s">
        <v>382</v>
      </c>
      <c r="H26" s="92" t="s">
        <v>383</v>
      </c>
      <c r="I26" s="72">
        <v>11</v>
      </c>
      <c r="J26" s="96">
        <f t="shared" si="0"/>
        <v>22.055</v>
      </c>
      <c r="K26" s="96">
        <f t="shared" si="1"/>
        <v>4.4110000000000005</v>
      </c>
    </row>
    <row r="27" spans="1:11" s="5" customFormat="1" ht="12.75">
      <c r="A27" s="31" t="s">
        <v>3</v>
      </c>
      <c r="B27" s="78" t="s">
        <v>260</v>
      </c>
      <c r="C27" s="13" t="s">
        <v>261</v>
      </c>
      <c r="D27" s="14">
        <v>78.857</v>
      </c>
      <c r="E27" s="79" t="s">
        <v>29</v>
      </c>
      <c r="F27" s="80" t="s">
        <v>8</v>
      </c>
      <c r="G27" s="92" t="s">
        <v>382</v>
      </c>
      <c r="H27" s="92" t="s">
        <v>383</v>
      </c>
      <c r="I27" s="90">
        <v>8</v>
      </c>
      <c r="J27" s="96">
        <f t="shared" si="0"/>
        <v>630.856</v>
      </c>
      <c r="K27" s="96">
        <f t="shared" si="1"/>
        <v>126.1712</v>
      </c>
    </row>
    <row r="28" spans="1:11" s="5" customFormat="1" ht="12.75">
      <c r="A28" s="12" t="s">
        <v>3</v>
      </c>
      <c r="B28" s="12" t="s">
        <v>14</v>
      </c>
      <c r="C28" s="29" t="s">
        <v>87</v>
      </c>
      <c r="D28" s="30">
        <v>13.691</v>
      </c>
      <c r="E28" s="15" t="s">
        <v>29</v>
      </c>
      <c r="F28" s="35" t="s">
        <v>5</v>
      </c>
      <c r="G28" s="92" t="s">
        <v>382</v>
      </c>
      <c r="H28" s="92" t="s">
        <v>383</v>
      </c>
      <c r="I28" s="90">
        <v>8</v>
      </c>
      <c r="J28" s="96">
        <f t="shared" si="0"/>
        <v>109.528</v>
      </c>
      <c r="K28" s="96">
        <f t="shared" si="1"/>
        <v>21.905600000000003</v>
      </c>
    </row>
    <row r="29" spans="1:11" s="5" customFormat="1" ht="12.75">
      <c r="A29" s="12" t="s">
        <v>3</v>
      </c>
      <c r="B29" s="12" t="s">
        <v>14</v>
      </c>
      <c r="C29" s="29" t="s">
        <v>373</v>
      </c>
      <c r="D29" s="30">
        <v>24.332</v>
      </c>
      <c r="E29" s="15" t="s">
        <v>374</v>
      </c>
      <c r="F29" s="35" t="s">
        <v>5</v>
      </c>
      <c r="G29" s="92" t="s">
        <v>382</v>
      </c>
      <c r="H29" s="92" t="s">
        <v>383</v>
      </c>
      <c r="I29" s="90">
        <v>8</v>
      </c>
      <c r="J29" s="96">
        <f t="shared" si="0"/>
        <v>194.656</v>
      </c>
      <c r="K29" s="96">
        <f t="shared" si="1"/>
        <v>38.931200000000004</v>
      </c>
    </row>
    <row r="30" spans="1:11" s="5" customFormat="1" ht="12.75">
      <c r="A30" s="12" t="s">
        <v>3</v>
      </c>
      <c r="B30" s="12" t="s">
        <v>91</v>
      </c>
      <c r="C30" s="29" t="s">
        <v>88</v>
      </c>
      <c r="D30" s="30">
        <v>64.225</v>
      </c>
      <c r="E30" s="15" t="s">
        <v>29</v>
      </c>
      <c r="F30" s="34" t="s">
        <v>10</v>
      </c>
      <c r="G30" s="92" t="s">
        <v>382</v>
      </c>
      <c r="H30" s="92" t="s">
        <v>383</v>
      </c>
      <c r="I30" s="90">
        <v>8</v>
      </c>
      <c r="J30" s="96">
        <f t="shared" si="0"/>
        <v>513.8</v>
      </c>
      <c r="K30" s="96">
        <f t="shared" si="1"/>
        <v>102.75999999999999</v>
      </c>
    </row>
    <row r="31" spans="1:11" s="5" customFormat="1" ht="12.75">
      <c r="A31" s="12" t="s">
        <v>3</v>
      </c>
      <c r="B31" s="12" t="s">
        <v>91</v>
      </c>
      <c r="C31" s="29" t="s">
        <v>90</v>
      </c>
      <c r="D31" s="30">
        <v>60.501</v>
      </c>
      <c r="E31" s="15" t="s">
        <v>29</v>
      </c>
      <c r="F31" s="60" t="s">
        <v>5</v>
      </c>
      <c r="G31" s="92" t="s">
        <v>382</v>
      </c>
      <c r="H31" s="92" t="s">
        <v>383</v>
      </c>
      <c r="I31" s="90">
        <v>8</v>
      </c>
      <c r="J31" s="96">
        <f t="shared" si="0"/>
        <v>484.008</v>
      </c>
      <c r="K31" s="96">
        <f t="shared" si="1"/>
        <v>96.80160000000001</v>
      </c>
    </row>
    <row r="32" spans="1:11" s="5" customFormat="1" ht="12.75">
      <c r="A32" s="12" t="s">
        <v>3</v>
      </c>
      <c r="B32" s="12" t="s">
        <v>91</v>
      </c>
      <c r="C32" s="29" t="s">
        <v>89</v>
      </c>
      <c r="D32" s="30">
        <v>99.853</v>
      </c>
      <c r="E32" s="15" t="s">
        <v>29</v>
      </c>
      <c r="F32" s="60" t="s">
        <v>5</v>
      </c>
      <c r="G32" s="92" t="s">
        <v>382</v>
      </c>
      <c r="H32" s="92" t="s">
        <v>383</v>
      </c>
      <c r="I32" s="90">
        <v>8</v>
      </c>
      <c r="J32" s="96">
        <f t="shared" si="0"/>
        <v>798.824</v>
      </c>
      <c r="K32" s="96">
        <f t="shared" si="1"/>
        <v>159.7648</v>
      </c>
    </row>
    <row r="33" spans="1:11" s="5" customFormat="1" ht="12.75">
      <c r="A33" s="12" t="s">
        <v>3</v>
      </c>
      <c r="B33" s="12" t="s">
        <v>16</v>
      </c>
      <c r="C33" s="13" t="s">
        <v>262</v>
      </c>
      <c r="D33" s="14">
        <v>32.732</v>
      </c>
      <c r="E33" s="15" t="s">
        <v>29</v>
      </c>
      <c r="F33" s="60" t="s">
        <v>5</v>
      </c>
      <c r="G33" s="92" t="s">
        <v>382</v>
      </c>
      <c r="H33" s="92" t="s">
        <v>383</v>
      </c>
      <c r="I33" s="90">
        <v>8</v>
      </c>
      <c r="J33" s="96">
        <f t="shared" si="0"/>
        <v>261.856</v>
      </c>
      <c r="K33" s="96">
        <f t="shared" si="1"/>
        <v>52.3712</v>
      </c>
    </row>
    <row r="34" spans="1:11" s="5" customFormat="1" ht="12.75">
      <c r="A34" s="12" t="s">
        <v>3</v>
      </c>
      <c r="B34" s="12" t="s">
        <v>16</v>
      </c>
      <c r="C34" s="13" t="s">
        <v>263</v>
      </c>
      <c r="D34" s="14">
        <v>76.281</v>
      </c>
      <c r="E34" s="15" t="s">
        <v>29</v>
      </c>
      <c r="F34" s="60" t="s">
        <v>5</v>
      </c>
      <c r="G34" s="92" t="s">
        <v>382</v>
      </c>
      <c r="H34" s="92" t="s">
        <v>383</v>
      </c>
      <c r="I34" s="90">
        <v>8</v>
      </c>
      <c r="J34" s="96">
        <f t="shared" si="0"/>
        <v>610.248</v>
      </c>
      <c r="K34" s="96">
        <f t="shared" si="1"/>
        <v>122.04960000000001</v>
      </c>
    </row>
    <row r="35" spans="1:11" s="5" customFormat="1" ht="12.75">
      <c r="A35" s="12" t="s">
        <v>3</v>
      </c>
      <c r="B35" s="12" t="s">
        <v>16</v>
      </c>
      <c r="C35" s="29" t="s">
        <v>92</v>
      </c>
      <c r="D35" s="62">
        <v>71.975</v>
      </c>
      <c r="E35" s="15" t="s">
        <v>29</v>
      </c>
      <c r="F35" s="60" t="s">
        <v>5</v>
      </c>
      <c r="G35" s="92" t="s">
        <v>382</v>
      </c>
      <c r="H35" s="92" t="s">
        <v>383</v>
      </c>
      <c r="I35" s="90">
        <v>8</v>
      </c>
      <c r="J35" s="96">
        <f t="shared" si="0"/>
        <v>575.8</v>
      </c>
      <c r="K35" s="96">
        <f t="shared" si="1"/>
        <v>115.16</v>
      </c>
    </row>
    <row r="36" spans="1:11" s="5" customFormat="1" ht="12.75">
      <c r="A36" s="31" t="s">
        <v>3</v>
      </c>
      <c r="B36" s="78" t="s">
        <v>17</v>
      </c>
      <c r="C36" s="13" t="s">
        <v>328</v>
      </c>
      <c r="D36" s="14">
        <v>7.278</v>
      </c>
      <c r="E36" s="79" t="s">
        <v>29</v>
      </c>
      <c r="F36" s="69" t="s">
        <v>10</v>
      </c>
      <c r="G36" s="92" t="s">
        <v>382</v>
      </c>
      <c r="H36" s="92" t="s">
        <v>383</v>
      </c>
      <c r="I36" s="90">
        <v>8</v>
      </c>
      <c r="J36" s="96">
        <f t="shared" si="0"/>
        <v>58.224</v>
      </c>
      <c r="K36" s="96">
        <f t="shared" si="1"/>
        <v>11.6448</v>
      </c>
    </row>
    <row r="37" spans="1:11" s="5" customFormat="1" ht="12.75">
      <c r="A37" s="31" t="s">
        <v>3</v>
      </c>
      <c r="B37" s="78" t="s">
        <v>17</v>
      </c>
      <c r="C37" s="13" t="s">
        <v>327</v>
      </c>
      <c r="D37" s="14">
        <v>5.999</v>
      </c>
      <c r="E37" s="79" t="s">
        <v>29</v>
      </c>
      <c r="F37" s="69" t="s">
        <v>10</v>
      </c>
      <c r="G37" s="92" t="s">
        <v>382</v>
      </c>
      <c r="H37" s="92" t="s">
        <v>383</v>
      </c>
      <c r="I37" s="90">
        <v>8</v>
      </c>
      <c r="J37" s="96">
        <f t="shared" si="0"/>
        <v>47.992</v>
      </c>
      <c r="K37" s="96">
        <f t="shared" si="1"/>
        <v>9.5984</v>
      </c>
    </row>
    <row r="38" spans="1:11" s="5" customFormat="1" ht="12.75">
      <c r="A38" s="31" t="s">
        <v>3</v>
      </c>
      <c r="B38" s="78" t="s">
        <v>17</v>
      </c>
      <c r="C38" s="13" t="s">
        <v>325</v>
      </c>
      <c r="D38" s="14">
        <v>1</v>
      </c>
      <c r="E38" s="79" t="s">
        <v>29</v>
      </c>
      <c r="F38" s="69" t="s">
        <v>12</v>
      </c>
      <c r="G38" s="92" t="s">
        <v>382</v>
      </c>
      <c r="H38" s="92" t="s">
        <v>383</v>
      </c>
      <c r="I38" s="90">
        <v>8</v>
      </c>
      <c r="J38" s="96">
        <f t="shared" si="0"/>
        <v>8</v>
      </c>
      <c r="K38" s="96">
        <f t="shared" si="1"/>
        <v>1.6</v>
      </c>
    </row>
    <row r="39" spans="1:11" s="5" customFormat="1" ht="12.75">
      <c r="A39" s="31" t="s">
        <v>3</v>
      </c>
      <c r="B39" s="78" t="s">
        <v>17</v>
      </c>
      <c r="C39" s="13" t="s">
        <v>326</v>
      </c>
      <c r="D39" s="14">
        <v>2.999</v>
      </c>
      <c r="E39" s="79" t="s">
        <v>29</v>
      </c>
      <c r="F39" s="80" t="s">
        <v>12</v>
      </c>
      <c r="G39" s="92" t="s">
        <v>382</v>
      </c>
      <c r="H39" s="92" t="s">
        <v>383</v>
      </c>
      <c r="I39" s="90">
        <v>8</v>
      </c>
      <c r="J39" s="96">
        <f t="shared" si="0"/>
        <v>23.992</v>
      </c>
      <c r="K39" s="96">
        <f t="shared" si="1"/>
        <v>4.798400000000001</v>
      </c>
    </row>
    <row r="40" spans="1:11" s="5" customFormat="1" ht="12.75">
      <c r="A40" s="12" t="s">
        <v>3</v>
      </c>
      <c r="B40" s="12" t="s">
        <v>19</v>
      </c>
      <c r="C40" s="51" t="s">
        <v>96</v>
      </c>
      <c r="D40" s="75">
        <v>4.441</v>
      </c>
      <c r="E40" s="15" t="s">
        <v>29</v>
      </c>
      <c r="F40" s="35" t="s">
        <v>11</v>
      </c>
      <c r="G40" s="92" t="s">
        <v>382</v>
      </c>
      <c r="H40" s="92" t="s">
        <v>383</v>
      </c>
      <c r="I40" s="90">
        <v>8</v>
      </c>
      <c r="J40" s="96">
        <f t="shared" si="0"/>
        <v>35.528</v>
      </c>
      <c r="K40" s="96">
        <f t="shared" si="1"/>
        <v>7.1056</v>
      </c>
    </row>
    <row r="41" spans="1:11" s="5" customFormat="1" ht="12.75">
      <c r="A41" s="31" t="s">
        <v>3</v>
      </c>
      <c r="B41" s="78" t="s">
        <v>20</v>
      </c>
      <c r="C41" s="13" t="s">
        <v>330</v>
      </c>
      <c r="D41" s="14">
        <v>3.999</v>
      </c>
      <c r="E41" s="79" t="s">
        <v>29</v>
      </c>
      <c r="F41" s="80" t="s">
        <v>5</v>
      </c>
      <c r="G41" s="92" t="s">
        <v>382</v>
      </c>
      <c r="H41" s="92" t="s">
        <v>383</v>
      </c>
      <c r="I41" s="90">
        <v>8</v>
      </c>
      <c r="J41" s="96">
        <f t="shared" si="0"/>
        <v>31.992</v>
      </c>
      <c r="K41" s="96">
        <f t="shared" si="1"/>
        <v>6.3984000000000005</v>
      </c>
    </row>
    <row r="42" spans="1:11" s="5" customFormat="1" ht="12.75">
      <c r="A42" s="31" t="s">
        <v>3</v>
      </c>
      <c r="B42" s="78" t="s">
        <v>20</v>
      </c>
      <c r="C42" s="13" t="s">
        <v>331</v>
      </c>
      <c r="D42" s="14">
        <v>5.253</v>
      </c>
      <c r="E42" s="79" t="s">
        <v>29</v>
      </c>
      <c r="F42" s="80" t="s">
        <v>5</v>
      </c>
      <c r="G42" s="92" t="s">
        <v>382</v>
      </c>
      <c r="H42" s="92" t="s">
        <v>383</v>
      </c>
      <c r="I42" s="90">
        <v>8</v>
      </c>
      <c r="J42" s="96">
        <f t="shared" si="0"/>
        <v>42.024</v>
      </c>
      <c r="K42" s="96">
        <f t="shared" si="1"/>
        <v>8.4048</v>
      </c>
    </row>
    <row r="43" spans="1:11" s="5" customFormat="1" ht="12.75">
      <c r="A43" s="31" t="s">
        <v>3</v>
      </c>
      <c r="B43" s="78" t="s">
        <v>20</v>
      </c>
      <c r="C43" s="13" t="s">
        <v>332</v>
      </c>
      <c r="D43" s="14">
        <v>4.797</v>
      </c>
      <c r="E43" s="79" t="s">
        <v>29</v>
      </c>
      <c r="F43" s="80" t="s">
        <v>5</v>
      </c>
      <c r="G43" s="92" t="s">
        <v>382</v>
      </c>
      <c r="H43" s="92" t="s">
        <v>383</v>
      </c>
      <c r="I43" s="90">
        <v>8</v>
      </c>
      <c r="J43" s="96">
        <f t="shared" si="0"/>
        <v>38.376</v>
      </c>
      <c r="K43" s="96">
        <f t="shared" si="1"/>
        <v>7.6752</v>
      </c>
    </row>
    <row r="44" spans="1:11" s="5" customFormat="1" ht="12.75">
      <c r="A44" s="31" t="s">
        <v>3</v>
      </c>
      <c r="B44" s="78" t="s">
        <v>20</v>
      </c>
      <c r="C44" s="13" t="s">
        <v>333</v>
      </c>
      <c r="D44" s="14">
        <v>3.571</v>
      </c>
      <c r="E44" s="79" t="s">
        <v>29</v>
      </c>
      <c r="F44" s="80" t="s">
        <v>5</v>
      </c>
      <c r="G44" s="92" t="s">
        <v>382</v>
      </c>
      <c r="H44" s="92" t="s">
        <v>383</v>
      </c>
      <c r="I44" s="90">
        <v>8</v>
      </c>
      <c r="J44" s="96">
        <f t="shared" si="0"/>
        <v>28.568</v>
      </c>
      <c r="K44" s="96">
        <f t="shared" si="1"/>
        <v>5.7136000000000005</v>
      </c>
    </row>
    <row r="45" spans="1:11" s="5" customFormat="1" ht="12.75">
      <c r="A45" s="31" t="s">
        <v>3</v>
      </c>
      <c r="B45" s="78" t="s">
        <v>20</v>
      </c>
      <c r="C45" s="13" t="s">
        <v>334</v>
      </c>
      <c r="D45" s="14">
        <v>3</v>
      </c>
      <c r="E45" s="79" t="s">
        <v>29</v>
      </c>
      <c r="F45" s="80" t="s">
        <v>5</v>
      </c>
      <c r="G45" s="92" t="s">
        <v>382</v>
      </c>
      <c r="H45" s="92" t="s">
        <v>383</v>
      </c>
      <c r="I45" s="90">
        <v>8</v>
      </c>
      <c r="J45" s="96">
        <f t="shared" si="0"/>
        <v>24</v>
      </c>
      <c r="K45" s="96">
        <f t="shared" si="1"/>
        <v>4.800000000000001</v>
      </c>
    </row>
    <row r="46" spans="1:11" s="5" customFormat="1" ht="12.75">
      <c r="A46" s="31" t="s">
        <v>3</v>
      </c>
      <c r="B46" s="78" t="s">
        <v>20</v>
      </c>
      <c r="C46" s="13" t="s">
        <v>335</v>
      </c>
      <c r="D46" s="14">
        <v>2</v>
      </c>
      <c r="E46" s="79" t="s">
        <v>29</v>
      </c>
      <c r="F46" s="80" t="s">
        <v>11</v>
      </c>
      <c r="G46" s="92" t="s">
        <v>382</v>
      </c>
      <c r="H46" s="92" t="s">
        <v>383</v>
      </c>
      <c r="I46" s="90">
        <v>8</v>
      </c>
      <c r="J46" s="96">
        <f t="shared" si="0"/>
        <v>16</v>
      </c>
      <c r="K46" s="96">
        <f t="shared" si="1"/>
        <v>3.2</v>
      </c>
    </row>
    <row r="47" spans="1:11" s="5" customFormat="1" ht="12.75">
      <c r="A47" s="31" t="s">
        <v>3</v>
      </c>
      <c r="B47" s="78" t="s">
        <v>20</v>
      </c>
      <c r="C47" s="13" t="s">
        <v>336</v>
      </c>
      <c r="D47" s="14">
        <v>17.593</v>
      </c>
      <c r="E47" s="79" t="s">
        <v>29</v>
      </c>
      <c r="F47" s="80" t="s">
        <v>11</v>
      </c>
      <c r="G47" s="92" t="s">
        <v>382</v>
      </c>
      <c r="H47" s="92" t="s">
        <v>383</v>
      </c>
      <c r="I47" s="90">
        <v>8</v>
      </c>
      <c r="J47" s="96">
        <f t="shared" si="0"/>
        <v>140.744</v>
      </c>
      <c r="K47" s="96">
        <f t="shared" si="1"/>
        <v>28.1488</v>
      </c>
    </row>
    <row r="48" spans="1:11" s="5" customFormat="1" ht="12.75">
      <c r="A48" s="31" t="s">
        <v>3</v>
      </c>
      <c r="B48" s="78" t="s">
        <v>20</v>
      </c>
      <c r="C48" s="13" t="s">
        <v>329</v>
      </c>
      <c r="D48" s="14">
        <v>28.051</v>
      </c>
      <c r="E48" s="79" t="s">
        <v>29</v>
      </c>
      <c r="F48" s="80" t="s">
        <v>5</v>
      </c>
      <c r="G48" s="92" t="s">
        <v>382</v>
      </c>
      <c r="H48" s="92" t="s">
        <v>383</v>
      </c>
      <c r="I48" s="90">
        <v>8</v>
      </c>
      <c r="J48" s="96">
        <f t="shared" si="0"/>
        <v>224.408</v>
      </c>
      <c r="K48" s="96">
        <f t="shared" si="1"/>
        <v>44.8816</v>
      </c>
    </row>
    <row r="49" spans="1:11" s="5" customFormat="1" ht="12.75">
      <c r="A49" s="12" t="s">
        <v>3</v>
      </c>
      <c r="B49" s="12" t="s">
        <v>21</v>
      </c>
      <c r="C49" s="29" t="s">
        <v>97</v>
      </c>
      <c r="D49" s="30">
        <v>15.001</v>
      </c>
      <c r="E49" s="15" t="s">
        <v>7</v>
      </c>
      <c r="F49" s="35" t="s">
        <v>22</v>
      </c>
      <c r="G49" s="92" t="s">
        <v>382</v>
      </c>
      <c r="H49" s="92" t="s">
        <v>383</v>
      </c>
      <c r="I49" s="72">
        <v>11</v>
      </c>
      <c r="J49" s="96">
        <f t="shared" si="0"/>
        <v>165.011</v>
      </c>
      <c r="K49" s="96">
        <f t="shared" si="1"/>
        <v>33.0022</v>
      </c>
    </row>
    <row r="50" spans="1:11" s="5" customFormat="1" ht="12.75">
      <c r="A50" s="12" t="s">
        <v>3</v>
      </c>
      <c r="B50" s="12" t="s">
        <v>21</v>
      </c>
      <c r="C50" s="29" t="s">
        <v>226</v>
      </c>
      <c r="D50" s="62">
        <v>36.339</v>
      </c>
      <c r="E50" s="15" t="s">
        <v>29</v>
      </c>
      <c r="F50" s="34" t="s">
        <v>10</v>
      </c>
      <c r="G50" s="92" t="s">
        <v>382</v>
      </c>
      <c r="H50" s="92" t="s">
        <v>383</v>
      </c>
      <c r="I50" s="90">
        <v>8</v>
      </c>
      <c r="J50" s="96">
        <f t="shared" si="0"/>
        <v>290.712</v>
      </c>
      <c r="K50" s="96">
        <f t="shared" si="1"/>
        <v>58.1424</v>
      </c>
    </row>
    <row r="51" spans="1:11" s="5" customFormat="1" ht="12.75">
      <c r="A51" s="12" t="s">
        <v>3</v>
      </c>
      <c r="B51" s="12" t="s">
        <v>21</v>
      </c>
      <c r="C51" s="29" t="s">
        <v>225</v>
      </c>
      <c r="D51" s="62">
        <v>68.984</v>
      </c>
      <c r="E51" s="15" t="s">
        <v>7</v>
      </c>
      <c r="F51" s="60" t="s">
        <v>5</v>
      </c>
      <c r="G51" s="92" t="s">
        <v>382</v>
      </c>
      <c r="H51" s="92" t="s">
        <v>383</v>
      </c>
      <c r="I51" s="72">
        <v>11</v>
      </c>
      <c r="J51" s="96">
        <f t="shared" si="0"/>
        <v>758.824</v>
      </c>
      <c r="K51" s="96">
        <f t="shared" si="1"/>
        <v>151.7648</v>
      </c>
    </row>
    <row r="52" spans="1:11" s="5" customFormat="1" ht="12.75">
      <c r="A52" s="12" t="s">
        <v>3</v>
      </c>
      <c r="B52" s="12" t="s">
        <v>98</v>
      </c>
      <c r="C52" s="29" t="s">
        <v>100</v>
      </c>
      <c r="D52" s="30">
        <v>87.842</v>
      </c>
      <c r="E52" s="15" t="s">
        <v>29</v>
      </c>
      <c r="F52" s="60" t="s">
        <v>5</v>
      </c>
      <c r="G52" s="92" t="s">
        <v>382</v>
      </c>
      <c r="H52" s="92" t="s">
        <v>383</v>
      </c>
      <c r="I52" s="90">
        <v>8</v>
      </c>
      <c r="J52" s="96">
        <f t="shared" si="0"/>
        <v>702.736</v>
      </c>
      <c r="K52" s="96">
        <f t="shared" si="1"/>
        <v>140.5472</v>
      </c>
    </row>
    <row r="53" spans="1:11" s="5" customFormat="1" ht="12.75">
      <c r="A53" s="12" t="s">
        <v>3</v>
      </c>
      <c r="B53" s="12" t="s">
        <v>98</v>
      </c>
      <c r="C53" s="29" t="s">
        <v>99</v>
      </c>
      <c r="D53" s="30">
        <v>55.08</v>
      </c>
      <c r="E53" s="15" t="s">
        <v>29</v>
      </c>
      <c r="F53" s="60" t="s">
        <v>5</v>
      </c>
      <c r="G53" s="92" t="s">
        <v>382</v>
      </c>
      <c r="H53" s="92" t="s">
        <v>383</v>
      </c>
      <c r="I53" s="90">
        <v>8</v>
      </c>
      <c r="J53" s="96">
        <f t="shared" si="0"/>
        <v>440.64</v>
      </c>
      <c r="K53" s="96">
        <f t="shared" si="1"/>
        <v>88.128</v>
      </c>
    </row>
    <row r="54" spans="1:11" s="5" customFormat="1" ht="12.75">
      <c r="A54" s="31" t="s">
        <v>3</v>
      </c>
      <c r="B54" s="78" t="s">
        <v>23</v>
      </c>
      <c r="C54" s="13" t="s">
        <v>280</v>
      </c>
      <c r="D54" s="14">
        <v>0.211</v>
      </c>
      <c r="E54" s="79" t="s">
        <v>7</v>
      </c>
      <c r="F54" s="80" t="s">
        <v>11</v>
      </c>
      <c r="G54" s="92" t="s">
        <v>382</v>
      </c>
      <c r="H54" s="92" t="s">
        <v>383</v>
      </c>
      <c r="I54" s="72">
        <v>11</v>
      </c>
      <c r="J54" s="96">
        <f t="shared" si="0"/>
        <v>2.3209999999999997</v>
      </c>
      <c r="K54" s="96">
        <f t="shared" si="1"/>
        <v>0.46419999999999995</v>
      </c>
    </row>
    <row r="55" spans="1:11" s="5" customFormat="1" ht="12.75">
      <c r="A55" s="31" t="s">
        <v>3</v>
      </c>
      <c r="B55" s="78" t="s">
        <v>23</v>
      </c>
      <c r="C55" s="13" t="s">
        <v>273</v>
      </c>
      <c r="D55" s="14">
        <v>0.233</v>
      </c>
      <c r="E55" s="79" t="s">
        <v>7</v>
      </c>
      <c r="F55" s="80" t="s">
        <v>5</v>
      </c>
      <c r="G55" s="92" t="s">
        <v>382</v>
      </c>
      <c r="H55" s="92" t="s">
        <v>383</v>
      </c>
      <c r="I55" s="72">
        <v>11</v>
      </c>
      <c r="J55" s="96">
        <f t="shared" si="0"/>
        <v>2.563</v>
      </c>
      <c r="K55" s="96">
        <f t="shared" si="1"/>
        <v>0.5126000000000001</v>
      </c>
    </row>
    <row r="56" spans="1:11" s="5" customFormat="1" ht="12.75">
      <c r="A56" s="31" t="s">
        <v>3</v>
      </c>
      <c r="B56" s="78" t="s">
        <v>23</v>
      </c>
      <c r="C56" s="13" t="s">
        <v>275</v>
      </c>
      <c r="D56" s="14">
        <v>0.751</v>
      </c>
      <c r="E56" s="79" t="s">
        <v>7</v>
      </c>
      <c r="F56" s="80" t="s">
        <v>12</v>
      </c>
      <c r="G56" s="92" t="s">
        <v>382</v>
      </c>
      <c r="H56" s="92" t="s">
        <v>383</v>
      </c>
      <c r="I56" s="72">
        <v>11</v>
      </c>
      <c r="J56" s="96">
        <f t="shared" si="0"/>
        <v>8.261</v>
      </c>
      <c r="K56" s="96">
        <f t="shared" si="1"/>
        <v>1.6522</v>
      </c>
    </row>
    <row r="57" spans="1:11" s="5" customFormat="1" ht="12.75">
      <c r="A57" s="31" t="s">
        <v>3</v>
      </c>
      <c r="B57" s="78" t="s">
        <v>23</v>
      </c>
      <c r="C57" s="13" t="s">
        <v>274</v>
      </c>
      <c r="D57" s="14">
        <v>0.178</v>
      </c>
      <c r="E57" s="79" t="s">
        <v>7</v>
      </c>
      <c r="F57" s="80" t="s">
        <v>5</v>
      </c>
      <c r="G57" s="92" t="s">
        <v>382</v>
      </c>
      <c r="H57" s="92" t="s">
        <v>383</v>
      </c>
      <c r="I57" s="72">
        <v>11</v>
      </c>
      <c r="J57" s="96">
        <f t="shared" si="0"/>
        <v>1.958</v>
      </c>
      <c r="K57" s="96">
        <f t="shared" si="1"/>
        <v>0.3916</v>
      </c>
    </row>
    <row r="58" spans="1:11" s="5" customFormat="1" ht="12.75">
      <c r="A58" s="31" t="s">
        <v>3</v>
      </c>
      <c r="B58" s="78" t="s">
        <v>23</v>
      </c>
      <c r="C58" s="13" t="s">
        <v>277</v>
      </c>
      <c r="D58" s="14">
        <v>0.654</v>
      </c>
      <c r="E58" s="79" t="s">
        <v>7</v>
      </c>
      <c r="F58" s="80" t="s">
        <v>5</v>
      </c>
      <c r="G58" s="92" t="s">
        <v>382</v>
      </c>
      <c r="H58" s="92" t="s">
        <v>383</v>
      </c>
      <c r="I58" s="72">
        <v>11</v>
      </c>
      <c r="J58" s="96">
        <f t="shared" si="0"/>
        <v>7.194</v>
      </c>
      <c r="K58" s="96">
        <f t="shared" si="1"/>
        <v>1.4388</v>
      </c>
    </row>
    <row r="59" spans="1:11" s="5" customFormat="1" ht="12.75">
      <c r="A59" s="31" t="s">
        <v>3</v>
      </c>
      <c r="B59" s="78" t="s">
        <v>23</v>
      </c>
      <c r="C59" s="13" t="s">
        <v>276</v>
      </c>
      <c r="D59" s="14">
        <v>0.264</v>
      </c>
      <c r="E59" s="79" t="s">
        <v>7</v>
      </c>
      <c r="F59" s="80" t="s">
        <v>12</v>
      </c>
      <c r="G59" s="92" t="s">
        <v>382</v>
      </c>
      <c r="H59" s="92" t="s">
        <v>383</v>
      </c>
      <c r="I59" s="72">
        <v>11</v>
      </c>
      <c r="J59" s="96">
        <f t="shared" si="0"/>
        <v>2.904</v>
      </c>
      <c r="K59" s="96">
        <f t="shared" si="1"/>
        <v>0.5808</v>
      </c>
    </row>
    <row r="60" spans="1:11" s="5" customFormat="1" ht="12.75">
      <c r="A60" s="31" t="s">
        <v>3</v>
      </c>
      <c r="B60" s="78" t="s">
        <v>23</v>
      </c>
      <c r="C60" s="13" t="s">
        <v>278</v>
      </c>
      <c r="D60" s="14">
        <v>0.138</v>
      </c>
      <c r="E60" s="79" t="s">
        <v>7</v>
      </c>
      <c r="F60" s="80" t="s">
        <v>240</v>
      </c>
      <c r="G60" s="92" t="s">
        <v>382</v>
      </c>
      <c r="H60" s="92" t="s">
        <v>383</v>
      </c>
      <c r="I60" s="72">
        <v>11</v>
      </c>
      <c r="J60" s="96">
        <f t="shared" si="0"/>
        <v>1.5180000000000002</v>
      </c>
      <c r="K60" s="96">
        <f t="shared" si="1"/>
        <v>0.3036000000000001</v>
      </c>
    </row>
    <row r="61" spans="1:11" s="5" customFormat="1" ht="12.75">
      <c r="A61" s="31" t="s">
        <v>3</v>
      </c>
      <c r="B61" s="78" t="s">
        <v>23</v>
      </c>
      <c r="C61" s="13" t="s">
        <v>279</v>
      </c>
      <c r="D61" s="14">
        <v>0.791</v>
      </c>
      <c r="E61" s="79" t="s">
        <v>7</v>
      </c>
      <c r="F61" s="80" t="s">
        <v>5</v>
      </c>
      <c r="G61" s="92" t="s">
        <v>382</v>
      </c>
      <c r="H61" s="92" t="s">
        <v>383</v>
      </c>
      <c r="I61" s="72">
        <v>11</v>
      </c>
      <c r="J61" s="96">
        <f t="shared" si="0"/>
        <v>8.701</v>
      </c>
      <c r="K61" s="96">
        <f t="shared" si="1"/>
        <v>1.7402000000000002</v>
      </c>
    </row>
    <row r="62" spans="1:11" s="5" customFormat="1" ht="12.75">
      <c r="A62" s="12" t="s">
        <v>3</v>
      </c>
      <c r="B62" s="12" t="s">
        <v>23</v>
      </c>
      <c r="C62" s="29" t="s">
        <v>106</v>
      </c>
      <c r="D62" s="30">
        <v>2.791</v>
      </c>
      <c r="E62" s="15" t="s">
        <v>7</v>
      </c>
      <c r="F62" s="60" t="s">
        <v>5</v>
      </c>
      <c r="G62" s="92" t="s">
        <v>382</v>
      </c>
      <c r="H62" s="92" t="s">
        <v>383</v>
      </c>
      <c r="I62" s="72">
        <v>11</v>
      </c>
      <c r="J62" s="96">
        <f t="shared" si="0"/>
        <v>30.701</v>
      </c>
      <c r="K62" s="96">
        <f t="shared" si="1"/>
        <v>6.1402</v>
      </c>
    </row>
    <row r="63" spans="1:11" s="5" customFormat="1" ht="12.75">
      <c r="A63" s="12" t="s">
        <v>3</v>
      </c>
      <c r="B63" s="12" t="s">
        <v>23</v>
      </c>
      <c r="C63" s="29" t="s">
        <v>107</v>
      </c>
      <c r="D63" s="30">
        <v>1.7</v>
      </c>
      <c r="E63" s="15" t="s">
        <v>7</v>
      </c>
      <c r="F63" s="60" t="s">
        <v>5</v>
      </c>
      <c r="G63" s="92" t="s">
        <v>382</v>
      </c>
      <c r="H63" s="92" t="s">
        <v>383</v>
      </c>
      <c r="I63" s="72">
        <v>11</v>
      </c>
      <c r="J63" s="96">
        <f t="shared" si="0"/>
        <v>18.7</v>
      </c>
      <c r="K63" s="96">
        <f t="shared" si="1"/>
        <v>3.74</v>
      </c>
    </row>
    <row r="64" spans="1:11" s="5" customFormat="1" ht="12.75">
      <c r="A64" s="31" t="s">
        <v>3</v>
      </c>
      <c r="B64" s="78" t="s">
        <v>23</v>
      </c>
      <c r="C64" s="13" t="s">
        <v>281</v>
      </c>
      <c r="D64" s="14">
        <v>1.501</v>
      </c>
      <c r="E64" s="79" t="s">
        <v>7</v>
      </c>
      <c r="F64" s="80" t="s">
        <v>5</v>
      </c>
      <c r="G64" s="92" t="s">
        <v>382</v>
      </c>
      <c r="H64" s="92" t="s">
        <v>383</v>
      </c>
      <c r="I64" s="72">
        <v>11</v>
      </c>
      <c r="J64" s="96">
        <f t="shared" si="0"/>
        <v>16.511</v>
      </c>
      <c r="K64" s="96">
        <f t="shared" si="1"/>
        <v>3.3022</v>
      </c>
    </row>
    <row r="65" spans="1:11" s="5" customFormat="1" ht="12.75">
      <c r="A65" s="31" t="s">
        <v>3</v>
      </c>
      <c r="B65" s="78" t="s">
        <v>23</v>
      </c>
      <c r="C65" s="13" t="s">
        <v>282</v>
      </c>
      <c r="D65" s="14">
        <v>6.411</v>
      </c>
      <c r="E65" s="79" t="s">
        <v>7</v>
      </c>
      <c r="F65" s="80" t="s">
        <v>12</v>
      </c>
      <c r="G65" s="92" t="s">
        <v>382</v>
      </c>
      <c r="H65" s="92" t="s">
        <v>383</v>
      </c>
      <c r="I65" s="72">
        <v>11</v>
      </c>
      <c r="J65" s="96">
        <f t="shared" si="0"/>
        <v>70.521</v>
      </c>
      <c r="K65" s="96">
        <f t="shared" si="1"/>
        <v>14.1042</v>
      </c>
    </row>
    <row r="66" spans="1:11" s="5" customFormat="1" ht="12.75">
      <c r="A66" s="31" t="s">
        <v>3</v>
      </c>
      <c r="B66" s="78" t="s">
        <v>23</v>
      </c>
      <c r="C66" s="13" t="s">
        <v>283</v>
      </c>
      <c r="D66" s="14">
        <v>4.5</v>
      </c>
      <c r="E66" s="79" t="s">
        <v>7</v>
      </c>
      <c r="F66" s="80" t="s">
        <v>12</v>
      </c>
      <c r="G66" s="92" t="s">
        <v>382</v>
      </c>
      <c r="H66" s="92" t="s">
        <v>383</v>
      </c>
      <c r="I66" s="72">
        <v>11</v>
      </c>
      <c r="J66" s="96">
        <f t="shared" si="0"/>
        <v>49.5</v>
      </c>
      <c r="K66" s="96">
        <f t="shared" si="1"/>
        <v>9.9</v>
      </c>
    </row>
    <row r="67" spans="1:11" s="5" customFormat="1" ht="12.75">
      <c r="A67" s="31" t="s">
        <v>3</v>
      </c>
      <c r="B67" s="78" t="s">
        <v>23</v>
      </c>
      <c r="C67" s="13" t="s">
        <v>284</v>
      </c>
      <c r="D67" s="14">
        <v>0.504</v>
      </c>
      <c r="E67" s="79" t="s">
        <v>7</v>
      </c>
      <c r="F67" s="69" t="s">
        <v>5</v>
      </c>
      <c r="G67" s="92" t="s">
        <v>382</v>
      </c>
      <c r="H67" s="92" t="s">
        <v>383</v>
      </c>
      <c r="I67" s="72">
        <v>11</v>
      </c>
      <c r="J67" s="96">
        <f t="shared" si="0"/>
        <v>5.5440000000000005</v>
      </c>
      <c r="K67" s="96">
        <f t="shared" si="1"/>
        <v>1.1088000000000002</v>
      </c>
    </row>
    <row r="68" spans="1:11" s="5" customFormat="1" ht="12.75">
      <c r="A68" s="31" t="s">
        <v>3</v>
      </c>
      <c r="B68" s="78" t="s">
        <v>23</v>
      </c>
      <c r="C68" s="13" t="s">
        <v>285</v>
      </c>
      <c r="D68" s="14">
        <v>2.521</v>
      </c>
      <c r="E68" s="79" t="s">
        <v>7</v>
      </c>
      <c r="F68" s="69" t="s">
        <v>5</v>
      </c>
      <c r="G68" s="92" t="s">
        <v>382</v>
      </c>
      <c r="H68" s="92" t="s">
        <v>383</v>
      </c>
      <c r="I68" s="72">
        <v>11</v>
      </c>
      <c r="J68" s="96">
        <f t="shared" si="0"/>
        <v>27.730999999999998</v>
      </c>
      <c r="K68" s="96">
        <f t="shared" si="1"/>
        <v>5.5462</v>
      </c>
    </row>
    <row r="69" spans="1:11" s="5" customFormat="1" ht="12.75">
      <c r="A69" s="31" t="s">
        <v>3</v>
      </c>
      <c r="B69" s="78" t="s">
        <v>23</v>
      </c>
      <c r="C69" s="13" t="s">
        <v>286</v>
      </c>
      <c r="D69" s="14">
        <v>0.5</v>
      </c>
      <c r="E69" s="79" t="s">
        <v>7</v>
      </c>
      <c r="F69" s="69" t="s">
        <v>5</v>
      </c>
      <c r="G69" s="92" t="s">
        <v>382</v>
      </c>
      <c r="H69" s="92" t="s">
        <v>383</v>
      </c>
      <c r="I69" s="72">
        <v>11</v>
      </c>
      <c r="J69" s="96">
        <f t="shared" si="0"/>
        <v>5.5</v>
      </c>
      <c r="K69" s="96">
        <f t="shared" si="1"/>
        <v>1.1</v>
      </c>
    </row>
    <row r="70" spans="1:11" s="5" customFormat="1" ht="12.75">
      <c r="A70" s="31" t="s">
        <v>3</v>
      </c>
      <c r="B70" s="78" t="s">
        <v>23</v>
      </c>
      <c r="C70" s="13" t="s">
        <v>288</v>
      </c>
      <c r="D70" s="14">
        <v>0.3</v>
      </c>
      <c r="E70" s="79" t="s">
        <v>7</v>
      </c>
      <c r="F70" s="69" t="s">
        <v>5</v>
      </c>
      <c r="G70" s="92" t="s">
        <v>382</v>
      </c>
      <c r="H70" s="92" t="s">
        <v>383</v>
      </c>
      <c r="I70" s="72">
        <v>11</v>
      </c>
      <c r="J70" s="96">
        <f aca="true" t="shared" si="2" ref="J70:J133">D70*I70</f>
        <v>3.3</v>
      </c>
      <c r="K70" s="96">
        <f aca="true" t="shared" si="3" ref="K70:K133">J70*20%</f>
        <v>0.66</v>
      </c>
    </row>
    <row r="71" spans="1:11" s="5" customFormat="1" ht="12.75">
      <c r="A71" s="31" t="s">
        <v>3</v>
      </c>
      <c r="B71" s="78" t="s">
        <v>23</v>
      </c>
      <c r="C71" s="13" t="s">
        <v>287</v>
      </c>
      <c r="D71" s="14">
        <v>2.954</v>
      </c>
      <c r="E71" s="79" t="s">
        <v>7</v>
      </c>
      <c r="F71" s="69" t="s">
        <v>5</v>
      </c>
      <c r="G71" s="92" t="s">
        <v>382</v>
      </c>
      <c r="H71" s="92" t="s">
        <v>383</v>
      </c>
      <c r="I71" s="72">
        <v>11</v>
      </c>
      <c r="J71" s="96">
        <f t="shared" si="2"/>
        <v>32.494</v>
      </c>
      <c r="K71" s="96">
        <f t="shared" si="3"/>
        <v>6.4988</v>
      </c>
    </row>
    <row r="72" spans="1:11" s="5" customFormat="1" ht="12.75">
      <c r="A72" s="31" t="s">
        <v>3</v>
      </c>
      <c r="B72" s="78" t="s">
        <v>23</v>
      </c>
      <c r="C72" s="13" t="s">
        <v>289</v>
      </c>
      <c r="D72" s="14">
        <v>3.2</v>
      </c>
      <c r="E72" s="79" t="s">
        <v>7</v>
      </c>
      <c r="F72" s="69" t="s">
        <v>5</v>
      </c>
      <c r="G72" s="92" t="s">
        <v>382</v>
      </c>
      <c r="H72" s="92" t="s">
        <v>383</v>
      </c>
      <c r="I72" s="72">
        <v>11</v>
      </c>
      <c r="J72" s="96">
        <f t="shared" si="2"/>
        <v>35.2</v>
      </c>
      <c r="K72" s="96">
        <f t="shared" si="3"/>
        <v>7.040000000000001</v>
      </c>
    </row>
    <row r="73" spans="1:11" s="5" customFormat="1" ht="12.75">
      <c r="A73" s="31" t="s">
        <v>3</v>
      </c>
      <c r="B73" s="78" t="s">
        <v>23</v>
      </c>
      <c r="C73" s="13" t="s">
        <v>290</v>
      </c>
      <c r="D73" s="14">
        <v>0.5</v>
      </c>
      <c r="E73" s="79" t="s">
        <v>7</v>
      </c>
      <c r="F73" s="69" t="s">
        <v>5</v>
      </c>
      <c r="G73" s="92" t="s">
        <v>382</v>
      </c>
      <c r="H73" s="92" t="s">
        <v>383</v>
      </c>
      <c r="I73" s="72">
        <v>11</v>
      </c>
      <c r="J73" s="96">
        <f t="shared" si="2"/>
        <v>5.5</v>
      </c>
      <c r="K73" s="96">
        <f t="shared" si="3"/>
        <v>1.1</v>
      </c>
    </row>
    <row r="74" spans="1:11" s="5" customFormat="1" ht="12.75">
      <c r="A74" s="31" t="s">
        <v>3</v>
      </c>
      <c r="B74" s="78" t="s">
        <v>23</v>
      </c>
      <c r="C74" s="13" t="s">
        <v>295</v>
      </c>
      <c r="D74" s="14">
        <v>1.999</v>
      </c>
      <c r="E74" s="79" t="s">
        <v>7</v>
      </c>
      <c r="F74" s="80" t="s">
        <v>12</v>
      </c>
      <c r="G74" s="92" t="s">
        <v>382</v>
      </c>
      <c r="H74" s="92" t="s">
        <v>383</v>
      </c>
      <c r="I74" s="72">
        <v>11</v>
      </c>
      <c r="J74" s="96">
        <f t="shared" si="2"/>
        <v>21.989</v>
      </c>
      <c r="K74" s="96">
        <f t="shared" si="3"/>
        <v>4.3978</v>
      </c>
    </row>
    <row r="75" spans="1:11" s="5" customFormat="1" ht="12.75">
      <c r="A75" s="31" t="s">
        <v>3</v>
      </c>
      <c r="B75" s="78" t="s">
        <v>23</v>
      </c>
      <c r="C75" s="13" t="s">
        <v>291</v>
      </c>
      <c r="D75" s="14">
        <v>1.983</v>
      </c>
      <c r="E75" s="79" t="s">
        <v>7</v>
      </c>
      <c r="F75" s="80" t="s">
        <v>12</v>
      </c>
      <c r="G75" s="92" t="s">
        <v>382</v>
      </c>
      <c r="H75" s="92" t="s">
        <v>383</v>
      </c>
      <c r="I75" s="72">
        <v>11</v>
      </c>
      <c r="J75" s="96">
        <f t="shared" si="2"/>
        <v>21.813000000000002</v>
      </c>
      <c r="K75" s="96">
        <f t="shared" si="3"/>
        <v>4.3626000000000005</v>
      </c>
    </row>
    <row r="76" spans="1:11" s="5" customFormat="1" ht="12.75">
      <c r="A76" s="31" t="s">
        <v>3</v>
      </c>
      <c r="B76" s="78" t="s">
        <v>23</v>
      </c>
      <c r="C76" s="13" t="s">
        <v>292</v>
      </c>
      <c r="D76" s="14">
        <v>0.6</v>
      </c>
      <c r="E76" s="79" t="s">
        <v>7</v>
      </c>
      <c r="F76" s="80" t="s">
        <v>12</v>
      </c>
      <c r="G76" s="92" t="s">
        <v>382</v>
      </c>
      <c r="H76" s="92" t="s">
        <v>383</v>
      </c>
      <c r="I76" s="72">
        <v>11</v>
      </c>
      <c r="J76" s="96">
        <f t="shared" si="2"/>
        <v>6.6</v>
      </c>
      <c r="K76" s="96">
        <f t="shared" si="3"/>
        <v>1.32</v>
      </c>
    </row>
    <row r="77" spans="1:11" s="5" customFormat="1" ht="12.75">
      <c r="A77" s="31" t="s">
        <v>3</v>
      </c>
      <c r="B77" s="78" t="s">
        <v>23</v>
      </c>
      <c r="C77" s="13" t="s">
        <v>293</v>
      </c>
      <c r="D77" s="14">
        <v>0.5</v>
      </c>
      <c r="E77" s="79" t="s">
        <v>7</v>
      </c>
      <c r="F77" s="80" t="s">
        <v>12</v>
      </c>
      <c r="G77" s="92" t="s">
        <v>382</v>
      </c>
      <c r="H77" s="92" t="s">
        <v>383</v>
      </c>
      <c r="I77" s="72">
        <v>11</v>
      </c>
      <c r="J77" s="96">
        <f t="shared" si="2"/>
        <v>5.5</v>
      </c>
      <c r="K77" s="96">
        <f t="shared" si="3"/>
        <v>1.1</v>
      </c>
    </row>
    <row r="78" spans="1:11" s="5" customFormat="1" ht="12.75">
      <c r="A78" s="31" t="s">
        <v>3</v>
      </c>
      <c r="B78" s="78" t="s">
        <v>23</v>
      </c>
      <c r="C78" s="13" t="s">
        <v>294</v>
      </c>
      <c r="D78" s="14">
        <v>1.9</v>
      </c>
      <c r="E78" s="79" t="s">
        <v>7</v>
      </c>
      <c r="F78" s="80" t="s">
        <v>12</v>
      </c>
      <c r="G78" s="92" t="s">
        <v>382</v>
      </c>
      <c r="H78" s="92" t="s">
        <v>383</v>
      </c>
      <c r="I78" s="72">
        <v>11</v>
      </c>
      <c r="J78" s="96">
        <f t="shared" si="2"/>
        <v>20.9</v>
      </c>
      <c r="K78" s="96">
        <f t="shared" si="3"/>
        <v>4.18</v>
      </c>
    </row>
    <row r="79" spans="1:11" s="5" customFormat="1" ht="12.75">
      <c r="A79" s="31" t="s">
        <v>3</v>
      </c>
      <c r="B79" s="78" t="s">
        <v>23</v>
      </c>
      <c r="C79" s="13" t="s">
        <v>296</v>
      </c>
      <c r="D79" s="14">
        <v>1</v>
      </c>
      <c r="E79" s="79" t="s">
        <v>7</v>
      </c>
      <c r="F79" s="80" t="s">
        <v>12</v>
      </c>
      <c r="G79" s="92" t="s">
        <v>382</v>
      </c>
      <c r="H79" s="92" t="s">
        <v>383</v>
      </c>
      <c r="I79" s="72">
        <v>11</v>
      </c>
      <c r="J79" s="96">
        <f t="shared" si="2"/>
        <v>11</v>
      </c>
      <c r="K79" s="96">
        <f t="shared" si="3"/>
        <v>2.2</v>
      </c>
    </row>
    <row r="80" spans="1:11" s="5" customFormat="1" ht="12.75">
      <c r="A80" s="31" t="s">
        <v>3</v>
      </c>
      <c r="B80" s="78" t="s">
        <v>23</v>
      </c>
      <c r="C80" s="13" t="s">
        <v>297</v>
      </c>
      <c r="D80" s="14">
        <v>2.499</v>
      </c>
      <c r="E80" s="79" t="s">
        <v>7</v>
      </c>
      <c r="F80" s="80" t="s">
        <v>12</v>
      </c>
      <c r="G80" s="92" t="s">
        <v>382</v>
      </c>
      <c r="H80" s="92" t="s">
        <v>383</v>
      </c>
      <c r="I80" s="72">
        <v>11</v>
      </c>
      <c r="J80" s="96">
        <f t="shared" si="2"/>
        <v>27.489</v>
      </c>
      <c r="K80" s="96">
        <f t="shared" si="3"/>
        <v>5.497800000000001</v>
      </c>
    </row>
    <row r="81" spans="1:11" s="5" customFormat="1" ht="12.75">
      <c r="A81" s="31" t="s">
        <v>3</v>
      </c>
      <c r="B81" s="78" t="s">
        <v>23</v>
      </c>
      <c r="C81" s="13" t="s">
        <v>298</v>
      </c>
      <c r="D81" s="14">
        <v>1.999</v>
      </c>
      <c r="E81" s="79" t="s">
        <v>7</v>
      </c>
      <c r="F81" s="80" t="s">
        <v>12</v>
      </c>
      <c r="G81" s="92" t="s">
        <v>382</v>
      </c>
      <c r="H81" s="92" t="s">
        <v>383</v>
      </c>
      <c r="I81" s="72">
        <v>11</v>
      </c>
      <c r="J81" s="96">
        <f t="shared" si="2"/>
        <v>21.989</v>
      </c>
      <c r="K81" s="96">
        <f t="shared" si="3"/>
        <v>4.3978</v>
      </c>
    </row>
    <row r="82" spans="1:11" s="5" customFormat="1" ht="12.75">
      <c r="A82" s="31" t="s">
        <v>3</v>
      </c>
      <c r="B82" s="78" t="s">
        <v>23</v>
      </c>
      <c r="C82" s="13" t="s">
        <v>299</v>
      </c>
      <c r="D82" s="14">
        <v>1.022</v>
      </c>
      <c r="E82" s="79" t="s">
        <v>7</v>
      </c>
      <c r="F82" s="80" t="s">
        <v>5</v>
      </c>
      <c r="G82" s="92" t="s">
        <v>382</v>
      </c>
      <c r="H82" s="92" t="s">
        <v>383</v>
      </c>
      <c r="I82" s="72">
        <v>11</v>
      </c>
      <c r="J82" s="96">
        <f t="shared" si="2"/>
        <v>11.242</v>
      </c>
      <c r="K82" s="96">
        <f t="shared" si="3"/>
        <v>2.2484</v>
      </c>
    </row>
    <row r="83" spans="1:11" s="5" customFormat="1" ht="12.75">
      <c r="A83" s="31" t="s">
        <v>3</v>
      </c>
      <c r="B83" s="78" t="s">
        <v>23</v>
      </c>
      <c r="C83" s="13" t="s">
        <v>300</v>
      </c>
      <c r="D83" s="14">
        <v>1</v>
      </c>
      <c r="E83" s="79" t="s">
        <v>7</v>
      </c>
      <c r="F83" s="80" t="s">
        <v>240</v>
      </c>
      <c r="G83" s="92" t="s">
        <v>382</v>
      </c>
      <c r="H83" s="92" t="s">
        <v>383</v>
      </c>
      <c r="I83" s="72">
        <v>11</v>
      </c>
      <c r="J83" s="96">
        <f t="shared" si="2"/>
        <v>11</v>
      </c>
      <c r="K83" s="96">
        <f t="shared" si="3"/>
        <v>2.2</v>
      </c>
    </row>
    <row r="84" spans="1:11" s="5" customFormat="1" ht="12.75">
      <c r="A84" s="31" t="s">
        <v>3</v>
      </c>
      <c r="B84" s="78" t="s">
        <v>23</v>
      </c>
      <c r="C84" s="13" t="s">
        <v>302</v>
      </c>
      <c r="D84" s="14">
        <v>1.999</v>
      </c>
      <c r="E84" s="79" t="s">
        <v>7</v>
      </c>
      <c r="F84" s="80" t="s">
        <v>12</v>
      </c>
      <c r="G84" s="92" t="s">
        <v>382</v>
      </c>
      <c r="H84" s="92" t="s">
        <v>383</v>
      </c>
      <c r="I84" s="72">
        <v>11</v>
      </c>
      <c r="J84" s="96">
        <f t="shared" si="2"/>
        <v>21.989</v>
      </c>
      <c r="K84" s="96">
        <f t="shared" si="3"/>
        <v>4.3978</v>
      </c>
    </row>
    <row r="85" spans="1:11" s="5" customFormat="1" ht="12.75">
      <c r="A85" s="31" t="s">
        <v>3</v>
      </c>
      <c r="B85" s="78" t="s">
        <v>23</v>
      </c>
      <c r="C85" s="13" t="s">
        <v>303</v>
      </c>
      <c r="D85" s="14">
        <v>2</v>
      </c>
      <c r="E85" s="79" t="s">
        <v>7</v>
      </c>
      <c r="F85" s="80" t="s">
        <v>12</v>
      </c>
      <c r="G85" s="92" t="s">
        <v>382</v>
      </c>
      <c r="H85" s="92" t="s">
        <v>383</v>
      </c>
      <c r="I85" s="72">
        <v>11</v>
      </c>
      <c r="J85" s="96">
        <f t="shared" si="2"/>
        <v>22</v>
      </c>
      <c r="K85" s="96">
        <f t="shared" si="3"/>
        <v>4.4</v>
      </c>
    </row>
    <row r="86" spans="1:11" s="5" customFormat="1" ht="12.75">
      <c r="A86" s="31" t="s">
        <v>3</v>
      </c>
      <c r="B86" s="78" t="s">
        <v>23</v>
      </c>
      <c r="C86" s="13" t="s">
        <v>304</v>
      </c>
      <c r="D86" s="14">
        <v>0.6</v>
      </c>
      <c r="E86" s="79" t="s">
        <v>7</v>
      </c>
      <c r="F86" s="80" t="s">
        <v>12</v>
      </c>
      <c r="G86" s="92" t="s">
        <v>382</v>
      </c>
      <c r="H86" s="92" t="s">
        <v>383</v>
      </c>
      <c r="I86" s="72">
        <v>11</v>
      </c>
      <c r="J86" s="96">
        <f t="shared" si="2"/>
        <v>6.6</v>
      </c>
      <c r="K86" s="96">
        <f t="shared" si="3"/>
        <v>1.32</v>
      </c>
    </row>
    <row r="87" spans="1:11" s="5" customFormat="1" ht="12.75">
      <c r="A87" s="31" t="s">
        <v>3</v>
      </c>
      <c r="B87" s="78" t="s">
        <v>23</v>
      </c>
      <c r="C87" s="13" t="s">
        <v>301</v>
      </c>
      <c r="D87" s="14">
        <v>1.8</v>
      </c>
      <c r="E87" s="79" t="s">
        <v>7</v>
      </c>
      <c r="F87" s="80" t="s">
        <v>12</v>
      </c>
      <c r="G87" s="92" t="s">
        <v>382</v>
      </c>
      <c r="H87" s="92" t="s">
        <v>383</v>
      </c>
      <c r="I87" s="72">
        <v>11</v>
      </c>
      <c r="J87" s="96">
        <f t="shared" si="2"/>
        <v>19.8</v>
      </c>
      <c r="K87" s="96">
        <f t="shared" si="3"/>
        <v>3.9600000000000004</v>
      </c>
    </row>
    <row r="88" spans="1:11" s="5" customFormat="1" ht="12.75">
      <c r="A88" s="31" t="s">
        <v>3</v>
      </c>
      <c r="B88" s="78" t="s">
        <v>23</v>
      </c>
      <c r="C88" s="13" t="s">
        <v>305</v>
      </c>
      <c r="D88" s="14">
        <v>2.903</v>
      </c>
      <c r="E88" s="79" t="s">
        <v>7</v>
      </c>
      <c r="F88" s="80" t="s">
        <v>12</v>
      </c>
      <c r="G88" s="92" t="s">
        <v>382</v>
      </c>
      <c r="H88" s="92" t="s">
        <v>383</v>
      </c>
      <c r="I88" s="72">
        <v>11</v>
      </c>
      <c r="J88" s="96">
        <f t="shared" si="2"/>
        <v>31.933</v>
      </c>
      <c r="K88" s="96">
        <f t="shared" si="3"/>
        <v>6.3866000000000005</v>
      </c>
    </row>
    <row r="89" spans="1:11" s="5" customFormat="1" ht="12.75">
      <c r="A89" s="31" t="s">
        <v>3</v>
      </c>
      <c r="B89" s="78" t="s">
        <v>23</v>
      </c>
      <c r="C89" s="81" t="s">
        <v>306</v>
      </c>
      <c r="D89" s="14">
        <v>4.999</v>
      </c>
      <c r="E89" s="79" t="s">
        <v>7</v>
      </c>
      <c r="F89" s="80" t="s">
        <v>12</v>
      </c>
      <c r="G89" s="92" t="s">
        <v>382</v>
      </c>
      <c r="H89" s="92" t="s">
        <v>383</v>
      </c>
      <c r="I89" s="72">
        <v>11</v>
      </c>
      <c r="J89" s="96">
        <f t="shared" si="2"/>
        <v>54.989</v>
      </c>
      <c r="K89" s="96">
        <f t="shared" si="3"/>
        <v>10.9978</v>
      </c>
    </row>
    <row r="90" spans="1:11" s="5" customFormat="1" ht="12.75">
      <c r="A90" s="31" t="s">
        <v>3</v>
      </c>
      <c r="B90" s="78" t="s">
        <v>23</v>
      </c>
      <c r="C90" s="13" t="s">
        <v>307</v>
      </c>
      <c r="D90" s="14">
        <v>1.878</v>
      </c>
      <c r="E90" s="79" t="s">
        <v>7</v>
      </c>
      <c r="F90" s="80" t="s">
        <v>12</v>
      </c>
      <c r="G90" s="92" t="s">
        <v>382</v>
      </c>
      <c r="H90" s="92" t="s">
        <v>383</v>
      </c>
      <c r="I90" s="72">
        <v>11</v>
      </c>
      <c r="J90" s="96">
        <f t="shared" si="2"/>
        <v>20.657999999999998</v>
      </c>
      <c r="K90" s="96">
        <f t="shared" si="3"/>
        <v>4.1316</v>
      </c>
    </row>
    <row r="91" spans="1:11" s="5" customFormat="1" ht="12.75">
      <c r="A91" s="31" t="s">
        <v>3</v>
      </c>
      <c r="B91" s="78" t="s">
        <v>23</v>
      </c>
      <c r="C91" s="13" t="s">
        <v>308</v>
      </c>
      <c r="D91" s="14">
        <v>1.98</v>
      </c>
      <c r="E91" s="79" t="s">
        <v>7</v>
      </c>
      <c r="F91" s="80" t="s">
        <v>12</v>
      </c>
      <c r="G91" s="92" t="s">
        <v>382</v>
      </c>
      <c r="H91" s="92" t="s">
        <v>383</v>
      </c>
      <c r="I91" s="72">
        <v>11</v>
      </c>
      <c r="J91" s="96">
        <f t="shared" si="2"/>
        <v>21.78</v>
      </c>
      <c r="K91" s="96">
        <f t="shared" si="3"/>
        <v>4.356000000000001</v>
      </c>
    </row>
    <row r="92" spans="1:11" s="5" customFormat="1" ht="12.75">
      <c r="A92" s="31" t="s">
        <v>3</v>
      </c>
      <c r="B92" s="78" t="s">
        <v>23</v>
      </c>
      <c r="C92" s="13" t="s">
        <v>309</v>
      </c>
      <c r="D92" s="14">
        <v>2.174</v>
      </c>
      <c r="E92" s="79" t="s">
        <v>7</v>
      </c>
      <c r="F92" s="80" t="s">
        <v>12</v>
      </c>
      <c r="G92" s="92" t="s">
        <v>382</v>
      </c>
      <c r="H92" s="92" t="s">
        <v>383</v>
      </c>
      <c r="I92" s="72">
        <v>11</v>
      </c>
      <c r="J92" s="96">
        <f t="shared" si="2"/>
        <v>23.913999999999998</v>
      </c>
      <c r="K92" s="96">
        <f t="shared" si="3"/>
        <v>4.7828</v>
      </c>
    </row>
    <row r="93" spans="1:11" s="5" customFormat="1" ht="12.75">
      <c r="A93" s="31" t="s">
        <v>3</v>
      </c>
      <c r="B93" s="78" t="s">
        <v>23</v>
      </c>
      <c r="C93" s="13" t="s">
        <v>310</v>
      </c>
      <c r="D93" s="14">
        <v>1.455</v>
      </c>
      <c r="E93" s="79" t="s">
        <v>7</v>
      </c>
      <c r="F93" s="80" t="s">
        <v>12</v>
      </c>
      <c r="G93" s="92" t="s">
        <v>382</v>
      </c>
      <c r="H93" s="92" t="s">
        <v>383</v>
      </c>
      <c r="I93" s="72">
        <v>11</v>
      </c>
      <c r="J93" s="96">
        <f t="shared" si="2"/>
        <v>16.005000000000003</v>
      </c>
      <c r="K93" s="96">
        <f t="shared" si="3"/>
        <v>3.2010000000000005</v>
      </c>
    </row>
    <row r="94" spans="1:11" s="5" customFormat="1" ht="12.75">
      <c r="A94" s="31" t="s">
        <v>3</v>
      </c>
      <c r="B94" s="78" t="s">
        <v>23</v>
      </c>
      <c r="C94" s="13" t="s">
        <v>311</v>
      </c>
      <c r="D94" s="14">
        <v>1.164</v>
      </c>
      <c r="E94" s="79" t="s">
        <v>7</v>
      </c>
      <c r="F94" s="80" t="s">
        <v>12</v>
      </c>
      <c r="G94" s="92" t="s">
        <v>382</v>
      </c>
      <c r="H94" s="92" t="s">
        <v>383</v>
      </c>
      <c r="I94" s="72">
        <v>11</v>
      </c>
      <c r="J94" s="96">
        <f t="shared" si="2"/>
        <v>12.803999999999998</v>
      </c>
      <c r="K94" s="96">
        <f t="shared" si="3"/>
        <v>2.5608</v>
      </c>
    </row>
    <row r="95" spans="1:11" s="5" customFormat="1" ht="12.75">
      <c r="A95" s="31" t="s">
        <v>3</v>
      </c>
      <c r="B95" s="78" t="s">
        <v>23</v>
      </c>
      <c r="C95" s="13" t="s">
        <v>312</v>
      </c>
      <c r="D95" s="14">
        <v>0.7</v>
      </c>
      <c r="E95" s="79" t="s">
        <v>7</v>
      </c>
      <c r="F95" s="80" t="s">
        <v>12</v>
      </c>
      <c r="G95" s="92" t="s">
        <v>382</v>
      </c>
      <c r="H95" s="92" t="s">
        <v>383</v>
      </c>
      <c r="I95" s="72">
        <v>11</v>
      </c>
      <c r="J95" s="96">
        <f t="shared" si="2"/>
        <v>7.699999999999999</v>
      </c>
      <c r="K95" s="96">
        <f t="shared" si="3"/>
        <v>1.54</v>
      </c>
    </row>
    <row r="96" spans="1:11" s="5" customFormat="1" ht="12.75">
      <c r="A96" s="31" t="s">
        <v>3</v>
      </c>
      <c r="B96" s="78" t="s">
        <v>23</v>
      </c>
      <c r="C96" s="13" t="s">
        <v>313</v>
      </c>
      <c r="D96" s="14">
        <v>6.218</v>
      </c>
      <c r="E96" s="79" t="s">
        <v>7</v>
      </c>
      <c r="F96" s="80" t="s">
        <v>12</v>
      </c>
      <c r="G96" s="92" t="s">
        <v>382</v>
      </c>
      <c r="H96" s="92" t="s">
        <v>383</v>
      </c>
      <c r="I96" s="72">
        <v>11</v>
      </c>
      <c r="J96" s="96">
        <f t="shared" si="2"/>
        <v>68.398</v>
      </c>
      <c r="K96" s="96">
        <f t="shared" si="3"/>
        <v>13.6796</v>
      </c>
    </row>
    <row r="97" spans="1:11" s="5" customFormat="1" ht="12.75">
      <c r="A97" s="31" t="s">
        <v>3</v>
      </c>
      <c r="B97" s="78" t="s">
        <v>23</v>
      </c>
      <c r="C97" s="13" t="s">
        <v>314</v>
      </c>
      <c r="D97" s="14">
        <v>1.162</v>
      </c>
      <c r="E97" s="79" t="s">
        <v>7</v>
      </c>
      <c r="F97" s="80" t="s">
        <v>5</v>
      </c>
      <c r="G97" s="92" t="s">
        <v>382</v>
      </c>
      <c r="H97" s="92" t="s">
        <v>383</v>
      </c>
      <c r="I97" s="72">
        <v>11</v>
      </c>
      <c r="J97" s="96">
        <f t="shared" si="2"/>
        <v>12.782</v>
      </c>
      <c r="K97" s="96">
        <f t="shared" si="3"/>
        <v>2.5564</v>
      </c>
    </row>
    <row r="98" spans="1:11" s="5" customFormat="1" ht="12.75">
      <c r="A98" s="31" t="s">
        <v>3</v>
      </c>
      <c r="B98" s="78" t="s">
        <v>23</v>
      </c>
      <c r="C98" s="13" t="s">
        <v>315</v>
      </c>
      <c r="D98" s="14">
        <v>1.145</v>
      </c>
      <c r="E98" s="79" t="s">
        <v>7</v>
      </c>
      <c r="F98" s="80" t="s">
        <v>5</v>
      </c>
      <c r="G98" s="92" t="s">
        <v>382</v>
      </c>
      <c r="H98" s="92" t="s">
        <v>383</v>
      </c>
      <c r="I98" s="72">
        <v>11</v>
      </c>
      <c r="J98" s="96">
        <f t="shared" si="2"/>
        <v>12.595</v>
      </c>
      <c r="K98" s="96">
        <f t="shared" si="3"/>
        <v>2.519</v>
      </c>
    </row>
    <row r="99" spans="1:11" s="5" customFormat="1" ht="12.75">
      <c r="A99" s="31" t="s">
        <v>3</v>
      </c>
      <c r="B99" s="78" t="s">
        <v>23</v>
      </c>
      <c r="C99" s="13" t="s">
        <v>316</v>
      </c>
      <c r="D99" s="14">
        <v>23.536</v>
      </c>
      <c r="E99" s="79" t="s">
        <v>29</v>
      </c>
      <c r="F99" s="80" t="s">
        <v>5</v>
      </c>
      <c r="G99" s="92" t="s">
        <v>382</v>
      </c>
      <c r="H99" s="92" t="s">
        <v>383</v>
      </c>
      <c r="I99" s="90">
        <v>8</v>
      </c>
      <c r="J99" s="96">
        <f t="shared" si="2"/>
        <v>188.288</v>
      </c>
      <c r="K99" s="96">
        <f t="shared" si="3"/>
        <v>37.6576</v>
      </c>
    </row>
    <row r="100" spans="1:11" s="5" customFormat="1" ht="12.75">
      <c r="A100" s="31" t="s">
        <v>3</v>
      </c>
      <c r="B100" s="78" t="s">
        <v>23</v>
      </c>
      <c r="C100" s="13" t="s">
        <v>317</v>
      </c>
      <c r="D100" s="14">
        <v>37.11</v>
      </c>
      <c r="E100" s="79" t="s">
        <v>29</v>
      </c>
      <c r="F100" s="80" t="s">
        <v>5</v>
      </c>
      <c r="G100" s="92" t="s">
        <v>382</v>
      </c>
      <c r="H100" s="92" t="s">
        <v>383</v>
      </c>
      <c r="I100" s="90">
        <v>8</v>
      </c>
      <c r="J100" s="96">
        <f t="shared" si="2"/>
        <v>296.88</v>
      </c>
      <c r="K100" s="96">
        <f t="shared" si="3"/>
        <v>59.376000000000005</v>
      </c>
    </row>
    <row r="101" spans="1:11" s="5" customFormat="1" ht="12.75">
      <c r="A101" s="12" t="s">
        <v>3</v>
      </c>
      <c r="B101" s="12" t="s">
        <v>23</v>
      </c>
      <c r="C101" s="29" t="s">
        <v>108</v>
      </c>
      <c r="D101" s="30">
        <v>0.753</v>
      </c>
      <c r="E101" s="15" t="s">
        <v>7</v>
      </c>
      <c r="F101" s="35" t="s">
        <v>10</v>
      </c>
      <c r="G101" s="92" t="s">
        <v>382</v>
      </c>
      <c r="H101" s="92" t="s">
        <v>383</v>
      </c>
      <c r="I101" s="72">
        <v>11</v>
      </c>
      <c r="J101" s="96">
        <f t="shared" si="2"/>
        <v>8.283</v>
      </c>
      <c r="K101" s="96">
        <f t="shared" si="3"/>
        <v>1.6566</v>
      </c>
    </row>
    <row r="102" spans="1:11" s="5" customFormat="1" ht="12.75">
      <c r="A102" s="12" t="s">
        <v>3</v>
      </c>
      <c r="B102" s="12" t="s">
        <v>23</v>
      </c>
      <c r="C102" s="29" t="s">
        <v>108</v>
      </c>
      <c r="D102" s="62">
        <v>0.753</v>
      </c>
      <c r="E102" s="15" t="s">
        <v>7</v>
      </c>
      <c r="F102" s="60" t="s">
        <v>10</v>
      </c>
      <c r="G102" s="92" t="s">
        <v>382</v>
      </c>
      <c r="H102" s="92" t="s">
        <v>383</v>
      </c>
      <c r="I102" s="72">
        <v>11</v>
      </c>
      <c r="J102" s="96">
        <f t="shared" si="2"/>
        <v>8.283</v>
      </c>
      <c r="K102" s="96">
        <f t="shared" si="3"/>
        <v>1.6566</v>
      </c>
    </row>
    <row r="103" spans="1:11" s="5" customFormat="1" ht="12.75">
      <c r="A103" s="31" t="s">
        <v>3</v>
      </c>
      <c r="B103" s="78" t="s">
        <v>23</v>
      </c>
      <c r="C103" s="13" t="s">
        <v>318</v>
      </c>
      <c r="D103" s="14">
        <v>0.829</v>
      </c>
      <c r="E103" s="79" t="s">
        <v>7</v>
      </c>
      <c r="F103" s="80" t="s">
        <v>12</v>
      </c>
      <c r="G103" s="92" t="s">
        <v>382</v>
      </c>
      <c r="H103" s="92" t="s">
        <v>383</v>
      </c>
      <c r="I103" s="72">
        <v>11</v>
      </c>
      <c r="J103" s="96">
        <f t="shared" si="2"/>
        <v>9.119</v>
      </c>
      <c r="K103" s="96">
        <f t="shared" si="3"/>
        <v>1.8238</v>
      </c>
    </row>
    <row r="104" spans="1:11" s="5" customFormat="1" ht="12.75">
      <c r="A104" s="31" t="s">
        <v>3</v>
      </c>
      <c r="B104" s="78" t="s">
        <v>23</v>
      </c>
      <c r="C104" s="13" t="s">
        <v>319</v>
      </c>
      <c r="D104" s="14">
        <v>1.2</v>
      </c>
      <c r="E104" s="79" t="s">
        <v>7</v>
      </c>
      <c r="F104" s="80" t="s">
        <v>12</v>
      </c>
      <c r="G104" s="92" t="s">
        <v>382</v>
      </c>
      <c r="H104" s="92" t="s">
        <v>383</v>
      </c>
      <c r="I104" s="72">
        <v>11</v>
      </c>
      <c r="J104" s="96">
        <f t="shared" si="2"/>
        <v>13.2</v>
      </c>
      <c r="K104" s="96">
        <f t="shared" si="3"/>
        <v>2.64</v>
      </c>
    </row>
    <row r="105" spans="1:11" s="5" customFormat="1" ht="12.75">
      <c r="A105" s="31" t="s">
        <v>3</v>
      </c>
      <c r="B105" s="78" t="s">
        <v>23</v>
      </c>
      <c r="C105" s="13" t="s">
        <v>320</v>
      </c>
      <c r="D105" s="14">
        <v>6.898</v>
      </c>
      <c r="E105" s="79" t="s">
        <v>7</v>
      </c>
      <c r="F105" s="80" t="s">
        <v>5</v>
      </c>
      <c r="G105" s="92" t="s">
        <v>382</v>
      </c>
      <c r="H105" s="92" t="s">
        <v>383</v>
      </c>
      <c r="I105" s="72">
        <v>11</v>
      </c>
      <c r="J105" s="96">
        <f t="shared" si="2"/>
        <v>75.878</v>
      </c>
      <c r="K105" s="96">
        <f t="shared" si="3"/>
        <v>15.175600000000001</v>
      </c>
    </row>
    <row r="106" spans="1:11" s="5" customFormat="1" ht="12.75">
      <c r="A106" s="31" t="s">
        <v>3</v>
      </c>
      <c r="B106" s="78" t="s">
        <v>23</v>
      </c>
      <c r="C106" s="13" t="s">
        <v>321</v>
      </c>
      <c r="D106" s="14">
        <v>2.6</v>
      </c>
      <c r="E106" s="79" t="s">
        <v>7</v>
      </c>
      <c r="F106" s="80" t="s">
        <v>5</v>
      </c>
      <c r="G106" s="92" t="s">
        <v>382</v>
      </c>
      <c r="H106" s="92" t="s">
        <v>383</v>
      </c>
      <c r="I106" s="72">
        <v>11</v>
      </c>
      <c r="J106" s="96">
        <f t="shared" si="2"/>
        <v>28.6</v>
      </c>
      <c r="K106" s="96">
        <f t="shared" si="3"/>
        <v>5.720000000000001</v>
      </c>
    </row>
    <row r="107" spans="1:11" s="5" customFormat="1" ht="12.75">
      <c r="A107" s="31" t="s">
        <v>3</v>
      </c>
      <c r="B107" s="78" t="s">
        <v>23</v>
      </c>
      <c r="C107" s="13" t="s">
        <v>322</v>
      </c>
      <c r="D107" s="14">
        <v>1.1</v>
      </c>
      <c r="E107" s="79" t="s">
        <v>7</v>
      </c>
      <c r="F107" s="80" t="s">
        <v>10</v>
      </c>
      <c r="G107" s="92" t="s">
        <v>382</v>
      </c>
      <c r="H107" s="92" t="s">
        <v>383</v>
      </c>
      <c r="I107" s="72">
        <v>11</v>
      </c>
      <c r="J107" s="96">
        <f t="shared" si="2"/>
        <v>12.100000000000001</v>
      </c>
      <c r="K107" s="96">
        <f t="shared" si="3"/>
        <v>2.4200000000000004</v>
      </c>
    </row>
    <row r="108" spans="1:11" s="5" customFormat="1" ht="12.75">
      <c r="A108" s="31" t="s">
        <v>3</v>
      </c>
      <c r="B108" s="78" t="s">
        <v>23</v>
      </c>
      <c r="C108" s="13" t="s">
        <v>323</v>
      </c>
      <c r="D108" s="14">
        <v>1</v>
      </c>
      <c r="E108" s="79" t="s">
        <v>7</v>
      </c>
      <c r="F108" s="80" t="s">
        <v>5</v>
      </c>
      <c r="G108" s="92" t="s">
        <v>382</v>
      </c>
      <c r="H108" s="92" t="s">
        <v>383</v>
      </c>
      <c r="I108" s="72">
        <v>11</v>
      </c>
      <c r="J108" s="96">
        <f t="shared" si="2"/>
        <v>11</v>
      </c>
      <c r="K108" s="96">
        <f t="shared" si="3"/>
        <v>2.2</v>
      </c>
    </row>
    <row r="109" spans="1:11" s="5" customFormat="1" ht="12.75">
      <c r="A109" s="31" t="s">
        <v>3</v>
      </c>
      <c r="B109" s="78" t="s">
        <v>23</v>
      </c>
      <c r="C109" s="13" t="s">
        <v>324</v>
      </c>
      <c r="D109" s="14">
        <v>1</v>
      </c>
      <c r="E109" s="79" t="s">
        <v>7</v>
      </c>
      <c r="F109" s="80" t="s">
        <v>5</v>
      </c>
      <c r="G109" s="92" t="s">
        <v>382</v>
      </c>
      <c r="H109" s="92" t="s">
        <v>383</v>
      </c>
      <c r="I109" s="72">
        <v>11</v>
      </c>
      <c r="J109" s="96">
        <f t="shared" si="2"/>
        <v>11</v>
      </c>
      <c r="K109" s="96">
        <f t="shared" si="3"/>
        <v>2.2</v>
      </c>
    </row>
    <row r="110" spans="1:11" s="5" customFormat="1" ht="12.75">
      <c r="A110" s="31" t="s">
        <v>3</v>
      </c>
      <c r="B110" s="78" t="s">
        <v>23</v>
      </c>
      <c r="C110" s="13" t="s">
        <v>264</v>
      </c>
      <c r="D110" s="14">
        <v>1.499</v>
      </c>
      <c r="E110" s="79" t="s">
        <v>7</v>
      </c>
      <c r="F110" s="80" t="s">
        <v>12</v>
      </c>
      <c r="G110" s="92" t="s">
        <v>382</v>
      </c>
      <c r="H110" s="92" t="s">
        <v>383</v>
      </c>
      <c r="I110" s="72">
        <v>11</v>
      </c>
      <c r="J110" s="96">
        <f t="shared" si="2"/>
        <v>16.489</v>
      </c>
      <c r="K110" s="96">
        <f t="shared" si="3"/>
        <v>3.2978000000000005</v>
      </c>
    </row>
    <row r="111" spans="1:11" s="5" customFormat="1" ht="12.75">
      <c r="A111" s="31" t="s">
        <v>3</v>
      </c>
      <c r="B111" s="78" t="s">
        <v>23</v>
      </c>
      <c r="C111" s="13" t="s">
        <v>267</v>
      </c>
      <c r="D111" s="14">
        <v>2</v>
      </c>
      <c r="E111" s="79" t="s">
        <v>7</v>
      </c>
      <c r="F111" s="80" t="s">
        <v>5</v>
      </c>
      <c r="G111" s="92" t="s">
        <v>382</v>
      </c>
      <c r="H111" s="92" t="s">
        <v>383</v>
      </c>
      <c r="I111" s="72">
        <v>11</v>
      </c>
      <c r="J111" s="96">
        <f t="shared" si="2"/>
        <v>22</v>
      </c>
      <c r="K111" s="96">
        <f t="shared" si="3"/>
        <v>4.4</v>
      </c>
    </row>
    <row r="112" spans="1:11" s="5" customFormat="1" ht="12.75">
      <c r="A112" s="31" t="s">
        <v>3</v>
      </c>
      <c r="B112" s="78" t="s">
        <v>23</v>
      </c>
      <c r="C112" s="13" t="s">
        <v>265</v>
      </c>
      <c r="D112" s="14">
        <v>2</v>
      </c>
      <c r="E112" s="79" t="s">
        <v>7</v>
      </c>
      <c r="F112" s="80" t="s">
        <v>5</v>
      </c>
      <c r="G112" s="92" t="s">
        <v>382</v>
      </c>
      <c r="H112" s="92" t="s">
        <v>383</v>
      </c>
      <c r="I112" s="72">
        <v>11</v>
      </c>
      <c r="J112" s="96">
        <f t="shared" si="2"/>
        <v>22</v>
      </c>
      <c r="K112" s="96">
        <f t="shared" si="3"/>
        <v>4.4</v>
      </c>
    </row>
    <row r="113" spans="1:11" s="5" customFormat="1" ht="12.75">
      <c r="A113" s="31" t="s">
        <v>3</v>
      </c>
      <c r="B113" s="78" t="s">
        <v>23</v>
      </c>
      <c r="C113" s="13" t="s">
        <v>268</v>
      </c>
      <c r="D113" s="14">
        <v>2.501</v>
      </c>
      <c r="E113" s="79" t="s">
        <v>7</v>
      </c>
      <c r="F113" s="80" t="s">
        <v>5</v>
      </c>
      <c r="G113" s="92" t="s">
        <v>382</v>
      </c>
      <c r="H113" s="92" t="s">
        <v>383</v>
      </c>
      <c r="I113" s="72">
        <v>11</v>
      </c>
      <c r="J113" s="96">
        <f t="shared" si="2"/>
        <v>27.511</v>
      </c>
      <c r="K113" s="96">
        <f t="shared" si="3"/>
        <v>5.5022</v>
      </c>
    </row>
    <row r="114" spans="1:11" s="5" customFormat="1" ht="12.75">
      <c r="A114" s="31" t="s">
        <v>3</v>
      </c>
      <c r="B114" s="78" t="s">
        <v>23</v>
      </c>
      <c r="C114" s="13" t="s">
        <v>266</v>
      </c>
      <c r="D114" s="14">
        <v>2.599</v>
      </c>
      <c r="E114" s="79" t="s">
        <v>7</v>
      </c>
      <c r="F114" s="80" t="s">
        <v>5</v>
      </c>
      <c r="G114" s="92" t="s">
        <v>382</v>
      </c>
      <c r="H114" s="92" t="s">
        <v>383</v>
      </c>
      <c r="I114" s="72">
        <v>11</v>
      </c>
      <c r="J114" s="96">
        <f t="shared" si="2"/>
        <v>28.589000000000002</v>
      </c>
      <c r="K114" s="96">
        <f t="shared" si="3"/>
        <v>5.7178</v>
      </c>
    </row>
    <row r="115" spans="1:11" s="5" customFormat="1" ht="12.75">
      <c r="A115" s="12" t="s">
        <v>3</v>
      </c>
      <c r="B115" s="12" t="s">
        <v>23</v>
      </c>
      <c r="C115" s="29" t="s">
        <v>101</v>
      </c>
      <c r="D115" s="62">
        <v>9.846</v>
      </c>
      <c r="E115" s="15" t="s">
        <v>7</v>
      </c>
      <c r="F115" s="60" t="s">
        <v>10</v>
      </c>
      <c r="G115" s="92" t="s">
        <v>382</v>
      </c>
      <c r="H115" s="92" t="s">
        <v>383</v>
      </c>
      <c r="I115" s="72">
        <v>11</v>
      </c>
      <c r="J115" s="96">
        <f t="shared" si="2"/>
        <v>108.306</v>
      </c>
      <c r="K115" s="96">
        <f t="shared" si="3"/>
        <v>21.6612</v>
      </c>
    </row>
    <row r="116" spans="1:11" s="5" customFormat="1" ht="12.75">
      <c r="A116" s="12" t="s">
        <v>3</v>
      </c>
      <c r="B116" s="12" t="s">
        <v>23</v>
      </c>
      <c r="C116" s="29" t="s">
        <v>102</v>
      </c>
      <c r="D116" s="62">
        <v>3.999</v>
      </c>
      <c r="E116" s="15" t="s">
        <v>7</v>
      </c>
      <c r="F116" s="60" t="s">
        <v>10</v>
      </c>
      <c r="G116" s="92" t="s">
        <v>382</v>
      </c>
      <c r="H116" s="92" t="s">
        <v>383</v>
      </c>
      <c r="I116" s="72">
        <v>11</v>
      </c>
      <c r="J116" s="96">
        <f t="shared" si="2"/>
        <v>43.989000000000004</v>
      </c>
      <c r="K116" s="96">
        <f t="shared" si="3"/>
        <v>8.7978</v>
      </c>
    </row>
    <row r="117" spans="1:11" s="5" customFormat="1" ht="12.75">
      <c r="A117" s="31" t="s">
        <v>3</v>
      </c>
      <c r="B117" s="78" t="s">
        <v>23</v>
      </c>
      <c r="C117" s="13" t="s">
        <v>269</v>
      </c>
      <c r="D117" s="14">
        <v>7.014</v>
      </c>
      <c r="E117" s="79" t="s">
        <v>7</v>
      </c>
      <c r="F117" s="80" t="s">
        <v>10</v>
      </c>
      <c r="G117" s="92" t="s">
        <v>382</v>
      </c>
      <c r="H117" s="92" t="s">
        <v>383</v>
      </c>
      <c r="I117" s="72">
        <v>11</v>
      </c>
      <c r="J117" s="96">
        <f t="shared" si="2"/>
        <v>77.154</v>
      </c>
      <c r="K117" s="96">
        <f t="shared" si="3"/>
        <v>15.4308</v>
      </c>
    </row>
    <row r="118" spans="1:11" s="5" customFormat="1" ht="12.75">
      <c r="A118" s="31" t="s">
        <v>3</v>
      </c>
      <c r="B118" s="78" t="s">
        <v>23</v>
      </c>
      <c r="C118" s="13" t="s">
        <v>271</v>
      </c>
      <c r="D118" s="14">
        <v>2.5</v>
      </c>
      <c r="E118" s="79" t="s">
        <v>7</v>
      </c>
      <c r="F118" s="80" t="s">
        <v>5</v>
      </c>
      <c r="G118" s="92" t="s">
        <v>382</v>
      </c>
      <c r="H118" s="92" t="s">
        <v>383</v>
      </c>
      <c r="I118" s="72">
        <v>11</v>
      </c>
      <c r="J118" s="96">
        <f t="shared" si="2"/>
        <v>27.5</v>
      </c>
      <c r="K118" s="96">
        <f t="shared" si="3"/>
        <v>5.5</v>
      </c>
    </row>
    <row r="119" spans="1:11" s="5" customFormat="1" ht="12.75">
      <c r="A119" s="31" t="s">
        <v>3</v>
      </c>
      <c r="B119" s="78" t="s">
        <v>23</v>
      </c>
      <c r="C119" s="13" t="s">
        <v>270</v>
      </c>
      <c r="D119" s="14">
        <v>4.299</v>
      </c>
      <c r="E119" s="79" t="s">
        <v>7</v>
      </c>
      <c r="F119" s="80" t="s">
        <v>5</v>
      </c>
      <c r="G119" s="92" t="s">
        <v>382</v>
      </c>
      <c r="H119" s="92" t="s">
        <v>383</v>
      </c>
      <c r="I119" s="72">
        <v>11</v>
      </c>
      <c r="J119" s="96">
        <f t="shared" si="2"/>
        <v>47.289</v>
      </c>
      <c r="K119" s="96">
        <f t="shared" si="3"/>
        <v>9.4578</v>
      </c>
    </row>
    <row r="120" spans="1:11" s="5" customFormat="1" ht="12.75">
      <c r="A120" s="12" t="s">
        <v>3</v>
      </c>
      <c r="B120" s="12" t="s">
        <v>23</v>
      </c>
      <c r="C120" s="29" t="s">
        <v>103</v>
      </c>
      <c r="D120" s="30">
        <v>3.1</v>
      </c>
      <c r="E120" s="15" t="s">
        <v>7</v>
      </c>
      <c r="F120" s="60" t="s">
        <v>5</v>
      </c>
      <c r="G120" s="92" t="s">
        <v>382</v>
      </c>
      <c r="H120" s="92" t="s">
        <v>383</v>
      </c>
      <c r="I120" s="72">
        <v>11</v>
      </c>
      <c r="J120" s="96">
        <f t="shared" si="2"/>
        <v>34.1</v>
      </c>
      <c r="K120" s="96">
        <f t="shared" si="3"/>
        <v>6.82</v>
      </c>
    </row>
    <row r="121" spans="1:11" s="5" customFormat="1" ht="12.75">
      <c r="A121" s="12" t="s">
        <v>3</v>
      </c>
      <c r="B121" s="12" t="s">
        <v>23</v>
      </c>
      <c r="C121" s="29" t="s">
        <v>104</v>
      </c>
      <c r="D121" s="30">
        <v>1.2</v>
      </c>
      <c r="E121" s="15" t="s">
        <v>7</v>
      </c>
      <c r="F121" s="60" t="s">
        <v>5</v>
      </c>
      <c r="G121" s="92" t="s">
        <v>382</v>
      </c>
      <c r="H121" s="92" t="s">
        <v>383</v>
      </c>
      <c r="I121" s="72">
        <v>11</v>
      </c>
      <c r="J121" s="96">
        <f t="shared" si="2"/>
        <v>13.2</v>
      </c>
      <c r="K121" s="96">
        <f t="shared" si="3"/>
        <v>2.64</v>
      </c>
    </row>
    <row r="122" spans="1:11" s="5" customFormat="1" ht="12.75">
      <c r="A122" s="12" t="s">
        <v>3</v>
      </c>
      <c r="B122" s="12" t="s">
        <v>23</v>
      </c>
      <c r="C122" s="29" t="s">
        <v>105</v>
      </c>
      <c r="D122" s="30">
        <v>1.462</v>
      </c>
      <c r="E122" s="15" t="s">
        <v>7</v>
      </c>
      <c r="F122" s="35" t="s">
        <v>12</v>
      </c>
      <c r="G122" s="92" t="s">
        <v>382</v>
      </c>
      <c r="H122" s="92" t="s">
        <v>383</v>
      </c>
      <c r="I122" s="72">
        <v>11</v>
      </c>
      <c r="J122" s="96">
        <f t="shared" si="2"/>
        <v>16.082</v>
      </c>
      <c r="K122" s="96">
        <f t="shared" si="3"/>
        <v>3.2164</v>
      </c>
    </row>
    <row r="123" spans="1:11" s="5" customFormat="1" ht="12.75">
      <c r="A123" s="31" t="s">
        <v>3</v>
      </c>
      <c r="B123" s="78" t="s">
        <v>23</v>
      </c>
      <c r="C123" s="13" t="s">
        <v>272</v>
      </c>
      <c r="D123" s="14">
        <v>1.621</v>
      </c>
      <c r="E123" s="79" t="s">
        <v>7</v>
      </c>
      <c r="F123" s="80" t="s">
        <v>8</v>
      </c>
      <c r="G123" s="92" t="s">
        <v>382</v>
      </c>
      <c r="H123" s="92" t="s">
        <v>383</v>
      </c>
      <c r="I123" s="72">
        <v>11</v>
      </c>
      <c r="J123" s="96">
        <f t="shared" si="2"/>
        <v>17.831</v>
      </c>
      <c r="K123" s="96">
        <f t="shared" si="3"/>
        <v>3.5662000000000003</v>
      </c>
    </row>
    <row r="124" spans="1:11" s="5" customFormat="1" ht="12.75">
      <c r="A124" s="12" t="s">
        <v>3</v>
      </c>
      <c r="B124" s="12" t="s">
        <v>24</v>
      </c>
      <c r="C124" s="29" t="s">
        <v>112</v>
      </c>
      <c r="D124" s="62">
        <v>11.497</v>
      </c>
      <c r="E124" s="15" t="s">
        <v>29</v>
      </c>
      <c r="F124" s="60" t="s">
        <v>4</v>
      </c>
      <c r="G124" s="92" t="s">
        <v>382</v>
      </c>
      <c r="H124" s="92" t="s">
        <v>383</v>
      </c>
      <c r="I124" s="90">
        <v>8</v>
      </c>
      <c r="J124" s="96">
        <f t="shared" si="2"/>
        <v>91.976</v>
      </c>
      <c r="K124" s="96">
        <f t="shared" si="3"/>
        <v>18.3952</v>
      </c>
    </row>
    <row r="125" spans="1:11" s="5" customFormat="1" ht="12.75">
      <c r="A125" s="12" t="s">
        <v>3</v>
      </c>
      <c r="B125" s="12" t="s">
        <v>24</v>
      </c>
      <c r="C125" s="29" t="s">
        <v>115</v>
      </c>
      <c r="D125" s="62">
        <v>3.951</v>
      </c>
      <c r="E125" s="15" t="s">
        <v>7</v>
      </c>
      <c r="F125" s="60" t="s">
        <v>5</v>
      </c>
      <c r="G125" s="92" t="s">
        <v>382</v>
      </c>
      <c r="H125" s="92" t="s">
        <v>383</v>
      </c>
      <c r="I125" s="72">
        <v>11</v>
      </c>
      <c r="J125" s="96">
        <f t="shared" si="2"/>
        <v>43.461</v>
      </c>
      <c r="K125" s="96">
        <f t="shared" si="3"/>
        <v>8.6922</v>
      </c>
    </row>
    <row r="126" spans="1:11" s="5" customFormat="1" ht="12.75">
      <c r="A126" s="12" t="s">
        <v>3</v>
      </c>
      <c r="B126" s="12" t="s">
        <v>24</v>
      </c>
      <c r="C126" s="29" t="s">
        <v>113</v>
      </c>
      <c r="D126" s="30">
        <v>3.106</v>
      </c>
      <c r="E126" s="15" t="s">
        <v>7</v>
      </c>
      <c r="F126" s="35" t="s">
        <v>5</v>
      </c>
      <c r="G126" s="92" t="s">
        <v>382</v>
      </c>
      <c r="H126" s="92" t="s">
        <v>383</v>
      </c>
      <c r="I126" s="72">
        <v>11</v>
      </c>
      <c r="J126" s="96">
        <f t="shared" si="2"/>
        <v>34.166</v>
      </c>
      <c r="K126" s="96">
        <f t="shared" si="3"/>
        <v>6.8332</v>
      </c>
    </row>
    <row r="127" spans="1:11" s="5" customFormat="1" ht="12.75">
      <c r="A127" s="12" t="s">
        <v>3</v>
      </c>
      <c r="B127" s="12" t="s">
        <v>24</v>
      </c>
      <c r="C127" s="29" t="s">
        <v>114</v>
      </c>
      <c r="D127" s="30">
        <v>3.001</v>
      </c>
      <c r="E127" s="15" t="s">
        <v>7</v>
      </c>
      <c r="F127" s="35" t="s">
        <v>5</v>
      </c>
      <c r="G127" s="92" t="s">
        <v>382</v>
      </c>
      <c r="H127" s="92" t="s">
        <v>383</v>
      </c>
      <c r="I127" s="72">
        <v>11</v>
      </c>
      <c r="J127" s="96">
        <f t="shared" si="2"/>
        <v>33.010999999999996</v>
      </c>
      <c r="K127" s="96">
        <f t="shared" si="3"/>
        <v>6.6022</v>
      </c>
    </row>
    <row r="128" spans="1:11" s="5" customFormat="1" ht="12.75">
      <c r="A128" s="12" t="s">
        <v>3</v>
      </c>
      <c r="B128" s="12" t="s">
        <v>24</v>
      </c>
      <c r="C128" s="29" t="s">
        <v>116</v>
      </c>
      <c r="D128" s="30">
        <v>5.298</v>
      </c>
      <c r="E128" s="15" t="s">
        <v>7</v>
      </c>
      <c r="F128" s="35" t="s">
        <v>5</v>
      </c>
      <c r="G128" s="92" t="s">
        <v>382</v>
      </c>
      <c r="H128" s="92" t="s">
        <v>383</v>
      </c>
      <c r="I128" s="72">
        <v>11</v>
      </c>
      <c r="J128" s="96">
        <f t="shared" si="2"/>
        <v>58.278</v>
      </c>
      <c r="K128" s="96">
        <f t="shared" si="3"/>
        <v>11.6556</v>
      </c>
    </row>
    <row r="129" spans="1:11" s="5" customFormat="1" ht="12.75">
      <c r="A129" s="12" t="s">
        <v>3</v>
      </c>
      <c r="B129" s="12" t="s">
        <v>24</v>
      </c>
      <c r="C129" s="29" t="s">
        <v>111</v>
      </c>
      <c r="D129" s="62">
        <v>12.832</v>
      </c>
      <c r="E129" s="15" t="s">
        <v>29</v>
      </c>
      <c r="F129" s="60" t="s">
        <v>240</v>
      </c>
      <c r="G129" s="92" t="s">
        <v>382</v>
      </c>
      <c r="H129" s="92" t="s">
        <v>383</v>
      </c>
      <c r="I129" s="90">
        <v>8</v>
      </c>
      <c r="J129" s="96">
        <f t="shared" si="2"/>
        <v>102.656</v>
      </c>
      <c r="K129" s="96">
        <f t="shared" si="3"/>
        <v>20.531200000000002</v>
      </c>
    </row>
    <row r="130" spans="1:11" s="5" customFormat="1" ht="12.75">
      <c r="A130" s="12" t="s">
        <v>3</v>
      </c>
      <c r="B130" s="12" t="s">
        <v>24</v>
      </c>
      <c r="C130" s="29" t="s">
        <v>117</v>
      </c>
      <c r="D130" s="30">
        <v>2</v>
      </c>
      <c r="E130" s="15" t="s">
        <v>29</v>
      </c>
      <c r="F130" s="35" t="s">
        <v>4</v>
      </c>
      <c r="G130" s="92" t="s">
        <v>382</v>
      </c>
      <c r="H130" s="92" t="s">
        <v>383</v>
      </c>
      <c r="I130" s="90">
        <v>8</v>
      </c>
      <c r="J130" s="96">
        <f t="shared" si="2"/>
        <v>16</v>
      </c>
      <c r="K130" s="96">
        <f t="shared" si="3"/>
        <v>3.2</v>
      </c>
    </row>
    <row r="131" spans="1:11" s="5" customFormat="1" ht="12.75">
      <c r="A131" s="12" t="s">
        <v>3</v>
      </c>
      <c r="B131" s="12" t="s">
        <v>24</v>
      </c>
      <c r="C131" s="29" t="s">
        <v>109</v>
      </c>
      <c r="D131" s="30">
        <v>1.403</v>
      </c>
      <c r="E131" s="15" t="s">
        <v>29</v>
      </c>
      <c r="F131" s="35" t="s">
        <v>12</v>
      </c>
      <c r="G131" s="92" t="s">
        <v>382</v>
      </c>
      <c r="H131" s="92" t="s">
        <v>383</v>
      </c>
      <c r="I131" s="90">
        <v>8</v>
      </c>
      <c r="J131" s="96">
        <f t="shared" si="2"/>
        <v>11.224</v>
      </c>
      <c r="K131" s="96">
        <f t="shared" si="3"/>
        <v>2.2448</v>
      </c>
    </row>
    <row r="132" spans="1:11" s="5" customFormat="1" ht="12.75">
      <c r="A132" s="12" t="s">
        <v>3</v>
      </c>
      <c r="B132" s="12" t="s">
        <v>24</v>
      </c>
      <c r="C132" s="29" t="s">
        <v>110</v>
      </c>
      <c r="D132" s="30">
        <v>1.811</v>
      </c>
      <c r="E132" s="15" t="s">
        <v>7</v>
      </c>
      <c r="F132" s="35" t="s">
        <v>12</v>
      </c>
      <c r="G132" s="92" t="s">
        <v>382</v>
      </c>
      <c r="H132" s="92" t="s">
        <v>383</v>
      </c>
      <c r="I132" s="72">
        <v>11</v>
      </c>
      <c r="J132" s="96">
        <f t="shared" si="2"/>
        <v>19.921</v>
      </c>
      <c r="K132" s="96">
        <f t="shared" si="3"/>
        <v>3.9842</v>
      </c>
    </row>
    <row r="133" spans="1:11" s="5" customFormat="1" ht="12.75">
      <c r="A133" s="12" t="s">
        <v>3</v>
      </c>
      <c r="B133" s="12" t="s">
        <v>24</v>
      </c>
      <c r="C133" s="29" t="s">
        <v>228</v>
      </c>
      <c r="D133" s="62">
        <v>9.353</v>
      </c>
      <c r="E133" s="15" t="s">
        <v>29</v>
      </c>
      <c r="F133" s="63" t="s">
        <v>4</v>
      </c>
      <c r="G133" s="92" t="s">
        <v>382</v>
      </c>
      <c r="H133" s="92" t="s">
        <v>383</v>
      </c>
      <c r="I133" s="90">
        <v>8</v>
      </c>
      <c r="J133" s="96">
        <f t="shared" si="2"/>
        <v>74.824</v>
      </c>
      <c r="K133" s="96">
        <f t="shared" si="3"/>
        <v>14.9648</v>
      </c>
    </row>
    <row r="134" spans="1:11" s="5" customFormat="1" ht="12.75">
      <c r="A134" s="12" t="s">
        <v>3</v>
      </c>
      <c r="B134" s="12" t="s">
        <v>24</v>
      </c>
      <c r="C134" s="29" t="s">
        <v>227</v>
      </c>
      <c r="D134" s="62">
        <v>6.365</v>
      </c>
      <c r="E134" s="15" t="s">
        <v>29</v>
      </c>
      <c r="F134" s="63" t="s">
        <v>4</v>
      </c>
      <c r="G134" s="92" t="s">
        <v>382</v>
      </c>
      <c r="H134" s="92" t="s">
        <v>383</v>
      </c>
      <c r="I134" s="90">
        <v>8</v>
      </c>
      <c r="J134" s="96">
        <f aca="true" t="shared" si="4" ref="J134:J196">D134*I134</f>
        <v>50.92</v>
      </c>
      <c r="K134" s="96">
        <f aca="true" t="shared" si="5" ref="K134:K196">J134*20%</f>
        <v>10.184000000000001</v>
      </c>
    </row>
    <row r="135" spans="1:11" s="5" customFormat="1" ht="12.75">
      <c r="A135" s="12" t="s">
        <v>3</v>
      </c>
      <c r="B135" s="12" t="s">
        <v>25</v>
      </c>
      <c r="C135" s="29" t="s">
        <v>118</v>
      </c>
      <c r="D135" s="30">
        <v>38.589</v>
      </c>
      <c r="E135" s="15" t="s">
        <v>29</v>
      </c>
      <c r="F135" s="35" t="s">
        <v>8</v>
      </c>
      <c r="G135" s="92" t="s">
        <v>382</v>
      </c>
      <c r="H135" s="92" t="s">
        <v>383</v>
      </c>
      <c r="I135" s="90">
        <v>8</v>
      </c>
      <c r="J135" s="96">
        <f t="shared" si="4"/>
        <v>308.712</v>
      </c>
      <c r="K135" s="96">
        <f t="shared" si="5"/>
        <v>61.7424</v>
      </c>
    </row>
    <row r="136" spans="1:11" s="5" customFormat="1" ht="12.75">
      <c r="A136" s="12" t="s">
        <v>3</v>
      </c>
      <c r="B136" s="12" t="s">
        <v>25</v>
      </c>
      <c r="C136" s="29" t="s">
        <v>119</v>
      </c>
      <c r="D136" s="30">
        <v>63.39</v>
      </c>
      <c r="E136" s="15" t="s">
        <v>29</v>
      </c>
      <c r="F136" s="35" t="s">
        <v>8</v>
      </c>
      <c r="G136" s="92" t="s">
        <v>382</v>
      </c>
      <c r="H136" s="92" t="s">
        <v>383</v>
      </c>
      <c r="I136" s="90">
        <v>8</v>
      </c>
      <c r="J136" s="96">
        <f t="shared" si="4"/>
        <v>507.12</v>
      </c>
      <c r="K136" s="96">
        <f t="shared" si="5"/>
        <v>101.424</v>
      </c>
    </row>
    <row r="137" spans="1:11" s="5" customFormat="1" ht="12.75">
      <c r="A137" s="12" t="s">
        <v>3</v>
      </c>
      <c r="B137" s="12" t="s">
        <v>26</v>
      </c>
      <c r="C137" s="29" t="s">
        <v>121</v>
      </c>
      <c r="D137" s="62">
        <v>17.62</v>
      </c>
      <c r="E137" s="15" t="s">
        <v>29</v>
      </c>
      <c r="F137" s="60" t="s">
        <v>12</v>
      </c>
      <c r="G137" s="92" t="s">
        <v>382</v>
      </c>
      <c r="H137" s="92" t="s">
        <v>383</v>
      </c>
      <c r="I137" s="90">
        <v>8</v>
      </c>
      <c r="J137" s="96">
        <f t="shared" si="4"/>
        <v>140.96</v>
      </c>
      <c r="K137" s="96">
        <f t="shared" si="5"/>
        <v>28.192000000000004</v>
      </c>
    </row>
    <row r="138" spans="1:11" s="5" customFormat="1" ht="12.75">
      <c r="A138" s="31" t="s">
        <v>3</v>
      </c>
      <c r="B138" s="78" t="s">
        <v>26</v>
      </c>
      <c r="C138" s="13" t="s">
        <v>337</v>
      </c>
      <c r="D138" s="14">
        <v>1.964</v>
      </c>
      <c r="E138" s="79" t="s">
        <v>29</v>
      </c>
      <c r="F138" s="80" t="s">
        <v>11</v>
      </c>
      <c r="G138" s="92" t="s">
        <v>382</v>
      </c>
      <c r="H138" s="92" t="s">
        <v>383</v>
      </c>
      <c r="I138" s="90">
        <v>8</v>
      </c>
      <c r="J138" s="96">
        <f t="shared" si="4"/>
        <v>15.712</v>
      </c>
      <c r="K138" s="96">
        <f t="shared" si="5"/>
        <v>3.1424000000000003</v>
      </c>
    </row>
    <row r="139" spans="1:11" s="5" customFormat="1" ht="12.75">
      <c r="A139" s="31" t="s">
        <v>3</v>
      </c>
      <c r="B139" s="78" t="s">
        <v>26</v>
      </c>
      <c r="C139" s="13" t="s">
        <v>339</v>
      </c>
      <c r="D139" s="14">
        <v>13.209</v>
      </c>
      <c r="E139" s="79" t="s">
        <v>29</v>
      </c>
      <c r="F139" s="80" t="s">
        <v>11</v>
      </c>
      <c r="G139" s="92" t="s">
        <v>382</v>
      </c>
      <c r="H139" s="92" t="s">
        <v>383</v>
      </c>
      <c r="I139" s="90">
        <v>8</v>
      </c>
      <c r="J139" s="96">
        <f t="shared" si="4"/>
        <v>105.672</v>
      </c>
      <c r="K139" s="96">
        <f t="shared" si="5"/>
        <v>21.1344</v>
      </c>
    </row>
    <row r="140" spans="1:11" s="5" customFormat="1" ht="12.75">
      <c r="A140" s="12" t="s">
        <v>3</v>
      </c>
      <c r="B140" s="12" t="s">
        <v>26</v>
      </c>
      <c r="C140" s="29" t="s">
        <v>120</v>
      </c>
      <c r="D140" s="62">
        <v>4.814</v>
      </c>
      <c r="E140" s="15" t="s">
        <v>29</v>
      </c>
      <c r="F140" s="42" t="s">
        <v>11</v>
      </c>
      <c r="G140" s="92" t="s">
        <v>382</v>
      </c>
      <c r="H140" s="92" t="s">
        <v>383</v>
      </c>
      <c r="I140" s="90">
        <v>8</v>
      </c>
      <c r="J140" s="96">
        <f t="shared" si="4"/>
        <v>38.512</v>
      </c>
      <c r="K140" s="96">
        <f t="shared" si="5"/>
        <v>7.702400000000001</v>
      </c>
    </row>
    <row r="141" spans="1:11" s="5" customFormat="1" ht="12.75">
      <c r="A141" s="12" t="s">
        <v>3</v>
      </c>
      <c r="B141" s="12" t="s">
        <v>26</v>
      </c>
      <c r="C141" s="29" t="s">
        <v>375</v>
      </c>
      <c r="D141" s="62">
        <v>26.973</v>
      </c>
      <c r="E141" s="15" t="s">
        <v>374</v>
      </c>
      <c r="F141" s="42" t="s">
        <v>12</v>
      </c>
      <c r="G141" s="92" t="s">
        <v>382</v>
      </c>
      <c r="H141" s="92" t="s">
        <v>383</v>
      </c>
      <c r="I141" s="90">
        <v>8</v>
      </c>
      <c r="J141" s="96">
        <f t="shared" si="4"/>
        <v>215.784</v>
      </c>
      <c r="K141" s="96">
        <f t="shared" si="5"/>
        <v>43.156800000000004</v>
      </c>
    </row>
    <row r="142" spans="1:11" s="5" customFormat="1" ht="12.75">
      <c r="A142" s="31" t="s">
        <v>3</v>
      </c>
      <c r="B142" s="78" t="s">
        <v>26</v>
      </c>
      <c r="C142" s="13" t="s">
        <v>340</v>
      </c>
      <c r="D142" s="14">
        <v>11.326</v>
      </c>
      <c r="E142" s="79" t="s">
        <v>29</v>
      </c>
      <c r="F142" s="80" t="s">
        <v>11</v>
      </c>
      <c r="G142" s="92" t="s">
        <v>382</v>
      </c>
      <c r="H142" s="92" t="s">
        <v>383</v>
      </c>
      <c r="I142" s="90">
        <v>8</v>
      </c>
      <c r="J142" s="96">
        <f t="shared" si="4"/>
        <v>90.608</v>
      </c>
      <c r="K142" s="96">
        <f t="shared" si="5"/>
        <v>18.1216</v>
      </c>
    </row>
    <row r="143" spans="1:11" s="5" customFormat="1" ht="12.75">
      <c r="A143" s="82" t="s">
        <v>3</v>
      </c>
      <c r="B143" s="83" t="s">
        <v>26</v>
      </c>
      <c r="C143" s="84" t="s">
        <v>338</v>
      </c>
      <c r="D143" s="85">
        <v>20.306</v>
      </c>
      <c r="E143" s="86" t="s">
        <v>29</v>
      </c>
      <c r="F143" s="87" t="s">
        <v>11</v>
      </c>
      <c r="G143" s="92" t="s">
        <v>382</v>
      </c>
      <c r="H143" s="92" t="s">
        <v>383</v>
      </c>
      <c r="I143" s="90">
        <v>8</v>
      </c>
      <c r="J143" s="96">
        <f t="shared" si="4"/>
        <v>162.448</v>
      </c>
      <c r="K143" s="96">
        <f t="shared" si="5"/>
        <v>32.4896</v>
      </c>
    </row>
    <row r="144" spans="1:11" s="5" customFormat="1" ht="12.75">
      <c r="A144" s="12" t="s">
        <v>3</v>
      </c>
      <c r="B144" s="12" t="s">
        <v>27</v>
      </c>
      <c r="C144" s="29" t="s">
        <v>229</v>
      </c>
      <c r="D144" s="62">
        <v>53.319</v>
      </c>
      <c r="E144" s="15" t="s">
        <v>29</v>
      </c>
      <c r="F144" s="35" t="s">
        <v>12</v>
      </c>
      <c r="G144" s="92" t="s">
        <v>382</v>
      </c>
      <c r="H144" s="92" t="s">
        <v>383</v>
      </c>
      <c r="I144" s="90">
        <v>8</v>
      </c>
      <c r="J144" s="96">
        <f t="shared" si="4"/>
        <v>426.552</v>
      </c>
      <c r="K144" s="96">
        <f t="shared" si="5"/>
        <v>85.31040000000002</v>
      </c>
    </row>
    <row r="145" spans="1:11" ht="12.75">
      <c r="A145" s="22" t="s">
        <v>28</v>
      </c>
      <c r="B145" s="22" t="s">
        <v>244</v>
      </c>
      <c r="C145" s="44" t="s">
        <v>122</v>
      </c>
      <c r="D145" s="45">
        <v>723.3</v>
      </c>
      <c r="E145" s="15" t="s">
        <v>29</v>
      </c>
      <c r="F145" s="42" t="s">
        <v>11</v>
      </c>
      <c r="G145" s="92" t="s">
        <v>382</v>
      </c>
      <c r="H145" s="92" t="s">
        <v>383</v>
      </c>
      <c r="I145" s="91">
        <v>8</v>
      </c>
      <c r="J145" s="96">
        <f t="shared" si="4"/>
        <v>5786.4</v>
      </c>
      <c r="K145" s="96">
        <f t="shared" si="5"/>
        <v>1157.28</v>
      </c>
    </row>
    <row r="146" spans="1:11" ht="12.75">
      <c r="A146" s="22" t="s">
        <v>28</v>
      </c>
      <c r="B146" s="22" t="s">
        <v>244</v>
      </c>
      <c r="C146" s="29" t="s">
        <v>123</v>
      </c>
      <c r="D146" s="30">
        <v>6.5</v>
      </c>
      <c r="E146" s="15" t="s">
        <v>29</v>
      </c>
      <c r="F146" s="42" t="s">
        <v>4</v>
      </c>
      <c r="G146" s="92" t="s">
        <v>382</v>
      </c>
      <c r="H146" s="92" t="s">
        <v>383</v>
      </c>
      <c r="I146" s="91">
        <v>8</v>
      </c>
      <c r="J146" s="96">
        <f t="shared" si="4"/>
        <v>52</v>
      </c>
      <c r="K146" s="96">
        <f t="shared" si="5"/>
        <v>10.4</v>
      </c>
    </row>
    <row r="147" spans="1:11" ht="12.75">
      <c r="A147" s="22" t="s">
        <v>28</v>
      </c>
      <c r="B147" s="22" t="s">
        <v>244</v>
      </c>
      <c r="C147" s="29" t="s">
        <v>124</v>
      </c>
      <c r="D147" s="30">
        <v>6.005</v>
      </c>
      <c r="E147" s="15" t="s">
        <v>7</v>
      </c>
      <c r="F147" s="42" t="s">
        <v>10</v>
      </c>
      <c r="G147" s="92" t="s">
        <v>382</v>
      </c>
      <c r="H147" s="92" t="s">
        <v>383</v>
      </c>
      <c r="I147" s="91">
        <v>8</v>
      </c>
      <c r="J147" s="96">
        <f t="shared" si="4"/>
        <v>48.04</v>
      </c>
      <c r="K147" s="96">
        <f t="shared" si="5"/>
        <v>9.608</v>
      </c>
    </row>
    <row r="148" spans="1:11" s="5" customFormat="1" ht="12.75">
      <c r="A148" s="12" t="s">
        <v>31</v>
      </c>
      <c r="B148" s="12" t="s">
        <v>149</v>
      </c>
      <c r="C148" s="13" t="s">
        <v>125</v>
      </c>
      <c r="D148" s="14">
        <v>8.399</v>
      </c>
      <c r="E148" s="15" t="s">
        <v>7</v>
      </c>
      <c r="F148" s="42" t="s">
        <v>15</v>
      </c>
      <c r="G148" s="92" t="s">
        <v>382</v>
      </c>
      <c r="H148" s="92" t="s">
        <v>383</v>
      </c>
      <c r="I148" s="37">
        <v>9</v>
      </c>
      <c r="J148" s="96">
        <f t="shared" si="4"/>
        <v>75.591</v>
      </c>
      <c r="K148" s="96">
        <f t="shared" si="5"/>
        <v>15.1182</v>
      </c>
    </row>
    <row r="149" spans="1:11" s="5" customFormat="1" ht="12.75">
      <c r="A149" s="12" t="s">
        <v>31</v>
      </c>
      <c r="B149" s="12" t="s">
        <v>149</v>
      </c>
      <c r="C149" s="13" t="s">
        <v>126</v>
      </c>
      <c r="D149" s="14">
        <v>1.999</v>
      </c>
      <c r="E149" s="15" t="s">
        <v>7</v>
      </c>
      <c r="F149" s="53" t="s">
        <v>4</v>
      </c>
      <c r="G149" s="92" t="s">
        <v>382</v>
      </c>
      <c r="H149" s="92" t="s">
        <v>383</v>
      </c>
      <c r="I149" s="37">
        <v>9</v>
      </c>
      <c r="J149" s="96">
        <f t="shared" si="4"/>
        <v>17.991</v>
      </c>
      <c r="K149" s="96">
        <f t="shared" si="5"/>
        <v>3.5982000000000003</v>
      </c>
    </row>
    <row r="150" spans="1:11" s="5" customFormat="1" ht="12.75" customHeight="1">
      <c r="A150" s="12" t="s">
        <v>31</v>
      </c>
      <c r="B150" s="12" t="s">
        <v>149</v>
      </c>
      <c r="C150" s="13" t="s">
        <v>127</v>
      </c>
      <c r="D150" s="14">
        <v>3</v>
      </c>
      <c r="E150" s="15" t="s">
        <v>7</v>
      </c>
      <c r="F150" s="42" t="s">
        <v>12</v>
      </c>
      <c r="G150" s="92" t="s">
        <v>382</v>
      </c>
      <c r="H150" s="92" t="s">
        <v>383</v>
      </c>
      <c r="I150" s="37">
        <v>9</v>
      </c>
      <c r="J150" s="96">
        <f t="shared" si="4"/>
        <v>27</v>
      </c>
      <c r="K150" s="96">
        <f t="shared" si="5"/>
        <v>5.4</v>
      </c>
    </row>
    <row r="151" spans="1:11" s="5" customFormat="1" ht="12.75" customHeight="1">
      <c r="A151" s="12" t="s">
        <v>31</v>
      </c>
      <c r="B151" s="12" t="s">
        <v>148</v>
      </c>
      <c r="C151" s="13" t="s">
        <v>128</v>
      </c>
      <c r="D151" s="14">
        <v>3.499</v>
      </c>
      <c r="E151" s="15" t="s">
        <v>7</v>
      </c>
      <c r="F151" s="42" t="s">
        <v>15</v>
      </c>
      <c r="G151" s="92" t="s">
        <v>382</v>
      </c>
      <c r="H151" s="92" t="s">
        <v>383</v>
      </c>
      <c r="I151" s="37">
        <v>9</v>
      </c>
      <c r="J151" s="96">
        <f t="shared" si="4"/>
        <v>31.491</v>
      </c>
      <c r="K151" s="96">
        <f t="shared" si="5"/>
        <v>6.2982000000000005</v>
      </c>
    </row>
    <row r="152" spans="1:11" s="5" customFormat="1" ht="12.75">
      <c r="A152" s="12" t="s">
        <v>31</v>
      </c>
      <c r="B152" s="12" t="s">
        <v>148</v>
      </c>
      <c r="C152" s="13" t="s">
        <v>129</v>
      </c>
      <c r="D152" s="14">
        <v>6.633</v>
      </c>
      <c r="E152" s="15" t="s">
        <v>29</v>
      </c>
      <c r="F152" s="42" t="s">
        <v>11</v>
      </c>
      <c r="G152" s="92" t="s">
        <v>382</v>
      </c>
      <c r="H152" s="92" t="s">
        <v>383</v>
      </c>
      <c r="I152" s="37">
        <v>8</v>
      </c>
      <c r="J152" s="96">
        <f t="shared" si="4"/>
        <v>53.064</v>
      </c>
      <c r="K152" s="96">
        <f t="shared" si="5"/>
        <v>10.6128</v>
      </c>
    </row>
    <row r="153" spans="1:11" s="5" customFormat="1" ht="12.75">
      <c r="A153" s="12" t="s">
        <v>31</v>
      </c>
      <c r="B153" s="12" t="s">
        <v>148</v>
      </c>
      <c r="C153" s="13" t="s">
        <v>130</v>
      </c>
      <c r="D153" s="14">
        <v>6.943</v>
      </c>
      <c r="E153" s="15" t="s">
        <v>29</v>
      </c>
      <c r="F153" s="42" t="s">
        <v>15</v>
      </c>
      <c r="G153" s="92" t="s">
        <v>382</v>
      </c>
      <c r="H153" s="92" t="s">
        <v>383</v>
      </c>
      <c r="I153" s="37">
        <v>8</v>
      </c>
      <c r="J153" s="96">
        <f t="shared" si="4"/>
        <v>55.544</v>
      </c>
      <c r="K153" s="96">
        <f t="shared" si="5"/>
        <v>11.1088</v>
      </c>
    </row>
    <row r="154" spans="1:11" s="5" customFormat="1" ht="12.75">
      <c r="A154" s="12" t="s">
        <v>31</v>
      </c>
      <c r="B154" s="37" t="s">
        <v>30</v>
      </c>
      <c r="C154" s="13" t="s">
        <v>131</v>
      </c>
      <c r="D154" s="14">
        <v>1.5</v>
      </c>
      <c r="E154" s="15" t="s">
        <v>29</v>
      </c>
      <c r="F154" s="34" t="s">
        <v>15</v>
      </c>
      <c r="G154" s="92" t="s">
        <v>382</v>
      </c>
      <c r="H154" s="92" t="s">
        <v>383</v>
      </c>
      <c r="I154" s="37">
        <v>8</v>
      </c>
      <c r="J154" s="96">
        <f t="shared" si="4"/>
        <v>12</v>
      </c>
      <c r="K154" s="96">
        <f t="shared" si="5"/>
        <v>2.4000000000000004</v>
      </c>
    </row>
    <row r="155" spans="1:11" s="5" customFormat="1" ht="12.75">
      <c r="A155" s="12" t="s">
        <v>31</v>
      </c>
      <c r="B155" s="37" t="s">
        <v>30</v>
      </c>
      <c r="C155" s="13" t="s">
        <v>132</v>
      </c>
      <c r="D155" s="14">
        <v>4.499</v>
      </c>
      <c r="E155" s="15" t="s">
        <v>7</v>
      </c>
      <c r="F155" s="34" t="s">
        <v>15</v>
      </c>
      <c r="G155" s="92" t="s">
        <v>382</v>
      </c>
      <c r="H155" s="92" t="s">
        <v>383</v>
      </c>
      <c r="I155" s="37">
        <v>8</v>
      </c>
      <c r="J155" s="96">
        <f t="shared" si="4"/>
        <v>35.992</v>
      </c>
      <c r="K155" s="96">
        <f t="shared" si="5"/>
        <v>7.1983999999999995</v>
      </c>
    </row>
    <row r="156" spans="1:11" s="5" customFormat="1" ht="12.75">
      <c r="A156" s="12" t="s">
        <v>31</v>
      </c>
      <c r="B156" s="12" t="s">
        <v>30</v>
      </c>
      <c r="C156" s="13" t="s">
        <v>133</v>
      </c>
      <c r="D156" s="14">
        <v>1</v>
      </c>
      <c r="E156" s="15" t="s">
        <v>29</v>
      </c>
      <c r="F156" s="42" t="s">
        <v>15</v>
      </c>
      <c r="G156" s="92" t="s">
        <v>382</v>
      </c>
      <c r="H156" s="92" t="s">
        <v>383</v>
      </c>
      <c r="I156" s="37">
        <v>8</v>
      </c>
      <c r="J156" s="96">
        <f t="shared" si="4"/>
        <v>8</v>
      </c>
      <c r="K156" s="96">
        <f t="shared" si="5"/>
        <v>1.6</v>
      </c>
    </row>
    <row r="157" spans="1:11" s="5" customFormat="1" ht="12.75">
      <c r="A157" s="12" t="s">
        <v>31</v>
      </c>
      <c r="B157" s="12" t="s">
        <v>30</v>
      </c>
      <c r="C157" s="13" t="s">
        <v>134</v>
      </c>
      <c r="D157" s="14">
        <v>0.2</v>
      </c>
      <c r="E157" s="15" t="s">
        <v>29</v>
      </c>
      <c r="F157" s="42" t="s">
        <v>15</v>
      </c>
      <c r="G157" s="92" t="s">
        <v>382</v>
      </c>
      <c r="H157" s="92" t="s">
        <v>383</v>
      </c>
      <c r="I157" s="37">
        <v>8</v>
      </c>
      <c r="J157" s="96">
        <f t="shared" si="4"/>
        <v>1.6</v>
      </c>
      <c r="K157" s="96">
        <f t="shared" si="5"/>
        <v>0.32000000000000006</v>
      </c>
    </row>
    <row r="158" spans="1:11" s="5" customFormat="1" ht="12.75">
      <c r="A158" s="12" t="s">
        <v>31</v>
      </c>
      <c r="B158" s="12" t="s">
        <v>30</v>
      </c>
      <c r="C158" s="13" t="s">
        <v>135</v>
      </c>
      <c r="D158" s="14">
        <v>1.496</v>
      </c>
      <c r="E158" s="15" t="s">
        <v>29</v>
      </c>
      <c r="F158" s="42" t="s">
        <v>15</v>
      </c>
      <c r="G158" s="92" t="s">
        <v>382</v>
      </c>
      <c r="H158" s="92" t="s">
        <v>383</v>
      </c>
      <c r="I158" s="37">
        <v>8</v>
      </c>
      <c r="J158" s="96">
        <f t="shared" si="4"/>
        <v>11.968</v>
      </c>
      <c r="K158" s="96">
        <f t="shared" si="5"/>
        <v>2.3936</v>
      </c>
    </row>
    <row r="159" spans="1:11" s="5" customFormat="1" ht="12.75">
      <c r="A159" s="12" t="s">
        <v>31</v>
      </c>
      <c r="B159" s="37" t="s">
        <v>30</v>
      </c>
      <c r="C159" s="13" t="s">
        <v>136</v>
      </c>
      <c r="D159" s="14">
        <v>2</v>
      </c>
      <c r="E159" s="15" t="s">
        <v>29</v>
      </c>
      <c r="F159" s="34" t="s">
        <v>15</v>
      </c>
      <c r="G159" s="92" t="s">
        <v>382</v>
      </c>
      <c r="H159" s="92" t="s">
        <v>383</v>
      </c>
      <c r="I159" s="37">
        <v>8</v>
      </c>
      <c r="J159" s="96">
        <f t="shared" si="4"/>
        <v>16</v>
      </c>
      <c r="K159" s="96">
        <f t="shared" si="5"/>
        <v>3.2</v>
      </c>
    </row>
    <row r="160" spans="1:11" s="5" customFormat="1" ht="12.75">
      <c r="A160" s="12" t="s">
        <v>31</v>
      </c>
      <c r="B160" s="12" t="s">
        <v>30</v>
      </c>
      <c r="C160" s="13" t="s">
        <v>137</v>
      </c>
      <c r="D160" s="14">
        <v>6.5</v>
      </c>
      <c r="E160" s="15" t="s">
        <v>29</v>
      </c>
      <c r="F160" s="34" t="s">
        <v>15</v>
      </c>
      <c r="G160" s="92" t="s">
        <v>382</v>
      </c>
      <c r="H160" s="92" t="s">
        <v>383</v>
      </c>
      <c r="I160" s="37">
        <v>8</v>
      </c>
      <c r="J160" s="96">
        <f t="shared" si="4"/>
        <v>52</v>
      </c>
      <c r="K160" s="96">
        <f t="shared" si="5"/>
        <v>10.4</v>
      </c>
    </row>
    <row r="161" spans="1:11" s="5" customFormat="1" ht="12.75">
      <c r="A161" s="12" t="s">
        <v>31</v>
      </c>
      <c r="B161" s="37" t="s">
        <v>30</v>
      </c>
      <c r="C161" s="13" t="s">
        <v>138</v>
      </c>
      <c r="D161" s="14">
        <v>4.499</v>
      </c>
      <c r="E161" s="15" t="s">
        <v>29</v>
      </c>
      <c r="F161" s="34" t="s">
        <v>15</v>
      </c>
      <c r="G161" s="92" t="s">
        <v>382</v>
      </c>
      <c r="H161" s="92" t="s">
        <v>383</v>
      </c>
      <c r="I161" s="37">
        <v>8</v>
      </c>
      <c r="J161" s="96">
        <f t="shared" si="4"/>
        <v>35.992</v>
      </c>
      <c r="K161" s="96">
        <f t="shared" si="5"/>
        <v>7.1983999999999995</v>
      </c>
    </row>
    <row r="162" spans="1:11" s="5" customFormat="1" ht="12.75">
      <c r="A162" s="12" t="s">
        <v>31</v>
      </c>
      <c r="B162" s="12" t="s">
        <v>30</v>
      </c>
      <c r="C162" s="13" t="s">
        <v>139</v>
      </c>
      <c r="D162" s="14">
        <v>18.341</v>
      </c>
      <c r="E162" s="15" t="s">
        <v>29</v>
      </c>
      <c r="F162" s="34" t="s">
        <v>15</v>
      </c>
      <c r="G162" s="92" t="s">
        <v>382</v>
      </c>
      <c r="H162" s="92" t="s">
        <v>383</v>
      </c>
      <c r="I162" s="37">
        <v>8</v>
      </c>
      <c r="J162" s="96">
        <f t="shared" si="4"/>
        <v>146.728</v>
      </c>
      <c r="K162" s="96">
        <f t="shared" si="5"/>
        <v>29.345600000000005</v>
      </c>
    </row>
    <row r="163" spans="1:11" s="5" customFormat="1" ht="12.75">
      <c r="A163" s="12" t="s">
        <v>31</v>
      </c>
      <c r="B163" s="37" t="s">
        <v>30</v>
      </c>
      <c r="C163" s="13" t="s">
        <v>140</v>
      </c>
      <c r="D163" s="14">
        <v>3</v>
      </c>
      <c r="E163" s="15" t="s">
        <v>29</v>
      </c>
      <c r="F163" s="34" t="s">
        <v>15</v>
      </c>
      <c r="G163" s="92" t="s">
        <v>382</v>
      </c>
      <c r="H163" s="92" t="s">
        <v>383</v>
      </c>
      <c r="I163" s="37">
        <v>8</v>
      </c>
      <c r="J163" s="96">
        <f t="shared" si="4"/>
        <v>24</v>
      </c>
      <c r="K163" s="96">
        <f t="shared" si="5"/>
        <v>4.800000000000001</v>
      </c>
    </row>
    <row r="164" spans="1:11" s="5" customFormat="1" ht="12.75">
      <c r="A164" s="12" t="s">
        <v>31</v>
      </c>
      <c r="B164" s="37" t="s">
        <v>30</v>
      </c>
      <c r="C164" s="13" t="s">
        <v>141</v>
      </c>
      <c r="D164" s="14">
        <v>1.5</v>
      </c>
      <c r="E164" s="15" t="s">
        <v>29</v>
      </c>
      <c r="F164" s="34" t="s">
        <v>15</v>
      </c>
      <c r="G164" s="92" t="s">
        <v>382</v>
      </c>
      <c r="H164" s="92" t="s">
        <v>383</v>
      </c>
      <c r="I164" s="37">
        <v>8</v>
      </c>
      <c r="J164" s="96">
        <f t="shared" si="4"/>
        <v>12</v>
      </c>
      <c r="K164" s="96">
        <f t="shared" si="5"/>
        <v>2.4000000000000004</v>
      </c>
    </row>
    <row r="165" spans="1:11" s="5" customFormat="1" ht="12.75">
      <c r="A165" s="12" t="s">
        <v>31</v>
      </c>
      <c r="B165" s="12" t="s">
        <v>30</v>
      </c>
      <c r="C165" s="13" t="s">
        <v>142</v>
      </c>
      <c r="D165" s="14">
        <v>3</v>
      </c>
      <c r="E165" s="15" t="s">
        <v>29</v>
      </c>
      <c r="F165" s="34" t="s">
        <v>15</v>
      </c>
      <c r="G165" s="92" t="s">
        <v>382</v>
      </c>
      <c r="H165" s="92" t="s">
        <v>383</v>
      </c>
      <c r="I165" s="37">
        <v>8</v>
      </c>
      <c r="J165" s="96">
        <f t="shared" si="4"/>
        <v>24</v>
      </c>
      <c r="K165" s="96">
        <f t="shared" si="5"/>
        <v>4.800000000000001</v>
      </c>
    </row>
    <row r="166" spans="1:11" s="5" customFormat="1" ht="12.75">
      <c r="A166" s="12" t="s">
        <v>31</v>
      </c>
      <c r="B166" s="37" t="s">
        <v>30</v>
      </c>
      <c r="C166" s="13" t="s">
        <v>143</v>
      </c>
      <c r="D166" s="14">
        <v>9.202</v>
      </c>
      <c r="E166" s="15" t="s">
        <v>29</v>
      </c>
      <c r="F166" s="34" t="s">
        <v>15</v>
      </c>
      <c r="G166" s="92" t="s">
        <v>382</v>
      </c>
      <c r="H166" s="92" t="s">
        <v>383</v>
      </c>
      <c r="I166" s="37">
        <v>8</v>
      </c>
      <c r="J166" s="96">
        <f t="shared" si="4"/>
        <v>73.616</v>
      </c>
      <c r="K166" s="96">
        <f t="shared" si="5"/>
        <v>14.7232</v>
      </c>
    </row>
    <row r="167" spans="1:11" s="5" customFormat="1" ht="12.75">
      <c r="A167" s="12" t="s">
        <v>31</v>
      </c>
      <c r="B167" s="37" t="s">
        <v>30</v>
      </c>
      <c r="C167" s="13" t="s">
        <v>144</v>
      </c>
      <c r="D167" s="14">
        <v>3.012</v>
      </c>
      <c r="E167" s="15" t="s">
        <v>29</v>
      </c>
      <c r="F167" s="34" t="s">
        <v>15</v>
      </c>
      <c r="G167" s="92" t="s">
        <v>382</v>
      </c>
      <c r="H167" s="92" t="s">
        <v>383</v>
      </c>
      <c r="I167" s="37">
        <v>8</v>
      </c>
      <c r="J167" s="96">
        <f t="shared" si="4"/>
        <v>24.096</v>
      </c>
      <c r="K167" s="96">
        <f t="shared" si="5"/>
        <v>4.8192</v>
      </c>
    </row>
    <row r="168" spans="1:11" s="5" customFormat="1" ht="12.75">
      <c r="A168" s="12" t="s">
        <v>31</v>
      </c>
      <c r="B168" s="37" t="s">
        <v>30</v>
      </c>
      <c r="C168" s="13" t="s">
        <v>145</v>
      </c>
      <c r="D168" s="14">
        <v>4</v>
      </c>
      <c r="E168" s="15" t="s">
        <v>29</v>
      </c>
      <c r="F168" s="34" t="s">
        <v>15</v>
      </c>
      <c r="G168" s="92" t="s">
        <v>382</v>
      </c>
      <c r="H168" s="92" t="s">
        <v>383</v>
      </c>
      <c r="I168" s="37">
        <v>8</v>
      </c>
      <c r="J168" s="96">
        <f t="shared" si="4"/>
        <v>32</v>
      </c>
      <c r="K168" s="96">
        <f t="shared" si="5"/>
        <v>6.4</v>
      </c>
    </row>
    <row r="169" spans="1:11" s="5" customFormat="1" ht="12.75">
      <c r="A169" s="12" t="s">
        <v>31</v>
      </c>
      <c r="B169" s="37" t="s">
        <v>30</v>
      </c>
      <c r="C169" s="13" t="s">
        <v>146</v>
      </c>
      <c r="D169" s="14">
        <v>2.5</v>
      </c>
      <c r="E169" s="15" t="s">
        <v>29</v>
      </c>
      <c r="F169" s="34" t="s">
        <v>15</v>
      </c>
      <c r="G169" s="92" t="s">
        <v>382</v>
      </c>
      <c r="H169" s="92" t="s">
        <v>383</v>
      </c>
      <c r="I169" s="37">
        <v>8</v>
      </c>
      <c r="J169" s="96">
        <f t="shared" si="4"/>
        <v>20</v>
      </c>
      <c r="K169" s="96">
        <f t="shared" si="5"/>
        <v>4</v>
      </c>
    </row>
    <row r="170" spans="1:11" s="5" customFormat="1" ht="12.75">
      <c r="A170" s="12" t="s">
        <v>31</v>
      </c>
      <c r="B170" s="37" t="s">
        <v>30</v>
      </c>
      <c r="C170" s="13" t="s">
        <v>147</v>
      </c>
      <c r="D170" s="14">
        <v>5.499</v>
      </c>
      <c r="E170" s="15" t="s">
        <v>29</v>
      </c>
      <c r="F170" s="34" t="s">
        <v>15</v>
      </c>
      <c r="G170" s="92" t="s">
        <v>382</v>
      </c>
      <c r="H170" s="92" t="s">
        <v>383</v>
      </c>
      <c r="I170" s="37">
        <v>8</v>
      </c>
      <c r="J170" s="96">
        <f t="shared" si="4"/>
        <v>43.992</v>
      </c>
      <c r="K170" s="96">
        <f t="shared" si="5"/>
        <v>8.798399999999999</v>
      </c>
    </row>
    <row r="171" spans="1:11" s="5" customFormat="1" ht="12.75">
      <c r="A171" s="12" t="s">
        <v>31</v>
      </c>
      <c r="B171" s="22" t="s">
        <v>32</v>
      </c>
      <c r="C171" s="13" t="s">
        <v>150</v>
      </c>
      <c r="D171" s="14">
        <v>1.899</v>
      </c>
      <c r="E171" s="15" t="s">
        <v>29</v>
      </c>
      <c r="F171" s="42" t="s">
        <v>11</v>
      </c>
      <c r="G171" s="92" t="s">
        <v>382</v>
      </c>
      <c r="H171" s="92" t="s">
        <v>383</v>
      </c>
      <c r="I171" s="37">
        <v>8</v>
      </c>
      <c r="J171" s="96">
        <f t="shared" si="4"/>
        <v>15.192</v>
      </c>
      <c r="K171" s="96">
        <f t="shared" si="5"/>
        <v>3.0384</v>
      </c>
    </row>
    <row r="172" spans="1:11" s="5" customFormat="1" ht="12.75">
      <c r="A172" s="12" t="s">
        <v>31</v>
      </c>
      <c r="B172" s="22" t="s">
        <v>32</v>
      </c>
      <c r="C172" s="13" t="s">
        <v>151</v>
      </c>
      <c r="D172" s="14">
        <v>2.606</v>
      </c>
      <c r="E172" s="15" t="s">
        <v>29</v>
      </c>
      <c r="F172" s="42" t="s">
        <v>12</v>
      </c>
      <c r="G172" s="92" t="s">
        <v>382</v>
      </c>
      <c r="H172" s="92" t="s">
        <v>383</v>
      </c>
      <c r="I172" s="37">
        <v>8</v>
      </c>
      <c r="J172" s="96">
        <f t="shared" si="4"/>
        <v>20.848</v>
      </c>
      <c r="K172" s="96">
        <f t="shared" si="5"/>
        <v>4.1696</v>
      </c>
    </row>
    <row r="173" spans="1:11" s="5" customFormat="1" ht="12.75">
      <c r="A173" s="12" t="s">
        <v>31</v>
      </c>
      <c r="B173" s="22" t="s">
        <v>32</v>
      </c>
      <c r="C173" s="13" t="s">
        <v>152</v>
      </c>
      <c r="D173" s="14">
        <v>2.088</v>
      </c>
      <c r="E173" s="21" t="s">
        <v>29</v>
      </c>
      <c r="F173" s="53" t="s">
        <v>4</v>
      </c>
      <c r="G173" s="92" t="s">
        <v>382</v>
      </c>
      <c r="H173" s="92" t="s">
        <v>383</v>
      </c>
      <c r="I173" s="37">
        <v>8</v>
      </c>
      <c r="J173" s="96">
        <f t="shared" si="4"/>
        <v>16.704</v>
      </c>
      <c r="K173" s="96">
        <f t="shared" si="5"/>
        <v>3.3408</v>
      </c>
    </row>
    <row r="174" spans="1:11" s="5" customFormat="1" ht="12.75">
      <c r="A174" s="12" t="s">
        <v>31</v>
      </c>
      <c r="B174" s="22" t="s">
        <v>32</v>
      </c>
      <c r="C174" s="13" t="s">
        <v>153</v>
      </c>
      <c r="D174" s="14">
        <v>1.499</v>
      </c>
      <c r="E174" s="21" t="s">
        <v>29</v>
      </c>
      <c r="F174" s="53" t="s">
        <v>4</v>
      </c>
      <c r="G174" s="92" t="s">
        <v>382</v>
      </c>
      <c r="H174" s="92" t="s">
        <v>383</v>
      </c>
      <c r="I174" s="37">
        <v>8</v>
      </c>
      <c r="J174" s="96">
        <f t="shared" si="4"/>
        <v>11.992</v>
      </c>
      <c r="K174" s="96">
        <f t="shared" si="5"/>
        <v>2.3984000000000005</v>
      </c>
    </row>
    <row r="175" spans="1:11" s="5" customFormat="1" ht="12.75">
      <c r="A175" s="12" t="s">
        <v>31</v>
      </c>
      <c r="B175" s="22" t="s">
        <v>32</v>
      </c>
      <c r="C175" s="13" t="s">
        <v>154</v>
      </c>
      <c r="D175" s="14">
        <v>6.998</v>
      </c>
      <c r="E175" s="21" t="s">
        <v>29</v>
      </c>
      <c r="F175" s="53" t="s">
        <v>4</v>
      </c>
      <c r="G175" s="92" t="s">
        <v>382</v>
      </c>
      <c r="H175" s="92" t="s">
        <v>383</v>
      </c>
      <c r="I175" s="37">
        <v>8</v>
      </c>
      <c r="J175" s="96">
        <f t="shared" si="4"/>
        <v>55.984</v>
      </c>
      <c r="K175" s="96">
        <f t="shared" si="5"/>
        <v>11.196800000000001</v>
      </c>
    </row>
    <row r="176" spans="1:11" s="5" customFormat="1" ht="12.75">
      <c r="A176" s="12" t="s">
        <v>31</v>
      </c>
      <c r="B176" s="22" t="s">
        <v>32</v>
      </c>
      <c r="C176" s="13" t="s">
        <v>155</v>
      </c>
      <c r="D176" s="14">
        <v>2</v>
      </c>
      <c r="E176" s="21" t="s">
        <v>29</v>
      </c>
      <c r="F176" s="53" t="s">
        <v>4</v>
      </c>
      <c r="G176" s="92" t="s">
        <v>382</v>
      </c>
      <c r="H176" s="92" t="s">
        <v>383</v>
      </c>
      <c r="I176" s="37">
        <v>8</v>
      </c>
      <c r="J176" s="96">
        <f t="shared" si="4"/>
        <v>16</v>
      </c>
      <c r="K176" s="96">
        <f t="shared" si="5"/>
        <v>3.2</v>
      </c>
    </row>
    <row r="177" spans="1:11" s="5" customFormat="1" ht="12.75">
      <c r="A177" s="12" t="s">
        <v>31</v>
      </c>
      <c r="B177" s="22" t="s">
        <v>32</v>
      </c>
      <c r="C177" s="13" t="s">
        <v>156</v>
      </c>
      <c r="D177" s="14">
        <v>1.199</v>
      </c>
      <c r="E177" s="21" t="s">
        <v>29</v>
      </c>
      <c r="F177" s="53" t="s">
        <v>4</v>
      </c>
      <c r="G177" s="92" t="s">
        <v>382</v>
      </c>
      <c r="H177" s="92" t="s">
        <v>383</v>
      </c>
      <c r="I177" s="37">
        <v>8</v>
      </c>
      <c r="J177" s="96">
        <f t="shared" si="4"/>
        <v>9.592</v>
      </c>
      <c r="K177" s="96">
        <f t="shared" si="5"/>
        <v>1.9184</v>
      </c>
    </row>
    <row r="178" spans="1:11" s="5" customFormat="1" ht="12.75">
      <c r="A178" s="12" t="s">
        <v>31</v>
      </c>
      <c r="B178" s="59" t="s">
        <v>75</v>
      </c>
      <c r="C178" s="64" t="s">
        <v>157</v>
      </c>
      <c r="D178" s="65">
        <v>3.339</v>
      </c>
      <c r="E178" s="33" t="s">
        <v>29</v>
      </c>
      <c r="F178" s="34" t="s">
        <v>76</v>
      </c>
      <c r="G178" s="92" t="s">
        <v>382</v>
      </c>
      <c r="H178" s="92" t="s">
        <v>383</v>
      </c>
      <c r="I178" s="37">
        <v>8</v>
      </c>
      <c r="J178" s="96">
        <f t="shared" si="4"/>
        <v>26.712</v>
      </c>
      <c r="K178" s="96">
        <f t="shared" si="5"/>
        <v>5.3424000000000005</v>
      </c>
    </row>
    <row r="179" spans="1:11" s="5" customFormat="1" ht="12.75">
      <c r="A179" s="12" t="s">
        <v>31</v>
      </c>
      <c r="B179" s="12" t="s">
        <v>33</v>
      </c>
      <c r="C179" s="64" t="s">
        <v>376</v>
      </c>
      <c r="D179" s="14">
        <v>17.716</v>
      </c>
      <c r="E179" s="15" t="s">
        <v>7</v>
      </c>
      <c r="F179" s="53" t="s">
        <v>15</v>
      </c>
      <c r="G179" s="92" t="s">
        <v>382</v>
      </c>
      <c r="H179" s="92" t="s">
        <v>383</v>
      </c>
      <c r="I179" s="37">
        <v>9</v>
      </c>
      <c r="J179" s="96">
        <f t="shared" si="4"/>
        <v>159.44400000000002</v>
      </c>
      <c r="K179" s="96">
        <f t="shared" si="5"/>
        <v>31.888800000000003</v>
      </c>
    </row>
    <row r="180" spans="1:11" s="5" customFormat="1" ht="12.75">
      <c r="A180" s="12" t="s">
        <v>31</v>
      </c>
      <c r="B180" s="21" t="s">
        <v>34</v>
      </c>
      <c r="C180" s="64" t="s">
        <v>158</v>
      </c>
      <c r="D180" s="65">
        <v>3.898</v>
      </c>
      <c r="E180" s="21" t="s">
        <v>7</v>
      </c>
      <c r="F180" s="53" t="s">
        <v>4</v>
      </c>
      <c r="G180" s="92" t="s">
        <v>382</v>
      </c>
      <c r="H180" s="92" t="s">
        <v>383</v>
      </c>
      <c r="I180" s="37">
        <v>9</v>
      </c>
      <c r="J180" s="96">
        <f t="shared" si="4"/>
        <v>35.082</v>
      </c>
      <c r="K180" s="96">
        <f t="shared" si="5"/>
        <v>7.016400000000001</v>
      </c>
    </row>
    <row r="181" spans="1:11" s="5" customFormat="1" ht="12.75">
      <c r="A181" s="12" t="s">
        <v>31</v>
      </c>
      <c r="B181" s="66" t="s">
        <v>35</v>
      </c>
      <c r="C181" s="13" t="s">
        <v>159</v>
      </c>
      <c r="D181" s="14">
        <v>11.333</v>
      </c>
      <c r="E181" s="21" t="s">
        <v>29</v>
      </c>
      <c r="F181" s="53" t="s">
        <v>15</v>
      </c>
      <c r="G181" s="92" t="s">
        <v>382</v>
      </c>
      <c r="H181" s="92" t="s">
        <v>383</v>
      </c>
      <c r="I181" s="37">
        <v>8</v>
      </c>
      <c r="J181" s="96">
        <f t="shared" si="4"/>
        <v>90.664</v>
      </c>
      <c r="K181" s="96">
        <f t="shared" si="5"/>
        <v>18.1328</v>
      </c>
    </row>
    <row r="182" spans="1:11" ht="12.75">
      <c r="A182" s="2" t="s">
        <v>36</v>
      </c>
      <c r="B182" s="4" t="s">
        <v>37</v>
      </c>
      <c r="C182" s="43" t="s">
        <v>69</v>
      </c>
      <c r="D182" s="7">
        <v>3.024</v>
      </c>
      <c r="E182" s="33" t="s">
        <v>29</v>
      </c>
      <c r="F182" s="48" t="s">
        <v>15</v>
      </c>
      <c r="G182" s="92" t="s">
        <v>382</v>
      </c>
      <c r="H182" s="92" t="s">
        <v>383</v>
      </c>
      <c r="I182" s="91">
        <v>7</v>
      </c>
      <c r="J182" s="96">
        <f t="shared" si="4"/>
        <v>21.168</v>
      </c>
      <c r="K182" s="96">
        <f t="shared" si="5"/>
        <v>4.2336</v>
      </c>
    </row>
    <row r="183" spans="1:11" ht="12.75">
      <c r="A183" s="2" t="s">
        <v>36</v>
      </c>
      <c r="B183" s="4" t="s">
        <v>37</v>
      </c>
      <c r="C183" s="43" t="s">
        <v>70</v>
      </c>
      <c r="D183" s="7">
        <v>4.462</v>
      </c>
      <c r="E183" s="33" t="s">
        <v>29</v>
      </c>
      <c r="F183" s="48" t="s">
        <v>15</v>
      </c>
      <c r="G183" s="92" t="s">
        <v>382</v>
      </c>
      <c r="H183" s="92" t="s">
        <v>383</v>
      </c>
      <c r="I183" s="91">
        <v>7</v>
      </c>
      <c r="J183" s="96">
        <f t="shared" si="4"/>
        <v>31.233999999999998</v>
      </c>
      <c r="K183" s="96">
        <f t="shared" si="5"/>
        <v>6.2468</v>
      </c>
    </row>
    <row r="184" spans="1:16" ht="12.75">
      <c r="A184" s="4" t="s">
        <v>36</v>
      </c>
      <c r="B184" s="4" t="s">
        <v>38</v>
      </c>
      <c r="C184" s="6" t="s">
        <v>73</v>
      </c>
      <c r="D184" s="7">
        <v>22.516</v>
      </c>
      <c r="E184" s="33" t="s">
        <v>29</v>
      </c>
      <c r="F184" s="46" t="s">
        <v>15</v>
      </c>
      <c r="G184" s="92" t="s">
        <v>382</v>
      </c>
      <c r="H184" s="92" t="s">
        <v>383</v>
      </c>
      <c r="I184" s="91">
        <v>7</v>
      </c>
      <c r="J184" s="96">
        <f t="shared" si="4"/>
        <v>157.612</v>
      </c>
      <c r="K184" s="96">
        <f t="shared" si="5"/>
        <v>31.5224</v>
      </c>
      <c r="L184" s="16"/>
      <c r="M184" s="16"/>
      <c r="N184" s="16"/>
      <c r="O184" s="16"/>
      <c r="P184" s="16"/>
    </row>
    <row r="185" spans="1:16" ht="12.75">
      <c r="A185" s="2" t="s">
        <v>36</v>
      </c>
      <c r="B185" s="4" t="s">
        <v>38</v>
      </c>
      <c r="C185" s="11" t="s">
        <v>74</v>
      </c>
      <c r="D185" s="58">
        <v>19.153</v>
      </c>
      <c r="E185" s="33" t="s">
        <v>29</v>
      </c>
      <c r="F185" s="48" t="s">
        <v>15</v>
      </c>
      <c r="G185" s="92" t="s">
        <v>382</v>
      </c>
      <c r="H185" s="92" t="s">
        <v>383</v>
      </c>
      <c r="I185" s="91">
        <v>7</v>
      </c>
      <c r="J185" s="96">
        <f t="shared" si="4"/>
        <v>134.071</v>
      </c>
      <c r="K185" s="96">
        <f t="shared" si="5"/>
        <v>26.8142</v>
      </c>
      <c r="L185" s="17"/>
      <c r="M185" s="17"/>
      <c r="N185" s="17"/>
      <c r="O185" s="17"/>
      <c r="P185" s="17"/>
    </row>
    <row r="186" spans="1:16" ht="12.75">
      <c r="A186" s="2" t="s">
        <v>36</v>
      </c>
      <c r="B186" s="4" t="s">
        <v>38</v>
      </c>
      <c r="C186" s="11" t="s">
        <v>72</v>
      </c>
      <c r="D186" s="97">
        <v>28.562</v>
      </c>
      <c r="E186" s="33" t="s">
        <v>29</v>
      </c>
      <c r="F186" s="19" t="s">
        <v>8</v>
      </c>
      <c r="G186" s="92" t="s">
        <v>382</v>
      </c>
      <c r="H186" s="92" t="s">
        <v>383</v>
      </c>
      <c r="I186" s="91">
        <v>7</v>
      </c>
      <c r="J186" s="96">
        <f t="shared" si="4"/>
        <v>199.934</v>
      </c>
      <c r="K186" s="96">
        <f t="shared" si="5"/>
        <v>39.9868</v>
      </c>
      <c r="L186" s="16"/>
      <c r="M186" s="16"/>
      <c r="N186" s="16"/>
      <c r="O186" s="16"/>
      <c r="P186" s="16"/>
    </row>
    <row r="187" spans="1:11" ht="12.75">
      <c r="A187" s="2" t="s">
        <v>36</v>
      </c>
      <c r="B187" s="4" t="s">
        <v>38</v>
      </c>
      <c r="C187" s="6" t="s">
        <v>71</v>
      </c>
      <c r="D187" s="7">
        <v>13.776</v>
      </c>
      <c r="E187" s="33" t="s">
        <v>29</v>
      </c>
      <c r="F187" s="48" t="s">
        <v>15</v>
      </c>
      <c r="G187" s="92" t="s">
        <v>382</v>
      </c>
      <c r="H187" s="92" t="s">
        <v>383</v>
      </c>
      <c r="I187" s="91">
        <v>7</v>
      </c>
      <c r="J187" s="96">
        <f t="shared" si="4"/>
        <v>96.432</v>
      </c>
      <c r="K187" s="96">
        <f t="shared" si="5"/>
        <v>19.2864</v>
      </c>
    </row>
    <row r="188" spans="1:11" s="5" customFormat="1" ht="12.75" customHeight="1">
      <c r="A188" s="15" t="s">
        <v>39</v>
      </c>
      <c r="B188" s="31" t="s">
        <v>184</v>
      </c>
      <c r="C188" s="13" t="s">
        <v>185</v>
      </c>
      <c r="D188" s="14">
        <v>4.5</v>
      </c>
      <c r="E188" s="15" t="s">
        <v>7</v>
      </c>
      <c r="F188" s="69" t="s">
        <v>5</v>
      </c>
      <c r="G188" s="92" t="s">
        <v>382</v>
      </c>
      <c r="H188" s="92" t="s">
        <v>383</v>
      </c>
      <c r="I188" s="72">
        <v>11</v>
      </c>
      <c r="J188" s="96">
        <f t="shared" si="4"/>
        <v>49.5</v>
      </c>
      <c r="K188" s="96">
        <f t="shared" si="5"/>
        <v>9.9</v>
      </c>
    </row>
    <row r="189" spans="1:11" ht="12.75" customHeight="1">
      <c r="A189" s="15" t="s">
        <v>39</v>
      </c>
      <c r="B189" s="18" t="s">
        <v>40</v>
      </c>
      <c r="C189" s="8" t="s">
        <v>237</v>
      </c>
      <c r="D189" s="9">
        <v>3.299</v>
      </c>
      <c r="E189" s="15" t="s">
        <v>7</v>
      </c>
      <c r="F189" s="42" t="s">
        <v>22</v>
      </c>
      <c r="G189" s="92" t="s">
        <v>382</v>
      </c>
      <c r="H189" s="92" t="s">
        <v>383</v>
      </c>
      <c r="I189" s="72">
        <v>11</v>
      </c>
      <c r="J189" s="96">
        <f t="shared" si="4"/>
        <v>36.289</v>
      </c>
      <c r="K189" s="96">
        <f t="shared" si="5"/>
        <v>7.2578000000000005</v>
      </c>
    </row>
    <row r="190" spans="1:11" ht="12.75" customHeight="1">
      <c r="A190" s="15" t="s">
        <v>39</v>
      </c>
      <c r="B190" s="18" t="s">
        <v>40</v>
      </c>
      <c r="C190" s="8" t="s">
        <v>238</v>
      </c>
      <c r="D190" s="9">
        <v>4.126</v>
      </c>
      <c r="E190" s="15" t="s">
        <v>7</v>
      </c>
      <c r="F190" s="42" t="s">
        <v>22</v>
      </c>
      <c r="G190" s="92" t="s">
        <v>382</v>
      </c>
      <c r="H190" s="92" t="s">
        <v>383</v>
      </c>
      <c r="I190" s="72">
        <v>11</v>
      </c>
      <c r="J190" s="96">
        <f t="shared" si="4"/>
        <v>45.386</v>
      </c>
      <c r="K190" s="96">
        <f t="shared" si="5"/>
        <v>9.077200000000001</v>
      </c>
    </row>
    <row r="191" spans="1:11" ht="12.75" customHeight="1">
      <c r="A191" s="31" t="s">
        <v>39</v>
      </c>
      <c r="B191" s="78" t="s">
        <v>41</v>
      </c>
      <c r="C191" s="81" t="s">
        <v>341</v>
      </c>
      <c r="D191" s="88">
        <v>4.6</v>
      </c>
      <c r="E191" s="89" t="s">
        <v>29</v>
      </c>
      <c r="F191" s="80" t="s">
        <v>10</v>
      </c>
      <c r="G191" s="92" t="s">
        <v>382</v>
      </c>
      <c r="H191" s="92" t="s">
        <v>383</v>
      </c>
      <c r="I191" s="91">
        <v>7</v>
      </c>
      <c r="J191" s="96">
        <f t="shared" si="4"/>
        <v>32.199999999999996</v>
      </c>
      <c r="K191" s="96">
        <f t="shared" si="5"/>
        <v>6.4399999999999995</v>
      </c>
    </row>
    <row r="192" spans="1:11" ht="12.75" customHeight="1">
      <c r="A192" s="31" t="s">
        <v>39</v>
      </c>
      <c r="B192" s="78" t="s">
        <v>41</v>
      </c>
      <c r="C192" s="81" t="s">
        <v>342</v>
      </c>
      <c r="D192" s="88">
        <v>1.5</v>
      </c>
      <c r="E192" s="89" t="s">
        <v>29</v>
      </c>
      <c r="F192" s="80" t="s">
        <v>10</v>
      </c>
      <c r="G192" s="92" t="s">
        <v>382</v>
      </c>
      <c r="H192" s="92" t="s">
        <v>383</v>
      </c>
      <c r="I192" s="91">
        <v>7</v>
      </c>
      <c r="J192" s="96">
        <f t="shared" si="4"/>
        <v>10.5</v>
      </c>
      <c r="K192" s="96">
        <f t="shared" si="5"/>
        <v>2.1</v>
      </c>
    </row>
    <row r="193" spans="1:11" ht="12.75" customHeight="1">
      <c r="A193" s="31" t="s">
        <v>39</v>
      </c>
      <c r="B193" s="78" t="s">
        <v>41</v>
      </c>
      <c r="C193" s="81" t="s">
        <v>343</v>
      </c>
      <c r="D193" s="88">
        <v>1.94</v>
      </c>
      <c r="E193" s="89" t="s">
        <v>29</v>
      </c>
      <c r="F193" s="80" t="s">
        <v>5</v>
      </c>
      <c r="G193" s="92" t="s">
        <v>382</v>
      </c>
      <c r="H193" s="92" t="s">
        <v>383</v>
      </c>
      <c r="I193" s="91">
        <v>7</v>
      </c>
      <c r="J193" s="96">
        <f t="shared" si="4"/>
        <v>13.58</v>
      </c>
      <c r="K193" s="96">
        <f t="shared" si="5"/>
        <v>2.716</v>
      </c>
    </row>
    <row r="194" spans="1:11" ht="12.75" customHeight="1">
      <c r="A194" s="31" t="s">
        <v>39</v>
      </c>
      <c r="B194" s="78" t="s">
        <v>41</v>
      </c>
      <c r="C194" s="81" t="s">
        <v>344</v>
      </c>
      <c r="D194" s="88">
        <v>5</v>
      </c>
      <c r="E194" s="79" t="s">
        <v>7</v>
      </c>
      <c r="F194" s="80" t="s">
        <v>5</v>
      </c>
      <c r="G194" s="92" t="s">
        <v>382</v>
      </c>
      <c r="H194" s="92" t="s">
        <v>383</v>
      </c>
      <c r="I194" s="72">
        <v>11</v>
      </c>
      <c r="J194" s="96">
        <f t="shared" si="4"/>
        <v>55</v>
      </c>
      <c r="K194" s="96">
        <f t="shared" si="5"/>
        <v>11</v>
      </c>
    </row>
    <row r="195" spans="1:11" ht="12.75" customHeight="1">
      <c r="A195" s="31" t="s">
        <v>39</v>
      </c>
      <c r="B195" s="78" t="s">
        <v>41</v>
      </c>
      <c r="C195" s="13" t="s">
        <v>345</v>
      </c>
      <c r="D195" s="14">
        <v>1.5</v>
      </c>
      <c r="E195" s="89" t="s">
        <v>29</v>
      </c>
      <c r="F195" s="69" t="s">
        <v>11</v>
      </c>
      <c r="G195" s="92" t="s">
        <v>382</v>
      </c>
      <c r="H195" s="92" t="s">
        <v>383</v>
      </c>
      <c r="I195" s="91">
        <v>7</v>
      </c>
      <c r="J195" s="96">
        <f t="shared" si="4"/>
        <v>10.5</v>
      </c>
      <c r="K195" s="96">
        <f t="shared" si="5"/>
        <v>2.1</v>
      </c>
    </row>
    <row r="196" spans="1:11" ht="12.75" customHeight="1">
      <c r="A196" s="31" t="s">
        <v>39</v>
      </c>
      <c r="B196" s="78" t="s">
        <v>41</v>
      </c>
      <c r="C196" s="81" t="s">
        <v>346</v>
      </c>
      <c r="D196" s="88">
        <v>2.1</v>
      </c>
      <c r="E196" s="89" t="s">
        <v>29</v>
      </c>
      <c r="F196" s="69" t="s">
        <v>11</v>
      </c>
      <c r="G196" s="92" t="s">
        <v>382</v>
      </c>
      <c r="H196" s="92" t="s">
        <v>383</v>
      </c>
      <c r="I196" s="91">
        <v>7</v>
      </c>
      <c r="J196" s="96">
        <f t="shared" si="4"/>
        <v>14.700000000000001</v>
      </c>
      <c r="K196" s="96">
        <f t="shared" si="5"/>
        <v>2.9400000000000004</v>
      </c>
    </row>
    <row r="197" spans="1:11" ht="12.75" customHeight="1">
      <c r="A197" s="31" t="s">
        <v>39</v>
      </c>
      <c r="B197" s="78" t="s">
        <v>41</v>
      </c>
      <c r="C197" s="81" t="s">
        <v>347</v>
      </c>
      <c r="D197" s="88">
        <v>1</v>
      </c>
      <c r="E197" s="79" t="s">
        <v>7</v>
      </c>
      <c r="F197" s="80" t="s">
        <v>10</v>
      </c>
      <c r="G197" s="92" t="s">
        <v>382</v>
      </c>
      <c r="H197" s="92" t="s">
        <v>383</v>
      </c>
      <c r="I197" s="72">
        <v>11</v>
      </c>
      <c r="J197" s="96">
        <f aca="true" t="shared" si="6" ref="J197:J260">D197*I197</f>
        <v>11</v>
      </c>
      <c r="K197" s="96">
        <f aca="true" t="shared" si="7" ref="K197:K260">J197*20%</f>
        <v>2.2</v>
      </c>
    </row>
    <row r="198" spans="1:11" ht="12.75" customHeight="1">
      <c r="A198" s="31" t="s">
        <v>39</v>
      </c>
      <c r="B198" s="78" t="s">
        <v>41</v>
      </c>
      <c r="C198" s="81" t="s">
        <v>348</v>
      </c>
      <c r="D198" s="88">
        <v>2.7</v>
      </c>
      <c r="E198" s="79" t="s">
        <v>7</v>
      </c>
      <c r="F198" s="80" t="s">
        <v>10</v>
      </c>
      <c r="G198" s="92" t="s">
        <v>382</v>
      </c>
      <c r="H198" s="92" t="s">
        <v>383</v>
      </c>
      <c r="I198" s="72">
        <v>11</v>
      </c>
      <c r="J198" s="96">
        <f t="shared" si="6"/>
        <v>29.700000000000003</v>
      </c>
      <c r="K198" s="96">
        <f t="shared" si="7"/>
        <v>5.940000000000001</v>
      </c>
    </row>
    <row r="199" spans="1:11" ht="12.75" customHeight="1">
      <c r="A199" s="31" t="s">
        <v>39</v>
      </c>
      <c r="B199" s="78" t="s">
        <v>41</v>
      </c>
      <c r="C199" s="81" t="s">
        <v>349</v>
      </c>
      <c r="D199" s="88">
        <v>2.949</v>
      </c>
      <c r="E199" s="79" t="s">
        <v>7</v>
      </c>
      <c r="F199" s="80" t="s">
        <v>5</v>
      </c>
      <c r="G199" s="92" t="s">
        <v>382</v>
      </c>
      <c r="H199" s="92" t="s">
        <v>383</v>
      </c>
      <c r="I199" s="72">
        <v>11</v>
      </c>
      <c r="J199" s="96">
        <f t="shared" si="6"/>
        <v>32.439</v>
      </c>
      <c r="K199" s="96">
        <f t="shared" si="7"/>
        <v>6.4878</v>
      </c>
    </row>
    <row r="200" spans="1:11" ht="12.75" customHeight="1">
      <c r="A200" s="31" t="s">
        <v>39</v>
      </c>
      <c r="B200" s="78" t="s">
        <v>41</v>
      </c>
      <c r="C200" s="81" t="s">
        <v>350</v>
      </c>
      <c r="D200" s="88">
        <v>5</v>
      </c>
      <c r="E200" s="79" t="s">
        <v>7</v>
      </c>
      <c r="F200" s="80" t="s">
        <v>5</v>
      </c>
      <c r="G200" s="92" t="s">
        <v>382</v>
      </c>
      <c r="H200" s="92" t="s">
        <v>383</v>
      </c>
      <c r="I200" s="72">
        <v>11</v>
      </c>
      <c r="J200" s="96">
        <f t="shared" si="6"/>
        <v>55</v>
      </c>
      <c r="K200" s="96">
        <f t="shared" si="7"/>
        <v>11</v>
      </c>
    </row>
    <row r="201" spans="1:11" ht="12.75" customHeight="1">
      <c r="A201" s="31" t="s">
        <v>39</v>
      </c>
      <c r="B201" s="78" t="s">
        <v>41</v>
      </c>
      <c r="C201" s="13" t="s">
        <v>351</v>
      </c>
      <c r="D201" s="14">
        <v>2.8</v>
      </c>
      <c r="E201" s="89" t="s">
        <v>29</v>
      </c>
      <c r="F201" s="80" t="s">
        <v>5</v>
      </c>
      <c r="G201" s="92" t="s">
        <v>382</v>
      </c>
      <c r="H201" s="92" t="s">
        <v>383</v>
      </c>
      <c r="I201" s="91">
        <v>7</v>
      </c>
      <c r="J201" s="96">
        <f t="shared" si="6"/>
        <v>19.599999999999998</v>
      </c>
      <c r="K201" s="96">
        <f t="shared" si="7"/>
        <v>3.92</v>
      </c>
    </row>
    <row r="202" spans="1:11" ht="12.75" customHeight="1">
      <c r="A202" s="31" t="s">
        <v>39</v>
      </c>
      <c r="B202" s="78" t="s">
        <v>41</v>
      </c>
      <c r="C202" s="81" t="s">
        <v>352</v>
      </c>
      <c r="D202" s="88">
        <v>1</v>
      </c>
      <c r="E202" s="79" t="s">
        <v>7</v>
      </c>
      <c r="F202" s="80" t="s">
        <v>5</v>
      </c>
      <c r="G202" s="92" t="s">
        <v>382</v>
      </c>
      <c r="H202" s="92" t="s">
        <v>383</v>
      </c>
      <c r="I202" s="72">
        <v>11</v>
      </c>
      <c r="J202" s="96">
        <f t="shared" si="6"/>
        <v>11</v>
      </c>
      <c r="K202" s="96">
        <f t="shared" si="7"/>
        <v>2.2</v>
      </c>
    </row>
    <row r="203" spans="1:11" ht="12.75" customHeight="1">
      <c r="A203" s="31" t="s">
        <v>39</v>
      </c>
      <c r="B203" s="78" t="s">
        <v>41</v>
      </c>
      <c r="C203" s="81" t="s">
        <v>353</v>
      </c>
      <c r="D203" s="88">
        <v>3.542</v>
      </c>
      <c r="E203" s="89" t="s">
        <v>29</v>
      </c>
      <c r="F203" s="80" t="s">
        <v>5</v>
      </c>
      <c r="G203" s="92" t="s">
        <v>382</v>
      </c>
      <c r="H203" s="92" t="s">
        <v>383</v>
      </c>
      <c r="I203" s="91">
        <v>7</v>
      </c>
      <c r="J203" s="96">
        <f t="shared" si="6"/>
        <v>24.793999999999997</v>
      </c>
      <c r="K203" s="96">
        <f t="shared" si="7"/>
        <v>4.9588</v>
      </c>
    </row>
    <row r="204" spans="1:11" ht="12.75" customHeight="1">
      <c r="A204" s="31" t="s">
        <v>39</v>
      </c>
      <c r="B204" s="78" t="s">
        <v>41</v>
      </c>
      <c r="C204" s="81" t="s">
        <v>354</v>
      </c>
      <c r="D204" s="88">
        <v>2.399</v>
      </c>
      <c r="E204" s="79" t="s">
        <v>7</v>
      </c>
      <c r="F204" s="80" t="s">
        <v>5</v>
      </c>
      <c r="G204" s="92" t="s">
        <v>382</v>
      </c>
      <c r="H204" s="92" t="s">
        <v>383</v>
      </c>
      <c r="I204" s="72">
        <v>11</v>
      </c>
      <c r="J204" s="96">
        <f t="shared" si="6"/>
        <v>26.389</v>
      </c>
      <c r="K204" s="96">
        <f t="shared" si="7"/>
        <v>5.2778</v>
      </c>
    </row>
    <row r="205" spans="1:11" ht="12.75" customHeight="1">
      <c r="A205" s="31" t="s">
        <v>39</v>
      </c>
      <c r="B205" s="78" t="s">
        <v>41</v>
      </c>
      <c r="C205" s="81" t="s">
        <v>355</v>
      </c>
      <c r="D205" s="88">
        <v>2.4</v>
      </c>
      <c r="E205" s="79" t="s">
        <v>7</v>
      </c>
      <c r="F205" s="80" t="s">
        <v>5</v>
      </c>
      <c r="G205" s="92" t="s">
        <v>382</v>
      </c>
      <c r="H205" s="92" t="s">
        <v>383</v>
      </c>
      <c r="I205" s="72">
        <v>11</v>
      </c>
      <c r="J205" s="96">
        <f t="shared" si="6"/>
        <v>26.4</v>
      </c>
      <c r="K205" s="96">
        <f t="shared" si="7"/>
        <v>5.28</v>
      </c>
    </row>
    <row r="206" spans="1:11" ht="12.75" customHeight="1">
      <c r="A206" s="31" t="s">
        <v>39</v>
      </c>
      <c r="B206" s="78" t="s">
        <v>41</v>
      </c>
      <c r="C206" s="81" t="s">
        <v>356</v>
      </c>
      <c r="D206" s="88">
        <v>2.999</v>
      </c>
      <c r="E206" s="79" t="s">
        <v>7</v>
      </c>
      <c r="F206" s="80" t="s">
        <v>5</v>
      </c>
      <c r="G206" s="92" t="s">
        <v>382</v>
      </c>
      <c r="H206" s="92" t="s">
        <v>383</v>
      </c>
      <c r="I206" s="72">
        <v>11</v>
      </c>
      <c r="J206" s="96">
        <f t="shared" si="6"/>
        <v>32.989000000000004</v>
      </c>
      <c r="K206" s="96">
        <f t="shared" si="7"/>
        <v>6.597800000000001</v>
      </c>
    </row>
    <row r="207" spans="1:11" ht="12.75" customHeight="1">
      <c r="A207" s="31" t="s">
        <v>39</v>
      </c>
      <c r="B207" s="78" t="s">
        <v>41</v>
      </c>
      <c r="C207" s="81" t="s">
        <v>357</v>
      </c>
      <c r="D207" s="88">
        <v>1.298</v>
      </c>
      <c r="E207" s="79" t="s">
        <v>7</v>
      </c>
      <c r="F207" s="80" t="s">
        <v>5</v>
      </c>
      <c r="G207" s="92" t="s">
        <v>382</v>
      </c>
      <c r="H207" s="92" t="s">
        <v>383</v>
      </c>
      <c r="I207" s="72">
        <v>11</v>
      </c>
      <c r="J207" s="96">
        <f t="shared" si="6"/>
        <v>14.278</v>
      </c>
      <c r="K207" s="96">
        <f t="shared" si="7"/>
        <v>2.8556000000000004</v>
      </c>
    </row>
    <row r="208" spans="1:11" ht="12.75" customHeight="1">
      <c r="A208" s="31" t="s">
        <v>39</v>
      </c>
      <c r="B208" s="78" t="s">
        <v>41</v>
      </c>
      <c r="C208" s="81" t="s">
        <v>358</v>
      </c>
      <c r="D208" s="88">
        <v>3.999</v>
      </c>
      <c r="E208" s="79" t="s">
        <v>7</v>
      </c>
      <c r="F208" s="80" t="s">
        <v>5</v>
      </c>
      <c r="G208" s="92" t="s">
        <v>382</v>
      </c>
      <c r="H208" s="92" t="s">
        <v>383</v>
      </c>
      <c r="I208" s="72">
        <v>11</v>
      </c>
      <c r="J208" s="96">
        <f t="shared" si="6"/>
        <v>43.989000000000004</v>
      </c>
      <c r="K208" s="96">
        <f t="shared" si="7"/>
        <v>8.7978</v>
      </c>
    </row>
    <row r="209" spans="1:11" ht="12.75" customHeight="1">
      <c r="A209" s="31" t="s">
        <v>39</v>
      </c>
      <c r="B209" s="78" t="s">
        <v>41</v>
      </c>
      <c r="C209" s="81" t="s">
        <v>359</v>
      </c>
      <c r="D209" s="88">
        <v>3.3</v>
      </c>
      <c r="E209" s="79" t="s">
        <v>7</v>
      </c>
      <c r="F209" s="80" t="s">
        <v>10</v>
      </c>
      <c r="G209" s="92" t="s">
        <v>382</v>
      </c>
      <c r="H209" s="92" t="s">
        <v>383</v>
      </c>
      <c r="I209" s="72">
        <v>11</v>
      </c>
      <c r="J209" s="96">
        <f t="shared" si="6"/>
        <v>36.3</v>
      </c>
      <c r="K209" s="96">
        <f t="shared" si="7"/>
        <v>7.26</v>
      </c>
    </row>
    <row r="210" spans="1:11" ht="12.75" customHeight="1">
      <c r="A210" s="31" t="s">
        <v>39</v>
      </c>
      <c r="B210" s="78" t="s">
        <v>41</v>
      </c>
      <c r="C210" s="81" t="s">
        <v>360</v>
      </c>
      <c r="D210" s="88">
        <v>2.7</v>
      </c>
      <c r="E210" s="79" t="s">
        <v>7</v>
      </c>
      <c r="F210" s="80" t="s">
        <v>10</v>
      </c>
      <c r="G210" s="92" t="s">
        <v>382</v>
      </c>
      <c r="H210" s="92" t="s">
        <v>383</v>
      </c>
      <c r="I210" s="72">
        <v>11</v>
      </c>
      <c r="J210" s="96">
        <f t="shared" si="6"/>
        <v>29.700000000000003</v>
      </c>
      <c r="K210" s="96">
        <f t="shared" si="7"/>
        <v>5.940000000000001</v>
      </c>
    </row>
    <row r="211" spans="1:11" ht="12.75" customHeight="1">
      <c r="A211" s="31" t="s">
        <v>39</v>
      </c>
      <c r="B211" s="78" t="s">
        <v>41</v>
      </c>
      <c r="C211" s="13" t="s">
        <v>361</v>
      </c>
      <c r="D211" s="14">
        <v>3.101</v>
      </c>
      <c r="E211" s="89" t="s">
        <v>29</v>
      </c>
      <c r="F211" s="80" t="s">
        <v>5</v>
      </c>
      <c r="G211" s="92" t="s">
        <v>382</v>
      </c>
      <c r="H211" s="92" t="s">
        <v>383</v>
      </c>
      <c r="I211" s="91">
        <v>7</v>
      </c>
      <c r="J211" s="96">
        <f t="shared" si="6"/>
        <v>21.707</v>
      </c>
      <c r="K211" s="96">
        <f t="shared" si="7"/>
        <v>4.3414</v>
      </c>
    </row>
    <row r="212" spans="1:11" ht="12.75" customHeight="1">
      <c r="A212" s="31" t="s">
        <v>39</v>
      </c>
      <c r="B212" s="78" t="s">
        <v>41</v>
      </c>
      <c r="C212" s="81" t="s">
        <v>362</v>
      </c>
      <c r="D212" s="88">
        <v>2.8</v>
      </c>
      <c r="E212" s="79" t="s">
        <v>7</v>
      </c>
      <c r="F212" s="80" t="s">
        <v>5</v>
      </c>
      <c r="G212" s="92" t="s">
        <v>382</v>
      </c>
      <c r="H212" s="92" t="s">
        <v>383</v>
      </c>
      <c r="I212" s="72">
        <v>11</v>
      </c>
      <c r="J212" s="96">
        <f t="shared" si="6"/>
        <v>30.799999999999997</v>
      </c>
      <c r="K212" s="96">
        <f t="shared" si="7"/>
        <v>6.16</v>
      </c>
    </row>
    <row r="213" spans="1:11" ht="12.75" customHeight="1">
      <c r="A213" s="31" t="s">
        <v>39</v>
      </c>
      <c r="B213" s="78" t="s">
        <v>41</v>
      </c>
      <c r="C213" s="81" t="s">
        <v>363</v>
      </c>
      <c r="D213" s="88">
        <v>2.6</v>
      </c>
      <c r="E213" s="79" t="s">
        <v>7</v>
      </c>
      <c r="F213" s="80" t="s">
        <v>5</v>
      </c>
      <c r="G213" s="92" t="s">
        <v>382</v>
      </c>
      <c r="H213" s="92" t="s">
        <v>383</v>
      </c>
      <c r="I213" s="72">
        <v>11</v>
      </c>
      <c r="J213" s="96">
        <f t="shared" si="6"/>
        <v>28.6</v>
      </c>
      <c r="K213" s="96">
        <f t="shared" si="7"/>
        <v>5.720000000000001</v>
      </c>
    </row>
    <row r="214" spans="1:11" ht="12.75" customHeight="1">
      <c r="A214" s="31" t="s">
        <v>39</v>
      </c>
      <c r="B214" s="78" t="s">
        <v>41</v>
      </c>
      <c r="C214" s="81" t="s">
        <v>364</v>
      </c>
      <c r="D214" s="88">
        <v>2.694</v>
      </c>
      <c r="E214" s="79" t="s">
        <v>7</v>
      </c>
      <c r="F214" s="80" t="s">
        <v>10</v>
      </c>
      <c r="G214" s="92" t="s">
        <v>382</v>
      </c>
      <c r="H214" s="92" t="s">
        <v>383</v>
      </c>
      <c r="I214" s="72">
        <v>11</v>
      </c>
      <c r="J214" s="96">
        <f t="shared" si="6"/>
        <v>29.634</v>
      </c>
      <c r="K214" s="96">
        <f t="shared" si="7"/>
        <v>5.9268</v>
      </c>
    </row>
    <row r="215" spans="1:11" ht="12.75" customHeight="1">
      <c r="A215" s="31" t="s">
        <v>39</v>
      </c>
      <c r="B215" s="78" t="s">
        <v>41</v>
      </c>
      <c r="C215" s="81" t="s">
        <v>365</v>
      </c>
      <c r="D215" s="88">
        <v>2.5</v>
      </c>
      <c r="E215" s="79" t="s">
        <v>7</v>
      </c>
      <c r="F215" s="80" t="s">
        <v>10</v>
      </c>
      <c r="G215" s="92" t="s">
        <v>382</v>
      </c>
      <c r="H215" s="92" t="s">
        <v>383</v>
      </c>
      <c r="I215" s="72">
        <v>11</v>
      </c>
      <c r="J215" s="96">
        <f t="shared" si="6"/>
        <v>27.5</v>
      </c>
      <c r="K215" s="96">
        <f t="shared" si="7"/>
        <v>5.5</v>
      </c>
    </row>
    <row r="216" spans="1:11" ht="12.75" customHeight="1">
      <c r="A216" s="31" t="s">
        <v>39</v>
      </c>
      <c r="B216" s="78" t="s">
        <v>41</v>
      </c>
      <c r="C216" s="13" t="s">
        <v>366</v>
      </c>
      <c r="D216" s="14">
        <v>3.8</v>
      </c>
      <c r="E216" s="89" t="s">
        <v>29</v>
      </c>
      <c r="F216" s="80" t="s">
        <v>5</v>
      </c>
      <c r="G216" s="92" t="s">
        <v>382</v>
      </c>
      <c r="H216" s="92" t="s">
        <v>383</v>
      </c>
      <c r="I216" s="91">
        <v>7</v>
      </c>
      <c r="J216" s="96">
        <f t="shared" si="6"/>
        <v>26.599999999999998</v>
      </c>
      <c r="K216" s="96">
        <f t="shared" si="7"/>
        <v>5.32</v>
      </c>
    </row>
    <row r="217" spans="1:11" ht="12.75" customHeight="1">
      <c r="A217" s="82" t="s">
        <v>39</v>
      </c>
      <c r="B217" s="83" t="s">
        <v>41</v>
      </c>
      <c r="C217" s="84" t="s">
        <v>367</v>
      </c>
      <c r="D217" s="85">
        <v>4.552</v>
      </c>
      <c r="E217" s="89" t="s">
        <v>29</v>
      </c>
      <c r="F217" s="87" t="s">
        <v>5</v>
      </c>
      <c r="G217" s="92" t="s">
        <v>382</v>
      </c>
      <c r="H217" s="92" t="s">
        <v>383</v>
      </c>
      <c r="I217" s="91">
        <v>7</v>
      </c>
      <c r="J217" s="96">
        <f t="shared" si="6"/>
        <v>31.863999999999997</v>
      </c>
      <c r="K217" s="96">
        <f t="shared" si="7"/>
        <v>6.3728</v>
      </c>
    </row>
    <row r="218" spans="1:11" ht="12.75" customHeight="1">
      <c r="A218" s="15" t="s">
        <v>39</v>
      </c>
      <c r="B218" s="18" t="s">
        <v>42</v>
      </c>
      <c r="C218" s="52" t="s">
        <v>161</v>
      </c>
      <c r="D218" s="54">
        <v>3.851</v>
      </c>
      <c r="E218" s="15" t="s">
        <v>7</v>
      </c>
      <c r="F218" s="69" t="s">
        <v>5</v>
      </c>
      <c r="G218" s="92" t="s">
        <v>382</v>
      </c>
      <c r="H218" s="92" t="s">
        <v>383</v>
      </c>
      <c r="I218" s="72">
        <v>11</v>
      </c>
      <c r="J218" s="96">
        <f t="shared" si="6"/>
        <v>42.361</v>
      </c>
      <c r="K218" s="96">
        <f t="shared" si="7"/>
        <v>8.472199999999999</v>
      </c>
    </row>
    <row r="219" spans="1:11" ht="12.75" customHeight="1">
      <c r="A219" s="15" t="s">
        <v>39</v>
      </c>
      <c r="B219" s="18" t="s">
        <v>42</v>
      </c>
      <c r="C219" s="52" t="s">
        <v>162</v>
      </c>
      <c r="D219" s="54">
        <v>2.264</v>
      </c>
      <c r="E219" s="15" t="s">
        <v>7</v>
      </c>
      <c r="F219" s="69" t="s">
        <v>5</v>
      </c>
      <c r="G219" s="92" t="s">
        <v>382</v>
      </c>
      <c r="H219" s="92" t="s">
        <v>383</v>
      </c>
      <c r="I219" s="72">
        <v>11</v>
      </c>
      <c r="J219" s="96">
        <f t="shared" si="6"/>
        <v>24.903999999999996</v>
      </c>
      <c r="K219" s="96">
        <f t="shared" si="7"/>
        <v>4.9807999999999995</v>
      </c>
    </row>
    <row r="220" spans="1:11" ht="12.75" customHeight="1">
      <c r="A220" s="15" t="s">
        <v>39</v>
      </c>
      <c r="B220" s="18" t="s">
        <v>42</v>
      </c>
      <c r="C220" s="52" t="s">
        <v>163</v>
      </c>
      <c r="D220" s="54">
        <v>2.94</v>
      </c>
      <c r="E220" s="15" t="s">
        <v>7</v>
      </c>
      <c r="F220" s="69" t="s">
        <v>5</v>
      </c>
      <c r="G220" s="92" t="s">
        <v>382</v>
      </c>
      <c r="H220" s="92" t="s">
        <v>383</v>
      </c>
      <c r="I220" s="72">
        <v>11</v>
      </c>
      <c r="J220" s="96">
        <f t="shared" si="6"/>
        <v>32.339999999999996</v>
      </c>
      <c r="K220" s="96">
        <f t="shared" si="7"/>
        <v>6.468</v>
      </c>
    </row>
    <row r="221" spans="1:11" ht="12.75" customHeight="1">
      <c r="A221" s="15" t="s">
        <v>39</v>
      </c>
      <c r="B221" s="18" t="s">
        <v>42</v>
      </c>
      <c r="C221" s="52" t="s">
        <v>164</v>
      </c>
      <c r="D221" s="54">
        <v>2</v>
      </c>
      <c r="E221" s="15" t="s">
        <v>7</v>
      </c>
      <c r="F221" s="69" t="s">
        <v>5</v>
      </c>
      <c r="G221" s="92" t="s">
        <v>382</v>
      </c>
      <c r="H221" s="92" t="s">
        <v>383</v>
      </c>
      <c r="I221" s="72">
        <v>11</v>
      </c>
      <c r="J221" s="96">
        <f t="shared" si="6"/>
        <v>22</v>
      </c>
      <c r="K221" s="96">
        <f t="shared" si="7"/>
        <v>4.4</v>
      </c>
    </row>
    <row r="222" spans="1:11" ht="12.75" customHeight="1">
      <c r="A222" s="15" t="s">
        <v>39</v>
      </c>
      <c r="B222" s="18" t="s">
        <v>42</v>
      </c>
      <c r="C222" s="52" t="s">
        <v>165</v>
      </c>
      <c r="D222" s="54">
        <v>2.449</v>
      </c>
      <c r="E222" s="15" t="s">
        <v>7</v>
      </c>
      <c r="F222" s="69" t="s">
        <v>5</v>
      </c>
      <c r="G222" s="92" t="s">
        <v>382</v>
      </c>
      <c r="H222" s="92" t="s">
        <v>383</v>
      </c>
      <c r="I222" s="72">
        <v>11</v>
      </c>
      <c r="J222" s="96">
        <f t="shared" si="6"/>
        <v>26.939</v>
      </c>
      <c r="K222" s="96">
        <f t="shared" si="7"/>
        <v>5.3878</v>
      </c>
    </row>
    <row r="223" spans="1:11" ht="12.75" customHeight="1">
      <c r="A223" s="15" t="s">
        <v>39</v>
      </c>
      <c r="B223" s="18" t="s">
        <v>42</v>
      </c>
      <c r="C223" s="52" t="s">
        <v>166</v>
      </c>
      <c r="D223" s="54">
        <v>2.716</v>
      </c>
      <c r="E223" s="15" t="s">
        <v>7</v>
      </c>
      <c r="F223" s="69" t="s">
        <v>5</v>
      </c>
      <c r="G223" s="92" t="s">
        <v>382</v>
      </c>
      <c r="H223" s="92" t="s">
        <v>383</v>
      </c>
      <c r="I223" s="72">
        <v>11</v>
      </c>
      <c r="J223" s="96">
        <f t="shared" si="6"/>
        <v>29.876</v>
      </c>
      <c r="K223" s="96">
        <f t="shared" si="7"/>
        <v>5.975200000000001</v>
      </c>
    </row>
    <row r="224" spans="1:11" ht="12.75" customHeight="1">
      <c r="A224" s="15" t="s">
        <v>39</v>
      </c>
      <c r="B224" s="18" t="s">
        <v>42</v>
      </c>
      <c r="C224" s="52" t="s">
        <v>167</v>
      </c>
      <c r="D224" s="54">
        <v>4.841</v>
      </c>
      <c r="E224" s="15" t="s">
        <v>7</v>
      </c>
      <c r="F224" s="69" t="s">
        <v>5</v>
      </c>
      <c r="G224" s="92" t="s">
        <v>382</v>
      </c>
      <c r="H224" s="92" t="s">
        <v>383</v>
      </c>
      <c r="I224" s="72">
        <v>11</v>
      </c>
      <c r="J224" s="96">
        <f t="shared" si="6"/>
        <v>53.251000000000005</v>
      </c>
      <c r="K224" s="96">
        <f t="shared" si="7"/>
        <v>10.650200000000002</v>
      </c>
    </row>
    <row r="225" spans="1:11" ht="12.75" customHeight="1">
      <c r="A225" s="15" t="s">
        <v>39</v>
      </c>
      <c r="B225" s="18" t="s">
        <v>42</v>
      </c>
      <c r="C225" s="52" t="s">
        <v>168</v>
      </c>
      <c r="D225" s="54">
        <v>3.418</v>
      </c>
      <c r="E225" s="15" t="s">
        <v>7</v>
      </c>
      <c r="F225" s="69" t="s">
        <v>5</v>
      </c>
      <c r="G225" s="92" t="s">
        <v>382</v>
      </c>
      <c r="H225" s="92" t="s">
        <v>383</v>
      </c>
      <c r="I225" s="72">
        <v>11</v>
      </c>
      <c r="J225" s="96">
        <f t="shared" si="6"/>
        <v>37.598</v>
      </c>
      <c r="K225" s="96">
        <f t="shared" si="7"/>
        <v>7.5196000000000005</v>
      </c>
    </row>
    <row r="226" spans="1:11" ht="12.75" customHeight="1">
      <c r="A226" s="15" t="s">
        <v>39</v>
      </c>
      <c r="B226" s="18" t="s">
        <v>42</v>
      </c>
      <c r="C226" s="52" t="s">
        <v>169</v>
      </c>
      <c r="D226" s="54">
        <v>2</v>
      </c>
      <c r="E226" s="15" t="s">
        <v>7</v>
      </c>
      <c r="F226" s="42" t="s">
        <v>12</v>
      </c>
      <c r="G226" s="92" t="s">
        <v>382</v>
      </c>
      <c r="H226" s="92" t="s">
        <v>383</v>
      </c>
      <c r="I226" s="72">
        <v>11</v>
      </c>
      <c r="J226" s="96">
        <f t="shared" si="6"/>
        <v>22</v>
      </c>
      <c r="K226" s="96">
        <f t="shared" si="7"/>
        <v>4.4</v>
      </c>
    </row>
    <row r="227" spans="1:11" ht="12.75" customHeight="1">
      <c r="A227" s="15" t="s">
        <v>39</v>
      </c>
      <c r="B227" s="18" t="s">
        <v>42</v>
      </c>
      <c r="C227" s="52" t="s">
        <v>170</v>
      </c>
      <c r="D227" s="54">
        <v>2.577</v>
      </c>
      <c r="E227" s="15" t="s">
        <v>7</v>
      </c>
      <c r="F227" s="42" t="s">
        <v>12</v>
      </c>
      <c r="G227" s="92" t="s">
        <v>382</v>
      </c>
      <c r="H227" s="92" t="s">
        <v>383</v>
      </c>
      <c r="I227" s="72">
        <v>11</v>
      </c>
      <c r="J227" s="96">
        <f t="shared" si="6"/>
        <v>28.347</v>
      </c>
      <c r="K227" s="96">
        <f t="shared" si="7"/>
        <v>5.6694</v>
      </c>
    </row>
    <row r="228" spans="1:11" ht="12.75" customHeight="1">
      <c r="A228" s="15" t="s">
        <v>39</v>
      </c>
      <c r="B228" s="18" t="s">
        <v>43</v>
      </c>
      <c r="C228" s="52" t="s">
        <v>187</v>
      </c>
      <c r="D228" s="54">
        <v>5</v>
      </c>
      <c r="E228" s="15" t="s">
        <v>7</v>
      </c>
      <c r="F228" s="42" t="s">
        <v>22</v>
      </c>
      <c r="G228" s="92" t="s">
        <v>382</v>
      </c>
      <c r="H228" s="92" t="s">
        <v>383</v>
      </c>
      <c r="I228" s="72">
        <v>11</v>
      </c>
      <c r="J228" s="96">
        <f t="shared" si="6"/>
        <v>55</v>
      </c>
      <c r="K228" s="96">
        <f t="shared" si="7"/>
        <v>11</v>
      </c>
    </row>
    <row r="229" spans="1:11" ht="12.75" customHeight="1">
      <c r="A229" s="15" t="s">
        <v>39</v>
      </c>
      <c r="B229" s="18" t="s">
        <v>43</v>
      </c>
      <c r="C229" s="52" t="s">
        <v>188</v>
      </c>
      <c r="D229" s="54">
        <v>1.5</v>
      </c>
      <c r="E229" s="15" t="s">
        <v>7</v>
      </c>
      <c r="F229" s="69" t="s">
        <v>5</v>
      </c>
      <c r="G229" s="92" t="s">
        <v>382</v>
      </c>
      <c r="H229" s="92" t="s">
        <v>383</v>
      </c>
      <c r="I229" s="72">
        <v>11</v>
      </c>
      <c r="J229" s="96">
        <f t="shared" si="6"/>
        <v>16.5</v>
      </c>
      <c r="K229" s="96">
        <f t="shared" si="7"/>
        <v>3.3000000000000003</v>
      </c>
    </row>
    <row r="230" spans="1:11" ht="12.75" customHeight="1">
      <c r="A230" s="15" t="s">
        <v>39</v>
      </c>
      <c r="B230" s="18" t="s">
        <v>43</v>
      </c>
      <c r="C230" s="52" t="s">
        <v>189</v>
      </c>
      <c r="D230" s="54">
        <v>5.7</v>
      </c>
      <c r="E230" s="15" t="s">
        <v>7</v>
      </c>
      <c r="F230" s="42" t="s">
        <v>22</v>
      </c>
      <c r="G230" s="92" t="s">
        <v>382</v>
      </c>
      <c r="H230" s="92" t="s">
        <v>383</v>
      </c>
      <c r="I230" s="72">
        <v>11</v>
      </c>
      <c r="J230" s="96">
        <f t="shared" si="6"/>
        <v>62.7</v>
      </c>
      <c r="K230" s="96">
        <f t="shared" si="7"/>
        <v>12.540000000000001</v>
      </c>
    </row>
    <row r="231" spans="1:11" ht="12.75" customHeight="1">
      <c r="A231" s="15" t="s">
        <v>39</v>
      </c>
      <c r="B231" s="18" t="s">
        <v>43</v>
      </c>
      <c r="C231" s="52" t="s">
        <v>190</v>
      </c>
      <c r="D231" s="9">
        <v>5.9</v>
      </c>
      <c r="E231" s="15" t="s">
        <v>7</v>
      </c>
      <c r="F231" s="69" t="s">
        <v>5</v>
      </c>
      <c r="G231" s="92" t="s">
        <v>382</v>
      </c>
      <c r="H231" s="92" t="s">
        <v>383</v>
      </c>
      <c r="I231" s="72">
        <v>11</v>
      </c>
      <c r="J231" s="96">
        <f t="shared" si="6"/>
        <v>64.9</v>
      </c>
      <c r="K231" s="96">
        <f t="shared" si="7"/>
        <v>12.980000000000002</v>
      </c>
    </row>
    <row r="232" spans="1:11" ht="12.75" customHeight="1">
      <c r="A232" s="15" t="s">
        <v>39</v>
      </c>
      <c r="B232" s="18" t="s">
        <v>44</v>
      </c>
      <c r="C232" s="6" t="s">
        <v>191</v>
      </c>
      <c r="D232" s="7">
        <v>7.2</v>
      </c>
      <c r="E232" s="15" t="s">
        <v>7</v>
      </c>
      <c r="F232" s="69" t="s">
        <v>5</v>
      </c>
      <c r="G232" s="92" t="s">
        <v>382</v>
      </c>
      <c r="H232" s="92" t="s">
        <v>383</v>
      </c>
      <c r="I232" s="72">
        <v>11</v>
      </c>
      <c r="J232" s="96">
        <f t="shared" si="6"/>
        <v>79.2</v>
      </c>
      <c r="K232" s="96">
        <f t="shared" si="7"/>
        <v>15.840000000000002</v>
      </c>
    </row>
    <row r="233" spans="1:11" ht="12.75" customHeight="1">
      <c r="A233" s="15" t="s">
        <v>39</v>
      </c>
      <c r="B233" s="18" t="s">
        <v>44</v>
      </c>
      <c r="C233" s="6" t="s">
        <v>192</v>
      </c>
      <c r="D233" s="7">
        <v>3</v>
      </c>
      <c r="E233" s="15" t="s">
        <v>7</v>
      </c>
      <c r="F233" s="42" t="s">
        <v>10</v>
      </c>
      <c r="G233" s="92" t="s">
        <v>382</v>
      </c>
      <c r="H233" s="92" t="s">
        <v>383</v>
      </c>
      <c r="I233" s="72">
        <v>11</v>
      </c>
      <c r="J233" s="96">
        <f t="shared" si="6"/>
        <v>33</v>
      </c>
      <c r="K233" s="96">
        <f t="shared" si="7"/>
        <v>6.6000000000000005</v>
      </c>
    </row>
    <row r="234" spans="1:11" ht="12.75" customHeight="1">
      <c r="A234" s="15" t="s">
        <v>39</v>
      </c>
      <c r="B234" s="18" t="s">
        <v>45</v>
      </c>
      <c r="C234" s="52" t="s">
        <v>171</v>
      </c>
      <c r="D234" s="54">
        <v>2.847</v>
      </c>
      <c r="E234" s="15" t="s">
        <v>7</v>
      </c>
      <c r="F234" s="69" t="s">
        <v>5</v>
      </c>
      <c r="G234" s="92" t="s">
        <v>382</v>
      </c>
      <c r="H234" s="92" t="s">
        <v>383</v>
      </c>
      <c r="I234" s="72">
        <v>11</v>
      </c>
      <c r="J234" s="96">
        <f t="shared" si="6"/>
        <v>31.317</v>
      </c>
      <c r="K234" s="96">
        <f t="shared" si="7"/>
        <v>6.263400000000001</v>
      </c>
    </row>
    <row r="235" spans="1:11" ht="12.75" customHeight="1">
      <c r="A235" s="15" t="s">
        <v>39</v>
      </c>
      <c r="B235" s="18" t="s">
        <v>45</v>
      </c>
      <c r="C235" s="52" t="s">
        <v>172</v>
      </c>
      <c r="D235" s="54">
        <v>3</v>
      </c>
      <c r="E235" s="15" t="s">
        <v>7</v>
      </c>
      <c r="F235" s="69" t="s">
        <v>5</v>
      </c>
      <c r="G235" s="92" t="s">
        <v>382</v>
      </c>
      <c r="H235" s="92" t="s">
        <v>383</v>
      </c>
      <c r="I235" s="72">
        <v>11</v>
      </c>
      <c r="J235" s="96">
        <f t="shared" si="6"/>
        <v>33</v>
      </c>
      <c r="K235" s="96">
        <f t="shared" si="7"/>
        <v>6.6000000000000005</v>
      </c>
    </row>
    <row r="236" spans="1:11" ht="12.75" customHeight="1">
      <c r="A236" s="15" t="s">
        <v>39</v>
      </c>
      <c r="B236" s="18" t="s">
        <v>45</v>
      </c>
      <c r="C236" s="52" t="s">
        <v>173</v>
      </c>
      <c r="D236" s="54">
        <v>11.584</v>
      </c>
      <c r="E236" s="15" t="s">
        <v>7</v>
      </c>
      <c r="F236" s="69" t="s">
        <v>5</v>
      </c>
      <c r="G236" s="92" t="s">
        <v>382</v>
      </c>
      <c r="H236" s="92" t="s">
        <v>383</v>
      </c>
      <c r="I236" s="72">
        <v>11</v>
      </c>
      <c r="J236" s="96">
        <f t="shared" si="6"/>
        <v>127.42399999999999</v>
      </c>
      <c r="K236" s="96">
        <f t="shared" si="7"/>
        <v>25.4848</v>
      </c>
    </row>
    <row r="237" spans="1:11" ht="12.75" customHeight="1">
      <c r="A237" s="15" t="s">
        <v>39</v>
      </c>
      <c r="B237" s="18" t="s">
        <v>46</v>
      </c>
      <c r="C237" s="52" t="s">
        <v>174</v>
      </c>
      <c r="D237" s="54">
        <v>2.2</v>
      </c>
      <c r="E237" s="15" t="s">
        <v>7</v>
      </c>
      <c r="F237" s="69" t="s">
        <v>5</v>
      </c>
      <c r="G237" s="92" t="s">
        <v>382</v>
      </c>
      <c r="H237" s="92" t="s">
        <v>383</v>
      </c>
      <c r="I237" s="72">
        <v>11</v>
      </c>
      <c r="J237" s="96">
        <f t="shared" si="6"/>
        <v>24.200000000000003</v>
      </c>
      <c r="K237" s="96">
        <f t="shared" si="7"/>
        <v>4.840000000000001</v>
      </c>
    </row>
    <row r="238" spans="1:11" ht="12.75" customHeight="1">
      <c r="A238" s="15" t="s">
        <v>39</v>
      </c>
      <c r="B238" s="18" t="s">
        <v>46</v>
      </c>
      <c r="C238" s="52" t="s">
        <v>175</v>
      </c>
      <c r="D238" s="54">
        <v>4.635</v>
      </c>
      <c r="E238" s="15" t="s">
        <v>7</v>
      </c>
      <c r="F238" s="42" t="s">
        <v>22</v>
      </c>
      <c r="G238" s="92" t="s">
        <v>382</v>
      </c>
      <c r="H238" s="92" t="s">
        <v>383</v>
      </c>
      <c r="I238" s="72">
        <v>11</v>
      </c>
      <c r="J238" s="96">
        <f t="shared" si="6"/>
        <v>50.985</v>
      </c>
      <c r="K238" s="96">
        <f t="shared" si="7"/>
        <v>10.197000000000001</v>
      </c>
    </row>
    <row r="239" spans="1:11" ht="12.75" customHeight="1">
      <c r="A239" s="15" t="s">
        <v>39</v>
      </c>
      <c r="B239" s="18" t="s">
        <v>46</v>
      </c>
      <c r="C239" s="52" t="s">
        <v>176</v>
      </c>
      <c r="D239" s="54">
        <v>2</v>
      </c>
      <c r="E239" s="15" t="s">
        <v>7</v>
      </c>
      <c r="F239" s="69" t="s">
        <v>5</v>
      </c>
      <c r="G239" s="92" t="s">
        <v>382</v>
      </c>
      <c r="H239" s="92" t="s">
        <v>383</v>
      </c>
      <c r="I239" s="72">
        <v>11</v>
      </c>
      <c r="J239" s="96">
        <f t="shared" si="6"/>
        <v>22</v>
      </c>
      <c r="K239" s="96">
        <f t="shared" si="7"/>
        <v>4.4</v>
      </c>
    </row>
    <row r="240" spans="1:11" ht="12.75" customHeight="1">
      <c r="A240" s="15" t="s">
        <v>39</v>
      </c>
      <c r="B240" s="18" t="s">
        <v>46</v>
      </c>
      <c r="C240" s="32" t="s">
        <v>177</v>
      </c>
      <c r="D240" s="54">
        <v>2.001</v>
      </c>
      <c r="E240" s="15" t="s">
        <v>7</v>
      </c>
      <c r="F240" s="69" t="s">
        <v>5</v>
      </c>
      <c r="G240" s="92" t="s">
        <v>382</v>
      </c>
      <c r="H240" s="92" t="s">
        <v>383</v>
      </c>
      <c r="I240" s="72">
        <v>11</v>
      </c>
      <c r="J240" s="96">
        <f t="shared" si="6"/>
        <v>22.011</v>
      </c>
      <c r="K240" s="96">
        <f t="shared" si="7"/>
        <v>4.4022</v>
      </c>
    </row>
    <row r="241" spans="1:11" ht="12.75" customHeight="1">
      <c r="A241" s="15" t="s">
        <v>39</v>
      </c>
      <c r="B241" s="18" t="s">
        <v>46</v>
      </c>
      <c r="C241" s="32" t="s">
        <v>178</v>
      </c>
      <c r="D241" s="54">
        <v>3.2</v>
      </c>
      <c r="E241" s="15" t="s">
        <v>7</v>
      </c>
      <c r="F241" s="69" t="s">
        <v>5</v>
      </c>
      <c r="G241" s="92" t="s">
        <v>382</v>
      </c>
      <c r="H241" s="92" t="s">
        <v>383</v>
      </c>
      <c r="I241" s="72">
        <v>11</v>
      </c>
      <c r="J241" s="96">
        <f t="shared" si="6"/>
        <v>35.2</v>
      </c>
      <c r="K241" s="96">
        <f t="shared" si="7"/>
        <v>7.040000000000001</v>
      </c>
    </row>
    <row r="242" spans="1:11" ht="12.75" customHeight="1">
      <c r="A242" s="15" t="s">
        <v>39</v>
      </c>
      <c r="B242" s="18" t="s">
        <v>46</v>
      </c>
      <c r="C242" s="32" t="s">
        <v>179</v>
      </c>
      <c r="D242" s="54">
        <v>2.499</v>
      </c>
      <c r="E242" s="15" t="s">
        <v>7</v>
      </c>
      <c r="F242" s="69" t="s">
        <v>5</v>
      </c>
      <c r="G242" s="92" t="s">
        <v>382</v>
      </c>
      <c r="H242" s="92" t="s">
        <v>383</v>
      </c>
      <c r="I242" s="72">
        <v>11</v>
      </c>
      <c r="J242" s="96">
        <f t="shared" si="6"/>
        <v>27.489</v>
      </c>
      <c r="K242" s="96">
        <f t="shared" si="7"/>
        <v>5.497800000000001</v>
      </c>
    </row>
    <row r="243" spans="1:11" s="5" customFormat="1" ht="12.75" customHeight="1">
      <c r="A243" s="15" t="s">
        <v>39</v>
      </c>
      <c r="B243" s="31" t="s">
        <v>46</v>
      </c>
      <c r="C243" s="32" t="s">
        <v>180</v>
      </c>
      <c r="D243" s="58">
        <v>3.2</v>
      </c>
      <c r="E243" s="15" t="s">
        <v>7</v>
      </c>
      <c r="F243" s="69" t="s">
        <v>5</v>
      </c>
      <c r="G243" s="92" t="s">
        <v>382</v>
      </c>
      <c r="H243" s="92" t="s">
        <v>383</v>
      </c>
      <c r="I243" s="72">
        <v>11</v>
      </c>
      <c r="J243" s="96">
        <f t="shared" si="6"/>
        <v>35.2</v>
      </c>
      <c r="K243" s="96">
        <f t="shared" si="7"/>
        <v>7.040000000000001</v>
      </c>
    </row>
    <row r="244" spans="1:11" ht="12.75" customHeight="1">
      <c r="A244" s="15" t="s">
        <v>39</v>
      </c>
      <c r="B244" s="18" t="s">
        <v>46</v>
      </c>
      <c r="C244" s="32" t="s">
        <v>181</v>
      </c>
      <c r="D244" s="54">
        <v>4</v>
      </c>
      <c r="E244" s="15" t="s">
        <v>7</v>
      </c>
      <c r="F244" s="42" t="s">
        <v>22</v>
      </c>
      <c r="G244" s="92" t="s">
        <v>382</v>
      </c>
      <c r="H244" s="92" t="s">
        <v>383</v>
      </c>
      <c r="I244" s="72">
        <v>11</v>
      </c>
      <c r="J244" s="96">
        <f t="shared" si="6"/>
        <v>44</v>
      </c>
      <c r="K244" s="96">
        <f t="shared" si="7"/>
        <v>8.8</v>
      </c>
    </row>
    <row r="245" spans="1:11" ht="12.75" customHeight="1">
      <c r="A245" s="15" t="s">
        <v>39</v>
      </c>
      <c r="B245" s="18" t="s">
        <v>46</v>
      </c>
      <c r="C245" s="32" t="s">
        <v>182</v>
      </c>
      <c r="D245" s="54">
        <v>4.999</v>
      </c>
      <c r="E245" s="15" t="s">
        <v>7</v>
      </c>
      <c r="F245" s="69" t="s">
        <v>5</v>
      </c>
      <c r="G245" s="92" t="s">
        <v>382</v>
      </c>
      <c r="H245" s="92" t="s">
        <v>383</v>
      </c>
      <c r="I245" s="72">
        <v>11</v>
      </c>
      <c r="J245" s="96">
        <f t="shared" si="6"/>
        <v>54.989</v>
      </c>
      <c r="K245" s="96">
        <f t="shared" si="7"/>
        <v>10.9978</v>
      </c>
    </row>
    <row r="246" spans="1:11" ht="12.75" customHeight="1">
      <c r="A246" s="15" t="s">
        <v>39</v>
      </c>
      <c r="B246" s="18" t="s">
        <v>47</v>
      </c>
      <c r="C246" s="52" t="s">
        <v>183</v>
      </c>
      <c r="D246" s="9">
        <v>2.9</v>
      </c>
      <c r="E246" s="15" t="s">
        <v>7</v>
      </c>
      <c r="F246" s="69" t="s">
        <v>5</v>
      </c>
      <c r="G246" s="92" t="s">
        <v>382</v>
      </c>
      <c r="H246" s="92" t="s">
        <v>383</v>
      </c>
      <c r="I246" s="72">
        <v>11</v>
      </c>
      <c r="J246" s="96">
        <f t="shared" si="6"/>
        <v>31.9</v>
      </c>
      <c r="K246" s="96">
        <f t="shared" si="7"/>
        <v>6.38</v>
      </c>
    </row>
    <row r="247" spans="1:11" ht="12.75" customHeight="1">
      <c r="A247" s="15" t="s">
        <v>39</v>
      </c>
      <c r="B247" s="18" t="s">
        <v>48</v>
      </c>
      <c r="C247" s="47" t="s">
        <v>186</v>
      </c>
      <c r="D247" s="54">
        <v>49.995</v>
      </c>
      <c r="E247" s="15" t="s">
        <v>7</v>
      </c>
      <c r="F247" s="69" t="s">
        <v>5</v>
      </c>
      <c r="G247" s="92" t="s">
        <v>382</v>
      </c>
      <c r="H247" s="92" t="s">
        <v>383</v>
      </c>
      <c r="I247" s="72">
        <v>11</v>
      </c>
      <c r="J247" s="96">
        <f t="shared" si="6"/>
        <v>549.9449999999999</v>
      </c>
      <c r="K247" s="96">
        <f t="shared" si="7"/>
        <v>109.98899999999999</v>
      </c>
    </row>
    <row r="248" spans="1:11" s="5" customFormat="1" ht="12.75">
      <c r="A248" s="12" t="s">
        <v>49</v>
      </c>
      <c r="B248" s="12" t="s">
        <v>49</v>
      </c>
      <c r="C248" s="29" t="s">
        <v>368</v>
      </c>
      <c r="D248" s="30" t="s">
        <v>369</v>
      </c>
      <c r="E248" s="12" t="s">
        <v>29</v>
      </c>
      <c r="F248" s="69" t="s">
        <v>5</v>
      </c>
      <c r="G248" s="92" t="s">
        <v>382</v>
      </c>
      <c r="H248" s="92" t="s">
        <v>383</v>
      </c>
      <c r="I248" s="37">
        <v>8</v>
      </c>
      <c r="J248" s="96">
        <v>588.3</v>
      </c>
      <c r="K248" s="96">
        <f t="shared" si="7"/>
        <v>117.66</v>
      </c>
    </row>
    <row r="249" spans="1:11" s="5" customFormat="1" ht="13.5" customHeight="1">
      <c r="A249" s="12" t="s">
        <v>49</v>
      </c>
      <c r="B249" s="70" t="s">
        <v>50</v>
      </c>
      <c r="C249" s="32" t="s">
        <v>231</v>
      </c>
      <c r="D249" s="75">
        <v>40.994</v>
      </c>
      <c r="E249" s="71" t="s">
        <v>7</v>
      </c>
      <c r="F249" s="68" t="s">
        <v>22</v>
      </c>
      <c r="G249" s="92" t="s">
        <v>382</v>
      </c>
      <c r="H249" s="92" t="s">
        <v>383</v>
      </c>
      <c r="I249" s="37">
        <v>8</v>
      </c>
      <c r="J249" s="96">
        <f t="shared" si="6"/>
        <v>327.952</v>
      </c>
      <c r="K249" s="96">
        <f t="shared" si="7"/>
        <v>65.5904</v>
      </c>
    </row>
    <row r="250" spans="1:11" s="5" customFormat="1" ht="12.75">
      <c r="A250" s="12" t="s">
        <v>49</v>
      </c>
      <c r="B250" s="12" t="s">
        <v>50</v>
      </c>
      <c r="C250" s="29" t="s">
        <v>234</v>
      </c>
      <c r="D250" s="30">
        <v>6.9</v>
      </c>
      <c r="E250" s="71" t="s">
        <v>7</v>
      </c>
      <c r="F250" s="69" t="s">
        <v>22</v>
      </c>
      <c r="G250" s="92" t="s">
        <v>382</v>
      </c>
      <c r="H250" s="92" t="s">
        <v>383</v>
      </c>
      <c r="I250" s="37">
        <v>8</v>
      </c>
      <c r="J250" s="96">
        <f t="shared" si="6"/>
        <v>55.2</v>
      </c>
      <c r="K250" s="96">
        <f t="shared" si="7"/>
        <v>11.040000000000001</v>
      </c>
    </row>
    <row r="251" spans="1:11" s="5" customFormat="1" ht="12.75">
      <c r="A251" s="12" t="s">
        <v>49</v>
      </c>
      <c r="B251" s="12" t="s">
        <v>50</v>
      </c>
      <c r="C251" s="29" t="s">
        <v>233</v>
      </c>
      <c r="D251" s="30">
        <v>19.072</v>
      </c>
      <c r="E251" s="71" t="s">
        <v>7</v>
      </c>
      <c r="F251" s="69" t="s">
        <v>22</v>
      </c>
      <c r="G251" s="92" t="s">
        <v>382</v>
      </c>
      <c r="H251" s="92" t="s">
        <v>383</v>
      </c>
      <c r="I251" s="37">
        <v>8</v>
      </c>
      <c r="J251" s="96">
        <f t="shared" si="6"/>
        <v>152.576</v>
      </c>
      <c r="K251" s="96">
        <f t="shared" si="7"/>
        <v>30.5152</v>
      </c>
    </row>
    <row r="252" spans="1:11" s="5" customFormat="1" ht="12.75">
      <c r="A252" s="12" t="s">
        <v>49</v>
      </c>
      <c r="B252" s="12" t="s">
        <v>50</v>
      </c>
      <c r="C252" s="32" t="s">
        <v>232</v>
      </c>
      <c r="D252" s="58">
        <v>2.652</v>
      </c>
      <c r="E252" s="12" t="s">
        <v>29</v>
      </c>
      <c r="F252" s="34" t="s">
        <v>10</v>
      </c>
      <c r="G252" s="92" t="s">
        <v>382</v>
      </c>
      <c r="H252" s="92" t="s">
        <v>383</v>
      </c>
      <c r="I252" s="37">
        <v>8</v>
      </c>
      <c r="J252" s="96">
        <f t="shared" si="6"/>
        <v>21.216</v>
      </c>
      <c r="K252" s="96">
        <f t="shared" si="7"/>
        <v>4.243200000000001</v>
      </c>
    </row>
    <row r="253" spans="1:11" s="5" customFormat="1" ht="12.75">
      <c r="A253" s="12" t="s">
        <v>49</v>
      </c>
      <c r="B253" s="12" t="s">
        <v>51</v>
      </c>
      <c r="C253" s="29" t="s">
        <v>236</v>
      </c>
      <c r="D253" s="30">
        <v>4.2</v>
      </c>
      <c r="E253" s="12" t="s">
        <v>29</v>
      </c>
      <c r="F253" s="68" t="s">
        <v>4</v>
      </c>
      <c r="G253" s="92" t="s">
        <v>382</v>
      </c>
      <c r="H253" s="92" t="s">
        <v>383</v>
      </c>
      <c r="I253" s="37">
        <v>8</v>
      </c>
      <c r="J253" s="96">
        <f t="shared" si="6"/>
        <v>33.6</v>
      </c>
      <c r="K253" s="96">
        <f t="shared" si="7"/>
        <v>6.720000000000001</v>
      </c>
    </row>
    <row r="254" spans="1:11" s="5" customFormat="1" ht="12.75">
      <c r="A254" s="12" t="s">
        <v>49</v>
      </c>
      <c r="B254" s="12" t="s">
        <v>52</v>
      </c>
      <c r="C254" s="29" t="s">
        <v>235</v>
      </c>
      <c r="D254" s="30">
        <v>6.646</v>
      </c>
      <c r="E254" s="12" t="s">
        <v>29</v>
      </c>
      <c r="F254" s="68" t="s">
        <v>4</v>
      </c>
      <c r="G254" s="92" t="s">
        <v>382</v>
      </c>
      <c r="H254" s="92" t="s">
        <v>383</v>
      </c>
      <c r="I254" s="37">
        <v>8</v>
      </c>
      <c r="J254" s="96">
        <f t="shared" si="6"/>
        <v>53.168</v>
      </c>
      <c r="K254" s="96">
        <f t="shared" si="7"/>
        <v>10.633600000000001</v>
      </c>
    </row>
    <row r="255" spans="1:11" s="5" customFormat="1" ht="12.75">
      <c r="A255" s="40" t="s">
        <v>53</v>
      </c>
      <c r="B255" s="40" t="s">
        <v>77</v>
      </c>
      <c r="C255" s="51" t="s">
        <v>79</v>
      </c>
      <c r="D255" s="75">
        <v>7.899</v>
      </c>
      <c r="E255" s="55" t="s">
        <v>29</v>
      </c>
      <c r="F255" s="41" t="s">
        <v>4</v>
      </c>
      <c r="G255" s="92" t="s">
        <v>382</v>
      </c>
      <c r="H255" s="92" t="s">
        <v>383</v>
      </c>
      <c r="I255" s="37">
        <v>7</v>
      </c>
      <c r="J255" s="96">
        <f t="shared" si="6"/>
        <v>55.293</v>
      </c>
      <c r="K255" s="96">
        <f t="shared" si="7"/>
        <v>11.0586</v>
      </c>
    </row>
    <row r="256" spans="1:11" s="5" customFormat="1" ht="12.75">
      <c r="A256" s="40" t="s">
        <v>53</v>
      </c>
      <c r="B256" s="40" t="s">
        <v>77</v>
      </c>
      <c r="C256" s="51" t="s">
        <v>80</v>
      </c>
      <c r="D256" s="75">
        <v>6.42</v>
      </c>
      <c r="E256" s="55" t="s">
        <v>29</v>
      </c>
      <c r="F256" s="41" t="s">
        <v>4</v>
      </c>
      <c r="G256" s="92" t="s">
        <v>382</v>
      </c>
      <c r="H256" s="92" t="s">
        <v>383</v>
      </c>
      <c r="I256" s="37">
        <v>7</v>
      </c>
      <c r="J256" s="96">
        <f t="shared" si="6"/>
        <v>44.94</v>
      </c>
      <c r="K256" s="96">
        <f t="shared" si="7"/>
        <v>8.988</v>
      </c>
    </row>
    <row r="257" spans="1:11" s="5" customFormat="1" ht="12.75">
      <c r="A257" s="40" t="s">
        <v>53</v>
      </c>
      <c r="B257" s="40" t="s">
        <v>77</v>
      </c>
      <c r="C257" s="51" t="s">
        <v>78</v>
      </c>
      <c r="D257" s="75">
        <v>12.571</v>
      </c>
      <c r="E257" s="55" t="s">
        <v>29</v>
      </c>
      <c r="F257" s="41" t="s">
        <v>12</v>
      </c>
      <c r="G257" s="92" t="s">
        <v>382</v>
      </c>
      <c r="H257" s="92" t="s">
        <v>383</v>
      </c>
      <c r="I257" s="37">
        <v>7</v>
      </c>
      <c r="J257" s="96">
        <f t="shared" si="6"/>
        <v>87.997</v>
      </c>
      <c r="K257" s="96">
        <f t="shared" si="7"/>
        <v>17.5994</v>
      </c>
    </row>
    <row r="258" spans="1:11" s="5" customFormat="1" ht="12.75">
      <c r="A258" s="40" t="s">
        <v>53</v>
      </c>
      <c r="B258" s="40" t="s">
        <v>82</v>
      </c>
      <c r="C258" s="51" t="s">
        <v>195</v>
      </c>
      <c r="D258" s="75">
        <v>6</v>
      </c>
      <c r="E258" s="33" t="s">
        <v>7</v>
      </c>
      <c r="F258" s="42" t="s">
        <v>5</v>
      </c>
      <c r="G258" s="92" t="s">
        <v>382</v>
      </c>
      <c r="H258" s="92" t="s">
        <v>383</v>
      </c>
      <c r="I258" s="37">
        <v>8</v>
      </c>
      <c r="J258" s="96">
        <f t="shared" si="6"/>
        <v>48</v>
      </c>
      <c r="K258" s="96">
        <f t="shared" si="7"/>
        <v>9.600000000000001</v>
      </c>
    </row>
    <row r="259" spans="1:11" s="5" customFormat="1" ht="12.75">
      <c r="A259" s="40" t="s">
        <v>53</v>
      </c>
      <c r="B259" s="40" t="s">
        <v>54</v>
      </c>
      <c r="C259" s="51" t="s">
        <v>194</v>
      </c>
      <c r="D259" s="75">
        <v>2.758</v>
      </c>
      <c r="E259" s="55" t="s">
        <v>29</v>
      </c>
      <c r="F259" s="41" t="s">
        <v>10</v>
      </c>
      <c r="G259" s="92" t="s">
        <v>382</v>
      </c>
      <c r="H259" s="92" t="s">
        <v>383</v>
      </c>
      <c r="I259" s="37">
        <v>7</v>
      </c>
      <c r="J259" s="96">
        <f t="shared" si="6"/>
        <v>19.306</v>
      </c>
      <c r="K259" s="96">
        <f t="shared" si="7"/>
        <v>3.8612</v>
      </c>
    </row>
    <row r="260" spans="1:11" s="5" customFormat="1" ht="12.75">
      <c r="A260" s="40" t="s">
        <v>53</v>
      </c>
      <c r="B260" s="40" t="s">
        <v>54</v>
      </c>
      <c r="C260" s="51" t="s">
        <v>193</v>
      </c>
      <c r="D260" s="75">
        <v>7.526</v>
      </c>
      <c r="E260" s="55" t="s">
        <v>29</v>
      </c>
      <c r="F260" s="41" t="s">
        <v>81</v>
      </c>
      <c r="G260" s="92" t="s">
        <v>382</v>
      </c>
      <c r="H260" s="92" t="s">
        <v>383</v>
      </c>
      <c r="I260" s="37">
        <v>7</v>
      </c>
      <c r="J260" s="96">
        <f t="shared" si="6"/>
        <v>52.682</v>
      </c>
      <c r="K260" s="96">
        <f t="shared" si="7"/>
        <v>10.5364</v>
      </c>
    </row>
    <row r="261" spans="1:11" s="5" customFormat="1" ht="12.75">
      <c r="A261" s="40" t="s">
        <v>53</v>
      </c>
      <c r="B261" s="40" t="s">
        <v>54</v>
      </c>
      <c r="C261" s="51" t="s">
        <v>196</v>
      </c>
      <c r="D261" s="75">
        <v>57.669</v>
      </c>
      <c r="E261" s="55" t="s">
        <v>29</v>
      </c>
      <c r="F261" s="41" t="s">
        <v>81</v>
      </c>
      <c r="G261" s="92" t="s">
        <v>382</v>
      </c>
      <c r="H261" s="92" t="s">
        <v>383</v>
      </c>
      <c r="I261" s="37">
        <v>7</v>
      </c>
      <c r="J261" s="96">
        <f aca="true" t="shared" si="8" ref="J261:J290">D261*I261</f>
        <v>403.683</v>
      </c>
      <c r="K261" s="96">
        <f aca="true" t="shared" si="9" ref="K261:K290">J261*20%</f>
        <v>80.73660000000001</v>
      </c>
    </row>
    <row r="262" spans="1:11" s="5" customFormat="1" ht="12.75">
      <c r="A262" s="40" t="s">
        <v>53</v>
      </c>
      <c r="B262" s="72" t="s">
        <v>84</v>
      </c>
      <c r="C262" s="51" t="s">
        <v>197</v>
      </c>
      <c r="D262" s="75">
        <v>2.743</v>
      </c>
      <c r="E262" s="22" t="s">
        <v>7</v>
      </c>
      <c r="F262" s="41" t="s">
        <v>10</v>
      </c>
      <c r="G262" s="92" t="s">
        <v>382</v>
      </c>
      <c r="H262" s="92" t="s">
        <v>383</v>
      </c>
      <c r="I262" s="37">
        <v>8</v>
      </c>
      <c r="J262" s="96">
        <f t="shared" si="8"/>
        <v>21.944</v>
      </c>
      <c r="K262" s="96">
        <f t="shared" si="9"/>
        <v>4.3888</v>
      </c>
    </row>
    <row r="263" spans="1:11" s="5" customFormat="1" ht="12.75">
      <c r="A263" s="40" t="s">
        <v>53</v>
      </c>
      <c r="B263" s="73" t="s">
        <v>230</v>
      </c>
      <c r="C263" s="51" t="s">
        <v>198</v>
      </c>
      <c r="D263" s="75">
        <v>27.613</v>
      </c>
      <c r="E263" s="55" t="s">
        <v>29</v>
      </c>
      <c r="F263" s="41" t="s">
        <v>12</v>
      </c>
      <c r="G263" s="92" t="s">
        <v>382</v>
      </c>
      <c r="H263" s="92" t="s">
        <v>383</v>
      </c>
      <c r="I263" s="37">
        <v>7</v>
      </c>
      <c r="J263" s="96">
        <f t="shared" si="8"/>
        <v>193.291</v>
      </c>
      <c r="K263" s="96">
        <f t="shared" si="9"/>
        <v>38.6582</v>
      </c>
    </row>
    <row r="264" spans="1:11" s="5" customFormat="1" ht="12.75">
      <c r="A264" s="40" t="s">
        <v>53</v>
      </c>
      <c r="B264" s="40" t="s">
        <v>83</v>
      </c>
      <c r="C264" s="51" t="s">
        <v>200</v>
      </c>
      <c r="D264" s="75">
        <v>23.512</v>
      </c>
      <c r="E264" s="55" t="s">
        <v>7</v>
      </c>
      <c r="F264" s="41" t="s">
        <v>12</v>
      </c>
      <c r="G264" s="92" t="s">
        <v>382</v>
      </c>
      <c r="H264" s="92" t="s">
        <v>383</v>
      </c>
      <c r="I264" s="37">
        <v>8</v>
      </c>
      <c r="J264" s="96">
        <f t="shared" si="8"/>
        <v>188.096</v>
      </c>
      <c r="K264" s="96">
        <f t="shared" si="9"/>
        <v>37.6192</v>
      </c>
    </row>
    <row r="265" spans="1:11" s="5" customFormat="1" ht="12.75">
      <c r="A265" s="40" t="s">
        <v>53</v>
      </c>
      <c r="B265" s="40" t="s">
        <v>83</v>
      </c>
      <c r="C265" s="51" t="s">
        <v>199</v>
      </c>
      <c r="D265" s="75">
        <v>5.497</v>
      </c>
      <c r="E265" s="22" t="s">
        <v>7</v>
      </c>
      <c r="F265" s="41" t="s">
        <v>12</v>
      </c>
      <c r="G265" s="92" t="s">
        <v>382</v>
      </c>
      <c r="H265" s="92" t="s">
        <v>383</v>
      </c>
      <c r="I265" s="37">
        <v>8</v>
      </c>
      <c r="J265" s="96">
        <f t="shared" si="8"/>
        <v>43.976</v>
      </c>
      <c r="K265" s="96">
        <f t="shared" si="9"/>
        <v>8.7952</v>
      </c>
    </row>
    <row r="266" spans="1:11" s="5" customFormat="1" ht="12.75">
      <c r="A266" s="12" t="s">
        <v>55</v>
      </c>
      <c r="B266" s="37" t="s">
        <v>56</v>
      </c>
      <c r="C266" s="56" t="s">
        <v>201</v>
      </c>
      <c r="D266" s="49">
        <v>1.299</v>
      </c>
      <c r="E266" s="55" t="s">
        <v>7</v>
      </c>
      <c r="F266" s="34" t="s">
        <v>4</v>
      </c>
      <c r="G266" s="92" t="s">
        <v>382</v>
      </c>
      <c r="H266" s="92" t="s">
        <v>383</v>
      </c>
      <c r="I266" s="37">
        <v>8</v>
      </c>
      <c r="J266" s="96">
        <f t="shared" si="8"/>
        <v>10.392</v>
      </c>
      <c r="K266" s="96">
        <f t="shared" si="9"/>
        <v>2.0784</v>
      </c>
    </row>
    <row r="267" spans="1:11" s="5" customFormat="1" ht="12.75">
      <c r="A267" s="12" t="s">
        <v>55</v>
      </c>
      <c r="B267" s="37" t="s">
        <v>56</v>
      </c>
      <c r="C267" s="56" t="s">
        <v>202</v>
      </c>
      <c r="D267" s="49">
        <v>5.235</v>
      </c>
      <c r="E267" s="55" t="s">
        <v>7</v>
      </c>
      <c r="F267" s="34" t="s">
        <v>4</v>
      </c>
      <c r="G267" s="92" t="s">
        <v>382</v>
      </c>
      <c r="H267" s="92" t="s">
        <v>383</v>
      </c>
      <c r="I267" s="37">
        <v>8</v>
      </c>
      <c r="J267" s="96">
        <f t="shared" si="8"/>
        <v>41.88</v>
      </c>
      <c r="K267" s="96">
        <f t="shared" si="9"/>
        <v>8.376000000000001</v>
      </c>
    </row>
    <row r="268" spans="1:11" s="5" customFormat="1" ht="12.75">
      <c r="A268" s="12" t="s">
        <v>55</v>
      </c>
      <c r="B268" s="37" t="s">
        <v>56</v>
      </c>
      <c r="C268" s="56" t="s">
        <v>203</v>
      </c>
      <c r="D268" s="49">
        <v>8.009</v>
      </c>
      <c r="E268" s="55" t="s">
        <v>7</v>
      </c>
      <c r="F268" s="34" t="s">
        <v>4</v>
      </c>
      <c r="G268" s="92" t="s">
        <v>382</v>
      </c>
      <c r="H268" s="92" t="s">
        <v>383</v>
      </c>
      <c r="I268" s="37">
        <v>8</v>
      </c>
      <c r="J268" s="96">
        <f t="shared" si="8"/>
        <v>64.072</v>
      </c>
      <c r="K268" s="96">
        <f t="shared" si="9"/>
        <v>12.814400000000001</v>
      </c>
    </row>
    <row r="269" spans="1:11" s="5" customFormat="1" ht="12.75">
      <c r="A269" s="12" t="s">
        <v>55</v>
      </c>
      <c r="B269" s="12" t="s">
        <v>57</v>
      </c>
      <c r="C269" s="56" t="s">
        <v>204</v>
      </c>
      <c r="D269" s="49">
        <v>6.033</v>
      </c>
      <c r="E269" s="10" t="s">
        <v>29</v>
      </c>
      <c r="F269" s="42" t="s">
        <v>4</v>
      </c>
      <c r="G269" s="92" t="s">
        <v>382</v>
      </c>
      <c r="H269" s="92" t="s">
        <v>383</v>
      </c>
      <c r="I269" s="37">
        <v>7</v>
      </c>
      <c r="J269" s="96">
        <f t="shared" si="8"/>
        <v>42.231</v>
      </c>
      <c r="K269" s="96">
        <f t="shared" si="9"/>
        <v>8.446200000000001</v>
      </c>
    </row>
    <row r="270" spans="1:11" ht="12.75">
      <c r="A270" s="2" t="s">
        <v>55</v>
      </c>
      <c r="B270" s="2" t="s">
        <v>59</v>
      </c>
      <c r="C270" s="57" t="s">
        <v>205</v>
      </c>
      <c r="D270" s="50">
        <v>7.998</v>
      </c>
      <c r="E270" s="10" t="s">
        <v>29</v>
      </c>
      <c r="F270" s="48" t="s">
        <v>8</v>
      </c>
      <c r="G270" s="92" t="s">
        <v>382</v>
      </c>
      <c r="H270" s="92" t="s">
        <v>383</v>
      </c>
      <c r="I270" s="37">
        <v>7</v>
      </c>
      <c r="J270" s="96">
        <f t="shared" si="8"/>
        <v>55.986000000000004</v>
      </c>
      <c r="K270" s="96">
        <f t="shared" si="9"/>
        <v>11.197200000000002</v>
      </c>
    </row>
    <row r="271" spans="1:11" ht="12.75">
      <c r="A271" s="2" t="s">
        <v>55</v>
      </c>
      <c r="B271" s="2" t="s">
        <v>59</v>
      </c>
      <c r="C271" s="56" t="s">
        <v>206</v>
      </c>
      <c r="D271" s="49">
        <v>2.677</v>
      </c>
      <c r="E271" s="55" t="s">
        <v>7</v>
      </c>
      <c r="F271" s="48" t="s">
        <v>12</v>
      </c>
      <c r="G271" s="92" t="s">
        <v>382</v>
      </c>
      <c r="H271" s="92" t="s">
        <v>383</v>
      </c>
      <c r="I271" s="37">
        <v>8</v>
      </c>
      <c r="J271" s="96">
        <f t="shared" si="8"/>
        <v>21.416</v>
      </c>
      <c r="K271" s="96">
        <f t="shared" si="9"/>
        <v>4.2832</v>
      </c>
    </row>
    <row r="272" spans="1:11" ht="12.75">
      <c r="A272" s="2" t="s">
        <v>55</v>
      </c>
      <c r="B272" s="2" t="s">
        <v>60</v>
      </c>
      <c r="C272" s="43" t="s">
        <v>207</v>
      </c>
      <c r="D272" s="49">
        <v>3.048</v>
      </c>
      <c r="E272" s="20" t="s">
        <v>7</v>
      </c>
      <c r="F272" s="48" t="s">
        <v>22</v>
      </c>
      <c r="G272" s="92" t="s">
        <v>382</v>
      </c>
      <c r="H272" s="92" t="s">
        <v>383</v>
      </c>
      <c r="I272" s="37">
        <v>8</v>
      </c>
      <c r="J272" s="96">
        <f t="shared" si="8"/>
        <v>24.384</v>
      </c>
      <c r="K272" s="96">
        <f t="shared" si="9"/>
        <v>4.8768</v>
      </c>
    </row>
    <row r="273" spans="1:11" ht="12.75">
      <c r="A273" s="2" t="s">
        <v>55</v>
      </c>
      <c r="B273" s="2" t="s">
        <v>60</v>
      </c>
      <c r="C273" s="43" t="s">
        <v>208</v>
      </c>
      <c r="D273" s="49">
        <v>4</v>
      </c>
      <c r="E273" s="20" t="s">
        <v>7</v>
      </c>
      <c r="F273" s="48" t="s">
        <v>22</v>
      </c>
      <c r="G273" s="92" t="s">
        <v>382</v>
      </c>
      <c r="H273" s="92" t="s">
        <v>383</v>
      </c>
      <c r="I273" s="37">
        <v>8</v>
      </c>
      <c r="J273" s="96">
        <f t="shared" si="8"/>
        <v>32</v>
      </c>
      <c r="K273" s="96">
        <f t="shared" si="9"/>
        <v>6.4</v>
      </c>
    </row>
    <row r="274" spans="1:11" s="5" customFormat="1" ht="12.75">
      <c r="A274" s="12" t="s">
        <v>55</v>
      </c>
      <c r="B274" s="12" t="s">
        <v>58</v>
      </c>
      <c r="C274" s="74" t="s">
        <v>209</v>
      </c>
      <c r="D274" s="75">
        <v>6</v>
      </c>
      <c r="E274" s="10" t="s">
        <v>29</v>
      </c>
      <c r="F274" s="42" t="s">
        <v>5</v>
      </c>
      <c r="G274" s="92" t="s">
        <v>382</v>
      </c>
      <c r="H274" s="92" t="s">
        <v>383</v>
      </c>
      <c r="I274" s="37">
        <v>7</v>
      </c>
      <c r="J274" s="96">
        <f t="shared" si="8"/>
        <v>42</v>
      </c>
      <c r="K274" s="96">
        <f t="shared" si="9"/>
        <v>8.4</v>
      </c>
    </row>
    <row r="275" spans="1:11" s="5" customFormat="1" ht="12.75">
      <c r="A275" s="12" t="s">
        <v>55</v>
      </c>
      <c r="B275" s="12" t="s">
        <v>58</v>
      </c>
      <c r="C275" s="56" t="s">
        <v>210</v>
      </c>
      <c r="D275" s="49">
        <v>3.001</v>
      </c>
      <c r="E275" s="10" t="s">
        <v>29</v>
      </c>
      <c r="F275" s="42" t="s">
        <v>5</v>
      </c>
      <c r="G275" s="92" t="s">
        <v>382</v>
      </c>
      <c r="H275" s="92" t="s">
        <v>383</v>
      </c>
      <c r="I275" s="37">
        <v>7</v>
      </c>
      <c r="J275" s="96">
        <f t="shared" si="8"/>
        <v>21.006999999999998</v>
      </c>
      <c r="K275" s="96">
        <f t="shared" si="9"/>
        <v>4.2014</v>
      </c>
    </row>
    <row r="276" spans="1:11" s="5" customFormat="1" ht="12.75">
      <c r="A276" s="12" t="s">
        <v>55</v>
      </c>
      <c r="B276" s="12" t="s">
        <v>58</v>
      </c>
      <c r="C276" s="56" t="s">
        <v>211</v>
      </c>
      <c r="D276" s="49">
        <v>2.999</v>
      </c>
      <c r="E276" s="10" t="s">
        <v>29</v>
      </c>
      <c r="F276" s="42" t="s">
        <v>5</v>
      </c>
      <c r="G276" s="92" t="s">
        <v>382</v>
      </c>
      <c r="H276" s="92" t="s">
        <v>383</v>
      </c>
      <c r="I276" s="37">
        <v>7</v>
      </c>
      <c r="J276" s="96">
        <f t="shared" si="8"/>
        <v>20.993000000000002</v>
      </c>
      <c r="K276" s="96">
        <f t="shared" si="9"/>
        <v>4.198600000000001</v>
      </c>
    </row>
    <row r="277" spans="1:11" s="5" customFormat="1" ht="12.75">
      <c r="A277" s="12" t="s">
        <v>55</v>
      </c>
      <c r="B277" s="12" t="s">
        <v>58</v>
      </c>
      <c r="C277" s="56" t="s">
        <v>212</v>
      </c>
      <c r="D277" s="49">
        <v>1.999</v>
      </c>
      <c r="E277" s="10" t="s">
        <v>29</v>
      </c>
      <c r="F277" s="42" t="s">
        <v>5</v>
      </c>
      <c r="G277" s="92" t="s">
        <v>382</v>
      </c>
      <c r="H277" s="92" t="s">
        <v>383</v>
      </c>
      <c r="I277" s="37">
        <v>7</v>
      </c>
      <c r="J277" s="96">
        <f t="shared" si="8"/>
        <v>13.993</v>
      </c>
      <c r="K277" s="96">
        <f t="shared" si="9"/>
        <v>2.7986000000000004</v>
      </c>
    </row>
    <row r="278" spans="1:11" s="5" customFormat="1" ht="12.75">
      <c r="A278" s="67" t="s">
        <v>61</v>
      </c>
      <c r="B278" s="12" t="s">
        <v>62</v>
      </c>
      <c r="C278" s="29" t="s">
        <v>213</v>
      </c>
      <c r="D278" s="30">
        <v>2.001</v>
      </c>
      <c r="E278" s="12" t="s">
        <v>29</v>
      </c>
      <c r="F278" s="42" t="s">
        <v>8</v>
      </c>
      <c r="G278" s="92" t="s">
        <v>382</v>
      </c>
      <c r="H278" s="92" t="s">
        <v>383</v>
      </c>
      <c r="I278" s="37">
        <v>7</v>
      </c>
      <c r="J278" s="96">
        <f t="shared" si="8"/>
        <v>14.007</v>
      </c>
      <c r="K278" s="96">
        <f t="shared" si="9"/>
        <v>2.8014</v>
      </c>
    </row>
    <row r="279" spans="1:11" s="5" customFormat="1" ht="12.75">
      <c r="A279" s="12" t="s">
        <v>61</v>
      </c>
      <c r="B279" s="12" t="s">
        <v>62</v>
      </c>
      <c r="C279" s="29" t="s">
        <v>214</v>
      </c>
      <c r="D279" s="30">
        <v>3</v>
      </c>
      <c r="E279" s="12" t="s">
        <v>29</v>
      </c>
      <c r="F279" s="42" t="s">
        <v>8</v>
      </c>
      <c r="G279" s="92" t="s">
        <v>382</v>
      </c>
      <c r="H279" s="92" t="s">
        <v>383</v>
      </c>
      <c r="I279" s="37">
        <v>7</v>
      </c>
      <c r="J279" s="96">
        <f t="shared" si="8"/>
        <v>21</v>
      </c>
      <c r="K279" s="96">
        <f t="shared" si="9"/>
        <v>4.2</v>
      </c>
    </row>
    <row r="280" spans="1:11" s="5" customFormat="1" ht="12.75">
      <c r="A280" s="12" t="s">
        <v>61</v>
      </c>
      <c r="B280" s="12" t="s">
        <v>62</v>
      </c>
      <c r="C280" s="29" t="s">
        <v>215</v>
      </c>
      <c r="D280" s="30">
        <v>6</v>
      </c>
      <c r="E280" s="12" t="s">
        <v>29</v>
      </c>
      <c r="F280" s="42" t="s">
        <v>15</v>
      </c>
      <c r="G280" s="92" t="s">
        <v>382</v>
      </c>
      <c r="H280" s="92" t="s">
        <v>383</v>
      </c>
      <c r="I280" s="37">
        <v>7</v>
      </c>
      <c r="J280" s="96">
        <f t="shared" si="8"/>
        <v>42</v>
      </c>
      <c r="K280" s="96">
        <f t="shared" si="9"/>
        <v>8.4</v>
      </c>
    </row>
    <row r="281" spans="1:11" s="5" customFormat="1" ht="12.75">
      <c r="A281" s="12" t="s">
        <v>61</v>
      </c>
      <c r="B281" s="12" t="s">
        <v>62</v>
      </c>
      <c r="C281" s="29" t="s">
        <v>216</v>
      </c>
      <c r="D281" s="30">
        <v>2.739</v>
      </c>
      <c r="E281" s="12" t="s">
        <v>29</v>
      </c>
      <c r="F281" s="42" t="s">
        <v>15</v>
      </c>
      <c r="G281" s="92" t="s">
        <v>382</v>
      </c>
      <c r="H281" s="92" t="s">
        <v>383</v>
      </c>
      <c r="I281" s="37">
        <v>7</v>
      </c>
      <c r="J281" s="96">
        <f t="shared" si="8"/>
        <v>19.173</v>
      </c>
      <c r="K281" s="96">
        <f t="shared" si="9"/>
        <v>3.8346</v>
      </c>
    </row>
    <row r="282" spans="1:11" s="5" customFormat="1" ht="12.75">
      <c r="A282" s="12" t="s">
        <v>61</v>
      </c>
      <c r="B282" s="12" t="s">
        <v>62</v>
      </c>
      <c r="C282" s="29" t="s">
        <v>217</v>
      </c>
      <c r="D282" s="30">
        <v>2.499</v>
      </c>
      <c r="E282" s="12" t="s">
        <v>29</v>
      </c>
      <c r="F282" s="42" t="s">
        <v>15</v>
      </c>
      <c r="G282" s="92" t="s">
        <v>382</v>
      </c>
      <c r="H282" s="92" t="s">
        <v>383</v>
      </c>
      <c r="I282" s="37">
        <v>7</v>
      </c>
      <c r="J282" s="96">
        <f t="shared" si="8"/>
        <v>17.493000000000002</v>
      </c>
      <c r="K282" s="96">
        <f t="shared" si="9"/>
        <v>3.4986000000000006</v>
      </c>
    </row>
    <row r="283" spans="1:11" s="5" customFormat="1" ht="12.75">
      <c r="A283" s="12" t="s">
        <v>61</v>
      </c>
      <c r="B283" s="12" t="s">
        <v>62</v>
      </c>
      <c r="C283" s="29" t="s">
        <v>218</v>
      </c>
      <c r="D283" s="30">
        <v>2.999</v>
      </c>
      <c r="E283" s="12" t="s">
        <v>29</v>
      </c>
      <c r="F283" s="42" t="s">
        <v>8</v>
      </c>
      <c r="G283" s="92" t="s">
        <v>382</v>
      </c>
      <c r="H283" s="92" t="s">
        <v>383</v>
      </c>
      <c r="I283" s="37">
        <v>7</v>
      </c>
      <c r="J283" s="96">
        <f t="shared" si="8"/>
        <v>20.993000000000002</v>
      </c>
      <c r="K283" s="96">
        <f t="shared" si="9"/>
        <v>4.198600000000001</v>
      </c>
    </row>
    <row r="284" spans="1:11" s="5" customFormat="1" ht="12.75">
      <c r="A284" s="12" t="s">
        <v>61</v>
      </c>
      <c r="B284" s="12" t="s">
        <v>63</v>
      </c>
      <c r="C284" s="13" t="s">
        <v>219</v>
      </c>
      <c r="D284" s="14">
        <v>540.752</v>
      </c>
      <c r="E284" s="12" t="s">
        <v>29</v>
      </c>
      <c r="F284" s="42" t="s">
        <v>8</v>
      </c>
      <c r="G284" s="92" t="s">
        <v>382</v>
      </c>
      <c r="H284" s="92" t="s">
        <v>383</v>
      </c>
      <c r="I284" s="37">
        <v>7</v>
      </c>
      <c r="J284" s="96">
        <f t="shared" si="8"/>
        <v>3785.2639999999997</v>
      </c>
      <c r="K284" s="96">
        <f t="shared" si="9"/>
        <v>757.0527999999999</v>
      </c>
    </row>
    <row r="285" spans="1:11" s="5" customFormat="1" ht="12.75">
      <c r="A285" s="12" t="s">
        <v>61</v>
      </c>
      <c r="B285" s="12" t="s">
        <v>63</v>
      </c>
      <c r="C285" s="13" t="s">
        <v>239</v>
      </c>
      <c r="D285" s="14">
        <v>16.694</v>
      </c>
      <c r="E285" s="12" t="s">
        <v>29</v>
      </c>
      <c r="F285" s="42" t="s">
        <v>8</v>
      </c>
      <c r="G285" s="92" t="s">
        <v>382</v>
      </c>
      <c r="H285" s="92" t="s">
        <v>383</v>
      </c>
      <c r="I285" s="37">
        <v>7</v>
      </c>
      <c r="J285" s="96">
        <f t="shared" si="8"/>
        <v>116.85799999999999</v>
      </c>
      <c r="K285" s="96">
        <f t="shared" si="9"/>
        <v>23.3716</v>
      </c>
    </row>
    <row r="286" spans="1:11" s="5" customFormat="1" ht="12.75">
      <c r="A286" s="12" t="s">
        <v>61</v>
      </c>
      <c r="B286" s="12" t="s">
        <v>63</v>
      </c>
      <c r="C286" s="13" t="s">
        <v>220</v>
      </c>
      <c r="D286" s="14">
        <v>32.593</v>
      </c>
      <c r="E286" s="12" t="s">
        <v>29</v>
      </c>
      <c r="F286" s="42" t="s">
        <v>12</v>
      </c>
      <c r="G286" s="92" t="s">
        <v>382</v>
      </c>
      <c r="H286" s="92" t="s">
        <v>383</v>
      </c>
      <c r="I286" s="37">
        <v>7</v>
      </c>
      <c r="J286" s="96">
        <f t="shared" si="8"/>
        <v>228.151</v>
      </c>
      <c r="K286" s="96">
        <f t="shared" si="9"/>
        <v>45.6302</v>
      </c>
    </row>
    <row r="287" spans="1:11" s="5" customFormat="1" ht="12.75">
      <c r="A287" s="12" t="s">
        <v>61</v>
      </c>
      <c r="B287" s="12" t="s">
        <v>64</v>
      </c>
      <c r="C287" s="13" t="s">
        <v>221</v>
      </c>
      <c r="D287" s="14">
        <v>46.702</v>
      </c>
      <c r="E287" s="12" t="s">
        <v>29</v>
      </c>
      <c r="F287" s="68" t="s">
        <v>15</v>
      </c>
      <c r="G287" s="92" t="s">
        <v>382</v>
      </c>
      <c r="H287" s="92" t="s">
        <v>383</v>
      </c>
      <c r="I287" s="37">
        <v>7</v>
      </c>
      <c r="J287" s="96">
        <f t="shared" si="8"/>
        <v>326.914</v>
      </c>
      <c r="K287" s="96">
        <f t="shared" si="9"/>
        <v>65.3828</v>
      </c>
    </row>
    <row r="288" spans="1:11" s="5" customFormat="1" ht="12.75">
      <c r="A288" s="12" t="s">
        <v>61</v>
      </c>
      <c r="B288" s="12" t="s">
        <v>64</v>
      </c>
      <c r="C288" s="13" t="s">
        <v>222</v>
      </c>
      <c r="D288" s="14">
        <v>43.037</v>
      </c>
      <c r="E288" s="12" t="s">
        <v>29</v>
      </c>
      <c r="F288" s="68" t="s">
        <v>8</v>
      </c>
      <c r="G288" s="92" t="s">
        <v>382</v>
      </c>
      <c r="H288" s="92" t="s">
        <v>383</v>
      </c>
      <c r="I288" s="37">
        <v>7</v>
      </c>
      <c r="J288" s="96">
        <f t="shared" si="8"/>
        <v>301.259</v>
      </c>
      <c r="K288" s="96">
        <f t="shared" si="9"/>
        <v>60.2518</v>
      </c>
    </row>
    <row r="289" spans="1:11" s="5" customFormat="1" ht="12.75">
      <c r="A289" s="12" t="s">
        <v>61</v>
      </c>
      <c r="B289" s="12" t="s">
        <v>65</v>
      </c>
      <c r="C289" s="13" t="s">
        <v>223</v>
      </c>
      <c r="D289" s="14">
        <v>3.707</v>
      </c>
      <c r="E289" s="12" t="s">
        <v>29</v>
      </c>
      <c r="F289" s="42" t="s">
        <v>5</v>
      </c>
      <c r="G289" s="92" t="s">
        <v>382</v>
      </c>
      <c r="H289" s="92" t="s">
        <v>383</v>
      </c>
      <c r="I289" s="37">
        <v>7</v>
      </c>
      <c r="J289" s="96">
        <f t="shared" si="8"/>
        <v>25.948999999999998</v>
      </c>
      <c r="K289" s="96">
        <f t="shared" si="9"/>
        <v>5.1898</v>
      </c>
    </row>
    <row r="290" spans="1:11" s="5" customFormat="1" ht="12.75">
      <c r="A290" s="12" t="s">
        <v>61</v>
      </c>
      <c r="B290" s="12" t="s">
        <v>65</v>
      </c>
      <c r="C290" s="13" t="s">
        <v>224</v>
      </c>
      <c r="D290" s="14">
        <v>37.662</v>
      </c>
      <c r="E290" s="12" t="s">
        <v>29</v>
      </c>
      <c r="F290" s="42" t="s">
        <v>5</v>
      </c>
      <c r="G290" s="92" t="s">
        <v>382</v>
      </c>
      <c r="H290" s="92" t="s">
        <v>383</v>
      </c>
      <c r="I290" s="37">
        <v>7</v>
      </c>
      <c r="J290" s="96">
        <f t="shared" si="8"/>
        <v>263.634</v>
      </c>
      <c r="K290" s="96">
        <f t="shared" si="9"/>
        <v>52.726800000000004</v>
      </c>
    </row>
    <row r="291" spans="1:6" ht="12.75">
      <c r="A291" s="23"/>
      <c r="B291" s="23"/>
      <c r="C291" s="24"/>
      <c r="D291" s="98">
        <f>SUM(D5:D290)</f>
        <v>3880.130999999996</v>
      </c>
      <c r="E291" s="23"/>
      <c r="F291" s="25"/>
    </row>
    <row r="292" spans="1:6" ht="22.5" customHeight="1">
      <c r="A292" s="131"/>
      <c r="B292" s="131"/>
      <c r="C292" s="131"/>
      <c r="D292" s="131"/>
      <c r="E292" s="131"/>
      <c r="F292" s="131"/>
    </row>
    <row r="293" spans="1:7" s="17" customFormat="1" ht="13.5" customHeight="1">
      <c r="A293" s="131"/>
      <c r="B293" s="131"/>
      <c r="C293" s="131"/>
      <c r="D293" s="131"/>
      <c r="E293" s="131"/>
      <c r="F293" s="131"/>
      <c r="G293" s="39"/>
    </row>
    <row r="294" spans="1:7" s="17" customFormat="1" ht="3.75" customHeight="1">
      <c r="A294" s="131"/>
      <c r="B294" s="131"/>
      <c r="C294" s="131"/>
      <c r="D294" s="131"/>
      <c r="E294" s="131"/>
      <c r="F294" s="131"/>
      <c r="G294" s="39"/>
    </row>
    <row r="295" spans="5:6" ht="12.75" customHeight="1">
      <c r="E295" s="132"/>
      <c r="F295" s="132"/>
    </row>
    <row r="296" spans="1:6" ht="12.75">
      <c r="A296" s="23"/>
      <c r="B296" s="23"/>
      <c r="C296" s="24"/>
      <c r="D296" s="24"/>
      <c r="E296" s="23"/>
      <c r="F296" s="25"/>
    </row>
    <row r="297" spans="1:6" ht="12.75">
      <c r="A297" s="23"/>
      <c r="B297" s="23"/>
      <c r="C297" s="24"/>
      <c r="D297" s="24"/>
      <c r="E297" s="23"/>
      <c r="F297" s="25"/>
    </row>
    <row r="298" spans="1:6" ht="12.75">
      <c r="A298" s="23"/>
      <c r="B298" s="23"/>
      <c r="C298" s="24"/>
      <c r="D298" s="24"/>
      <c r="E298" s="23"/>
      <c r="F298" s="25"/>
    </row>
    <row r="299" spans="1:2" ht="12.75">
      <c r="A299" s="23"/>
      <c r="B299" s="1"/>
    </row>
    <row r="300" spans="1:2" ht="12.75">
      <c r="A300" s="23"/>
      <c r="B300" s="1"/>
    </row>
    <row r="301" spans="1:2" ht="12.75">
      <c r="A301" s="23"/>
      <c r="B301" s="1"/>
    </row>
    <row r="302" spans="1:2" ht="12.75">
      <c r="A302" s="23"/>
      <c r="B302" s="1"/>
    </row>
    <row r="303" spans="1:2" ht="12.75">
      <c r="A303" s="23"/>
      <c r="B303" s="1"/>
    </row>
    <row r="304" spans="1:2" ht="12.75">
      <c r="A304" s="23"/>
      <c r="B304" s="1"/>
    </row>
    <row r="305" spans="1:2" ht="12.75">
      <c r="A305" s="23"/>
      <c r="B305" s="1"/>
    </row>
    <row r="306" spans="1:2" ht="12.75">
      <c r="A306" s="23"/>
      <c r="B306" s="1"/>
    </row>
    <row r="307" spans="1:2" ht="12.75">
      <c r="A307" s="23"/>
      <c r="B307" s="1"/>
    </row>
    <row r="308" spans="1:2" ht="12.75">
      <c r="A308" s="23"/>
      <c r="B308" s="1"/>
    </row>
    <row r="309" spans="1:2" ht="12.75">
      <c r="A309" s="23"/>
      <c r="B309" s="1"/>
    </row>
    <row r="310" spans="1:2" ht="12.75">
      <c r="A310" s="23"/>
      <c r="B310" s="1"/>
    </row>
    <row r="311" spans="1:2" ht="12.75">
      <c r="A311" s="23"/>
      <c r="B311" s="1"/>
    </row>
    <row r="312" spans="1:2" ht="12.75">
      <c r="A312" s="23"/>
      <c r="B312" s="1"/>
    </row>
    <row r="313" spans="1:2" ht="12.75">
      <c r="A313" s="23"/>
      <c r="B313" s="1"/>
    </row>
    <row r="314" spans="1:2" ht="12.75">
      <c r="A314" s="23"/>
      <c r="B314" s="1"/>
    </row>
    <row r="315" spans="1:2" ht="12.75">
      <c r="A315" s="23"/>
      <c r="B315" s="1"/>
    </row>
    <row r="316" spans="1:2" ht="12.75">
      <c r="A316" s="23"/>
      <c r="B316" s="1"/>
    </row>
    <row r="317" spans="1:2" ht="12.75">
      <c r="A317" s="23"/>
      <c r="B317" s="1"/>
    </row>
    <row r="318" spans="1:2" ht="12.75">
      <c r="A318" s="23"/>
      <c r="B318" s="1"/>
    </row>
    <row r="319" spans="1:2" ht="12.75">
      <c r="A319" s="23"/>
      <c r="B319" s="1"/>
    </row>
    <row r="320" spans="1:2" ht="12.75">
      <c r="A320" s="23"/>
      <c r="B320" s="1"/>
    </row>
    <row r="321" spans="1:2" ht="12.75">
      <c r="A321" s="23"/>
      <c r="B321" s="1"/>
    </row>
    <row r="322" spans="1:2" ht="12.75">
      <c r="A322" s="23"/>
      <c r="B322" s="1"/>
    </row>
    <row r="323" spans="1:2" ht="12.75">
      <c r="A323" s="23"/>
      <c r="B323" s="1"/>
    </row>
    <row r="324" spans="1:2" ht="12.75">
      <c r="A324" s="23"/>
      <c r="B324" s="1"/>
    </row>
    <row r="325" spans="1:2" ht="12.75">
      <c r="A325" s="23"/>
      <c r="B325" s="1"/>
    </row>
    <row r="326" spans="1:2" ht="12.75">
      <c r="A326" s="23"/>
      <c r="B326" s="1"/>
    </row>
    <row r="327" spans="1:2" ht="12.75">
      <c r="A327" s="23"/>
      <c r="B327" s="1"/>
    </row>
    <row r="328" spans="1:2" ht="12.75">
      <c r="A328" s="23"/>
      <c r="B328" s="1"/>
    </row>
    <row r="329" spans="1:2" ht="12.75">
      <c r="A329" s="23"/>
      <c r="B329" s="1"/>
    </row>
    <row r="330" spans="1:2" ht="12.75">
      <c r="A330" s="23"/>
      <c r="B330" s="1"/>
    </row>
    <row r="331" spans="1:2" ht="12.75">
      <c r="A331" s="23"/>
      <c r="B331" s="1"/>
    </row>
    <row r="332" spans="1:2" ht="12.75">
      <c r="A332" s="23"/>
      <c r="B332" s="1"/>
    </row>
    <row r="333" spans="1:2" ht="12.75">
      <c r="A333" s="23"/>
      <c r="B333" s="1"/>
    </row>
    <row r="334" spans="1:2" ht="12.75">
      <c r="A334" s="23"/>
      <c r="B334" s="1"/>
    </row>
    <row r="335" spans="1:2" ht="12.75">
      <c r="A335" s="23"/>
      <c r="B335" s="1"/>
    </row>
    <row r="336" spans="1:2" ht="12.75">
      <c r="A336" s="23"/>
      <c r="B336" s="1"/>
    </row>
    <row r="337" spans="1:2" ht="12.75">
      <c r="A337" s="23"/>
      <c r="B337" s="1"/>
    </row>
    <row r="338" spans="1:2" ht="12.75">
      <c r="A338" s="23"/>
      <c r="B338" s="1"/>
    </row>
    <row r="339" spans="1:2" ht="12.75">
      <c r="A339" s="23"/>
      <c r="B339" s="1"/>
    </row>
    <row r="340" spans="1:2" ht="12.75">
      <c r="A340" s="23"/>
      <c r="B340" s="1"/>
    </row>
    <row r="341" spans="1:2" ht="12.75">
      <c r="A341" s="23"/>
      <c r="B341" s="1"/>
    </row>
    <row r="342" spans="1:2" ht="12.75">
      <c r="A342" s="23"/>
      <c r="B342" s="1"/>
    </row>
    <row r="343" spans="1:2" ht="12.75">
      <c r="A343" s="23"/>
      <c r="B343" s="1"/>
    </row>
    <row r="344" spans="1:2" ht="12.75">
      <c r="A344" s="23"/>
      <c r="B344" s="1"/>
    </row>
    <row r="345" spans="1:2" ht="12.75">
      <c r="A345" s="23"/>
      <c r="B345" s="1"/>
    </row>
    <row r="346" spans="1:2" ht="12.75">
      <c r="A346" s="23"/>
      <c r="B346" s="1"/>
    </row>
    <row r="347" spans="1:2" ht="12.75">
      <c r="A347" s="23"/>
      <c r="B347" s="1"/>
    </row>
    <row r="348" spans="1:2" ht="12.75">
      <c r="A348" s="23"/>
      <c r="B348" s="1"/>
    </row>
    <row r="349" spans="1:2" ht="12.75">
      <c r="A349" s="23"/>
      <c r="B349" s="1"/>
    </row>
    <row r="350" spans="1:2" ht="12.75">
      <c r="A350" s="23"/>
      <c r="B350" s="1"/>
    </row>
    <row r="351" spans="1:2" ht="12.75">
      <c r="A351" s="23"/>
      <c r="B351" s="1"/>
    </row>
    <row r="352" spans="1:2" ht="12.75">
      <c r="A352" s="23"/>
      <c r="B352" s="1"/>
    </row>
    <row r="353" spans="1:2" ht="12.75">
      <c r="A353" s="23"/>
      <c r="B353" s="1"/>
    </row>
    <row r="354" spans="1:2" ht="12.75">
      <c r="A354" s="23"/>
      <c r="B354" s="1"/>
    </row>
    <row r="355" spans="1:2" ht="12.75">
      <c r="A355" s="23"/>
      <c r="B355" s="1"/>
    </row>
    <row r="356" spans="1:2" ht="12.75">
      <c r="A356" s="23"/>
      <c r="B356" s="1"/>
    </row>
    <row r="357" spans="1:2" ht="12.75">
      <c r="A357" s="23"/>
      <c r="B357" s="1"/>
    </row>
    <row r="358" spans="1:2" ht="12.75">
      <c r="A358" s="23"/>
      <c r="B358" s="1"/>
    </row>
    <row r="359" spans="1:2" ht="12.75">
      <c r="A359" s="23"/>
      <c r="B359" s="1"/>
    </row>
    <row r="360" spans="1:2" ht="12.75">
      <c r="A360" s="23"/>
      <c r="B360" s="1"/>
    </row>
    <row r="361" spans="1:2" ht="12.75">
      <c r="A361" s="23"/>
      <c r="B361" s="1"/>
    </row>
    <row r="362" spans="1:2" ht="12.75">
      <c r="A362" s="23"/>
      <c r="B362" s="1"/>
    </row>
    <row r="363" spans="1:2" ht="12.75">
      <c r="A363" s="23"/>
      <c r="B363" s="1"/>
    </row>
    <row r="364" spans="1:2" ht="12.75">
      <c r="A364" s="23"/>
      <c r="B364" s="1"/>
    </row>
    <row r="365" spans="1:2" ht="12.75">
      <c r="A365" s="23"/>
      <c r="B365" s="1"/>
    </row>
    <row r="366" spans="1:2" ht="12.75">
      <c r="A366" s="23"/>
      <c r="B366" s="1"/>
    </row>
    <row r="367" spans="1:2" ht="12.75">
      <c r="A367" s="23"/>
      <c r="B367" s="1"/>
    </row>
    <row r="368" spans="1:2" ht="12.75">
      <c r="A368" s="23"/>
      <c r="B368" s="1"/>
    </row>
    <row r="369" spans="1:2" ht="12.75">
      <c r="A369" s="23"/>
      <c r="B369" s="1"/>
    </row>
    <row r="370" spans="1:2" ht="12.75">
      <c r="A370" s="23"/>
      <c r="B370" s="1"/>
    </row>
    <row r="371" spans="1:2" ht="12.75">
      <c r="A371" s="23"/>
      <c r="B371" s="1"/>
    </row>
    <row r="372" spans="1:2" ht="12.75">
      <c r="A372" s="23"/>
      <c r="B372" s="1"/>
    </row>
    <row r="373" spans="1:2" ht="12.75">
      <c r="A373" s="23"/>
      <c r="B373" s="1"/>
    </row>
    <row r="374" spans="1:2" ht="12.75">
      <c r="A374" s="23"/>
      <c r="B374" s="1"/>
    </row>
    <row r="375" spans="1:2" ht="12.75">
      <c r="A375" s="23"/>
      <c r="B375" s="1"/>
    </row>
    <row r="376" spans="1:2" ht="12.75">
      <c r="A376" s="23"/>
      <c r="B376" s="1"/>
    </row>
    <row r="377" spans="1:2" ht="12.75">
      <c r="A377" s="23"/>
      <c r="B377" s="1"/>
    </row>
    <row r="378" spans="1:2" ht="12.75">
      <c r="A378" s="23"/>
      <c r="B378" s="1"/>
    </row>
    <row r="379" spans="1:2" ht="12.75">
      <c r="A379" s="23"/>
      <c r="B379" s="1"/>
    </row>
    <row r="380" spans="1:2" ht="12.75">
      <c r="A380" s="23"/>
      <c r="B380" s="1"/>
    </row>
    <row r="381" spans="1:2" ht="12.75">
      <c r="A381" s="23"/>
      <c r="B381" s="1"/>
    </row>
    <row r="382" spans="1:2" ht="12.75">
      <c r="A382" s="23"/>
      <c r="B382" s="1"/>
    </row>
    <row r="383" spans="1:2" ht="12.75">
      <c r="A383" s="23"/>
      <c r="B383" s="1"/>
    </row>
    <row r="384" spans="1:2" ht="12.75">
      <c r="A384" s="23"/>
      <c r="B384" s="1"/>
    </row>
    <row r="385" spans="1:2" ht="12.75">
      <c r="A385" s="23"/>
      <c r="B385" s="1"/>
    </row>
    <row r="386" spans="1:2" ht="12.75">
      <c r="A386" s="23"/>
      <c r="B386" s="1"/>
    </row>
    <row r="387" spans="1:2" ht="12.75">
      <c r="A387" s="23"/>
      <c r="B387" s="1"/>
    </row>
    <row r="388" spans="1:2" ht="12.75">
      <c r="A388" s="23"/>
      <c r="B388" s="1"/>
    </row>
    <row r="389" spans="1:2" ht="12.75">
      <c r="A389" s="23"/>
      <c r="B389" s="1"/>
    </row>
    <row r="390" spans="1:2" ht="12.75">
      <c r="A390" s="23"/>
      <c r="B390" s="1"/>
    </row>
    <row r="391" spans="1:2" ht="12.75">
      <c r="A391" s="23"/>
      <c r="B391" s="1"/>
    </row>
    <row r="392" spans="1:6" ht="12.75">
      <c r="A392" s="23"/>
      <c r="B392" s="23"/>
      <c r="C392" s="24"/>
      <c r="D392" s="24"/>
      <c r="E392" s="23"/>
      <c r="F392" s="25"/>
    </row>
    <row r="393" spans="1:6" ht="12.75">
      <c r="A393" s="23"/>
      <c r="B393" s="23"/>
      <c r="C393" s="24"/>
      <c r="D393" s="24"/>
      <c r="E393" s="23"/>
      <c r="F393" s="25"/>
    </row>
    <row r="394" spans="1:6" ht="12.75">
      <c r="A394" s="23"/>
      <c r="B394" s="23"/>
      <c r="C394" s="24"/>
      <c r="D394" s="24"/>
      <c r="E394" s="23"/>
      <c r="F394" s="25"/>
    </row>
    <row r="395" spans="1:6" ht="12.75">
      <c r="A395" s="23"/>
      <c r="B395" s="23"/>
      <c r="C395" s="24"/>
      <c r="D395" s="24"/>
      <c r="E395" s="23"/>
      <c r="F395" s="25"/>
    </row>
    <row r="396" spans="1:6" ht="12.75">
      <c r="A396" s="23"/>
      <c r="B396" s="23"/>
      <c r="C396" s="24"/>
      <c r="D396" s="24"/>
      <c r="E396" s="23"/>
      <c r="F396" s="25"/>
    </row>
    <row r="397" spans="1:6" ht="12.75">
      <c r="A397" s="23"/>
      <c r="B397" s="23"/>
      <c r="C397" s="24"/>
      <c r="D397" s="24"/>
      <c r="E397" s="23"/>
      <c r="F397" s="25"/>
    </row>
    <row r="398" spans="1:6" ht="12.75">
      <c r="A398" s="23"/>
      <c r="B398" s="23"/>
      <c r="C398" s="24"/>
      <c r="D398" s="24"/>
      <c r="E398" s="23"/>
      <c r="F398" s="25"/>
    </row>
    <row r="399" spans="1:6" ht="12.75">
      <c r="A399" s="23"/>
      <c r="B399" s="23"/>
      <c r="C399" s="24"/>
      <c r="D399" s="24"/>
      <c r="E399" s="23"/>
      <c r="F399" s="25"/>
    </row>
    <row r="400" spans="1:6" ht="12.75">
      <c r="A400" s="23"/>
      <c r="B400" s="23"/>
      <c r="C400" s="24"/>
      <c r="D400" s="24"/>
      <c r="E400" s="23"/>
      <c r="F400" s="25"/>
    </row>
    <row r="401" spans="1:6" ht="12.75">
      <c r="A401" s="23"/>
      <c r="B401" s="23"/>
      <c r="C401" s="24"/>
      <c r="D401" s="24"/>
      <c r="E401" s="23"/>
      <c r="F401" s="25"/>
    </row>
    <row r="402" spans="1:6" ht="12.75">
      <c r="A402" s="23"/>
      <c r="B402" s="23"/>
      <c r="C402" s="24"/>
      <c r="D402" s="24"/>
      <c r="E402" s="23"/>
      <c r="F402" s="25"/>
    </row>
    <row r="403" spans="1:6" ht="12.75">
      <c r="A403" s="23"/>
      <c r="B403" s="23"/>
      <c r="C403" s="24"/>
      <c r="D403" s="24"/>
      <c r="E403" s="23"/>
      <c r="F403" s="25"/>
    </row>
    <row r="404" spans="1:6" ht="12.75">
      <c r="A404" s="23"/>
      <c r="B404" s="23"/>
      <c r="C404" s="24"/>
      <c r="D404" s="24"/>
      <c r="E404" s="23"/>
      <c r="F404" s="25"/>
    </row>
    <row r="405" spans="1:6" ht="12.75">
      <c r="A405" s="23"/>
      <c r="B405" s="23"/>
      <c r="C405" s="24"/>
      <c r="D405" s="24"/>
      <c r="E405" s="23"/>
      <c r="F405" s="25"/>
    </row>
    <row r="406" spans="1:6" ht="12.75">
      <c r="A406" s="23"/>
      <c r="B406" s="23"/>
      <c r="C406" s="24"/>
      <c r="D406" s="24"/>
      <c r="E406" s="23"/>
      <c r="F406" s="25"/>
    </row>
    <row r="407" spans="1:6" ht="12.75">
      <c r="A407" s="23"/>
      <c r="B407" s="23"/>
      <c r="C407" s="24"/>
      <c r="D407" s="24"/>
      <c r="E407" s="23"/>
      <c r="F407" s="25"/>
    </row>
    <row r="408" spans="1:6" ht="12.75">
      <c r="A408" s="23"/>
      <c r="B408" s="23"/>
      <c r="C408" s="24"/>
      <c r="D408" s="24"/>
      <c r="E408" s="23"/>
      <c r="F408" s="25"/>
    </row>
    <row r="409" spans="1:6" ht="12.75">
      <c r="A409" s="23"/>
      <c r="B409" s="23"/>
      <c r="C409" s="24"/>
      <c r="D409" s="24"/>
      <c r="E409" s="23"/>
      <c r="F409" s="25"/>
    </row>
    <row r="410" spans="1:6" ht="12.75">
      <c r="A410" s="23"/>
      <c r="B410" s="23"/>
      <c r="C410" s="24"/>
      <c r="D410" s="24"/>
      <c r="E410" s="23"/>
      <c r="F410" s="25"/>
    </row>
    <row r="411" spans="1:6" ht="12.75">
      <c r="A411" s="23"/>
      <c r="B411" s="23"/>
      <c r="C411" s="24"/>
      <c r="D411" s="24"/>
      <c r="E411" s="23"/>
      <c r="F411" s="25"/>
    </row>
    <row r="412" spans="1:6" ht="12.75">
      <c r="A412" s="23"/>
      <c r="B412" s="23"/>
      <c r="C412" s="24"/>
      <c r="D412" s="24"/>
      <c r="E412" s="23"/>
      <c r="F412" s="25"/>
    </row>
    <row r="413" spans="1:6" ht="12.75">
      <c r="A413" s="23"/>
      <c r="B413" s="23"/>
      <c r="C413" s="24"/>
      <c r="D413" s="24"/>
      <c r="E413" s="23"/>
      <c r="F413" s="25"/>
    </row>
    <row r="414" spans="1:6" ht="12.75">
      <c r="A414" s="23"/>
      <c r="B414" s="23"/>
      <c r="C414" s="24"/>
      <c r="D414" s="24"/>
      <c r="E414" s="23"/>
      <c r="F414" s="25"/>
    </row>
    <row r="415" spans="1:6" ht="12.75">
      <c r="A415" s="23"/>
      <c r="B415" s="23"/>
      <c r="C415" s="24"/>
      <c r="D415" s="24"/>
      <c r="E415" s="23"/>
      <c r="F415" s="25"/>
    </row>
    <row r="416" spans="1:6" ht="12.75">
      <c r="A416" s="23"/>
      <c r="B416" s="23"/>
      <c r="C416" s="24"/>
      <c r="D416" s="24"/>
      <c r="E416" s="23"/>
      <c r="F416" s="25"/>
    </row>
    <row r="417" spans="1:6" ht="12.75">
      <c r="A417" s="23"/>
      <c r="B417" s="23"/>
      <c r="C417" s="24"/>
      <c r="D417" s="24"/>
      <c r="E417" s="23"/>
      <c r="F417" s="25"/>
    </row>
    <row r="418" spans="1:6" ht="12.75">
      <c r="A418" s="23"/>
      <c r="B418" s="23"/>
      <c r="C418" s="24"/>
      <c r="D418" s="24"/>
      <c r="E418" s="23"/>
      <c r="F418" s="25"/>
    </row>
    <row r="419" spans="1:6" ht="12.75">
      <c r="A419" s="23"/>
      <c r="B419" s="23"/>
      <c r="C419" s="24"/>
      <c r="D419" s="24"/>
      <c r="E419" s="23"/>
      <c r="F419" s="25"/>
    </row>
    <row r="420" spans="1:6" ht="12.75">
      <c r="A420" s="23"/>
      <c r="B420" s="23"/>
      <c r="C420" s="24"/>
      <c r="D420" s="24"/>
      <c r="E420" s="23"/>
      <c r="F420" s="25"/>
    </row>
    <row r="421" spans="1:6" ht="12.75">
      <c r="A421" s="23"/>
      <c r="B421" s="23"/>
      <c r="C421" s="24"/>
      <c r="D421" s="24"/>
      <c r="E421" s="23"/>
      <c r="F421" s="25"/>
    </row>
    <row r="422" spans="1:6" ht="12.75">
      <c r="A422" s="23"/>
      <c r="B422" s="23"/>
      <c r="C422" s="24"/>
      <c r="D422" s="24"/>
      <c r="E422" s="23"/>
      <c r="F422" s="25"/>
    </row>
    <row r="423" spans="1:6" ht="12.75">
      <c r="A423" s="23"/>
      <c r="B423" s="23"/>
      <c r="C423" s="24"/>
      <c r="D423" s="24"/>
      <c r="E423" s="23"/>
      <c r="F423" s="25"/>
    </row>
    <row r="424" spans="1:6" ht="12.75">
      <c r="A424" s="23"/>
      <c r="B424" s="23"/>
      <c r="C424" s="24"/>
      <c r="D424" s="24"/>
      <c r="E424" s="23"/>
      <c r="F424" s="25"/>
    </row>
    <row r="425" spans="1:6" ht="12.75">
      <c r="A425" s="23"/>
      <c r="B425" s="23"/>
      <c r="C425" s="24"/>
      <c r="D425" s="24"/>
      <c r="E425" s="23"/>
      <c r="F425" s="25"/>
    </row>
    <row r="426" spans="1:6" ht="12.75">
      <c r="A426" s="23"/>
      <c r="B426" s="23"/>
      <c r="C426" s="24"/>
      <c r="D426" s="24"/>
      <c r="E426" s="23"/>
      <c r="F426" s="25"/>
    </row>
    <row r="427" spans="1:6" ht="12.75">
      <c r="A427" s="23"/>
      <c r="B427" s="23"/>
      <c r="C427" s="24"/>
      <c r="D427" s="24"/>
      <c r="E427" s="23"/>
      <c r="F427" s="25"/>
    </row>
    <row r="428" spans="1:6" ht="12.75">
      <c r="A428" s="23"/>
      <c r="B428" s="23"/>
      <c r="C428" s="24"/>
      <c r="D428" s="24"/>
      <c r="E428" s="23"/>
      <c r="F428" s="25"/>
    </row>
    <row r="429" spans="1:6" ht="12.75">
      <c r="A429" s="23"/>
      <c r="B429" s="23"/>
      <c r="C429" s="24"/>
      <c r="D429" s="24"/>
      <c r="E429" s="23"/>
      <c r="F429" s="25"/>
    </row>
    <row r="430" spans="1:6" ht="12.75">
      <c r="A430" s="23"/>
      <c r="B430" s="23"/>
      <c r="C430" s="24"/>
      <c r="D430" s="24"/>
      <c r="E430" s="23"/>
      <c r="F430" s="25"/>
    </row>
    <row r="431" spans="1:6" ht="12.75">
      <c r="A431" s="23"/>
      <c r="B431" s="23"/>
      <c r="C431" s="24"/>
      <c r="D431" s="24"/>
      <c r="E431" s="23"/>
      <c r="F431" s="25"/>
    </row>
    <row r="432" spans="1:6" ht="12.75">
      <c r="A432" s="23"/>
      <c r="B432" s="23"/>
      <c r="C432" s="24"/>
      <c r="D432" s="24"/>
      <c r="E432" s="23"/>
      <c r="F432" s="25"/>
    </row>
    <row r="433" spans="1:6" ht="12.75">
      <c r="A433" s="23"/>
      <c r="B433" s="23"/>
      <c r="C433" s="24"/>
      <c r="D433" s="24"/>
      <c r="E433" s="23"/>
      <c r="F433" s="25"/>
    </row>
    <row r="434" spans="1:6" ht="12.75">
      <c r="A434" s="23"/>
      <c r="B434" s="23"/>
      <c r="C434" s="24"/>
      <c r="D434" s="24"/>
      <c r="E434" s="23"/>
      <c r="F434" s="25"/>
    </row>
    <row r="435" spans="1:6" ht="12.75">
      <c r="A435" s="23"/>
      <c r="B435" s="23"/>
      <c r="C435" s="24"/>
      <c r="D435" s="24"/>
      <c r="E435" s="23"/>
      <c r="F435" s="25"/>
    </row>
    <row r="436" spans="1:6" ht="12.75">
      <c r="A436" s="23"/>
      <c r="B436" s="23"/>
      <c r="C436" s="24"/>
      <c r="D436" s="24"/>
      <c r="E436" s="23"/>
      <c r="F436" s="25"/>
    </row>
    <row r="437" spans="1:6" ht="12.75">
      <c r="A437" s="23"/>
      <c r="B437" s="23"/>
      <c r="C437" s="24"/>
      <c r="D437" s="24"/>
      <c r="E437" s="23"/>
      <c r="F437" s="25"/>
    </row>
    <row r="438" spans="1:6" ht="12.75">
      <c r="A438" s="23"/>
      <c r="B438" s="23"/>
      <c r="C438" s="24"/>
      <c r="D438" s="24"/>
      <c r="E438" s="23"/>
      <c r="F438" s="25"/>
    </row>
    <row r="439" spans="1:6" ht="12.75">
      <c r="A439" s="23"/>
      <c r="B439" s="23"/>
      <c r="C439" s="24"/>
      <c r="D439" s="24"/>
      <c r="E439" s="23"/>
      <c r="F439" s="25"/>
    </row>
    <row r="440" spans="1:6" ht="12.75">
      <c r="A440" s="23"/>
      <c r="B440" s="23"/>
      <c r="C440" s="24"/>
      <c r="D440" s="24"/>
      <c r="E440" s="23"/>
      <c r="F440" s="25"/>
    </row>
    <row r="441" spans="1:6" ht="12.75">
      <c r="A441" s="23"/>
      <c r="B441" s="23"/>
      <c r="C441" s="24"/>
      <c r="D441" s="24"/>
      <c r="E441" s="23"/>
      <c r="F441" s="25"/>
    </row>
    <row r="442" spans="1:6" ht="12.75">
      <c r="A442" s="23"/>
      <c r="B442" s="23"/>
      <c r="C442" s="24"/>
      <c r="D442" s="24"/>
      <c r="E442" s="23"/>
      <c r="F442" s="25"/>
    </row>
    <row r="443" spans="1:6" ht="12.75">
      <c r="A443" s="23"/>
      <c r="B443" s="23"/>
      <c r="C443" s="24"/>
      <c r="D443" s="24"/>
      <c r="E443" s="23"/>
      <c r="F443" s="25"/>
    </row>
    <row r="444" spans="1:6" ht="12.75">
      <c r="A444" s="23"/>
      <c r="B444" s="23"/>
      <c r="C444" s="24"/>
      <c r="D444" s="24"/>
      <c r="E444" s="23"/>
      <c r="F444" s="25"/>
    </row>
    <row r="445" spans="1:6" ht="12.75">
      <c r="A445" s="23"/>
      <c r="B445" s="23"/>
      <c r="C445" s="24"/>
      <c r="D445" s="24"/>
      <c r="E445" s="23"/>
      <c r="F445" s="25"/>
    </row>
    <row r="446" spans="1:6" ht="12.75">
      <c r="A446" s="23"/>
      <c r="B446" s="23"/>
      <c r="C446" s="24"/>
      <c r="D446" s="24"/>
      <c r="E446" s="23"/>
      <c r="F446" s="25"/>
    </row>
    <row r="447" spans="1:6" ht="12.75">
      <c r="A447" s="23"/>
      <c r="B447" s="23"/>
      <c r="C447" s="24"/>
      <c r="D447" s="24"/>
      <c r="E447" s="23"/>
      <c r="F447" s="25"/>
    </row>
    <row r="448" spans="1:6" ht="12.75">
      <c r="A448" s="23"/>
      <c r="B448" s="23"/>
      <c r="C448" s="24"/>
      <c r="D448" s="24"/>
      <c r="E448" s="23"/>
      <c r="F448" s="25"/>
    </row>
    <row r="449" spans="1:6" ht="12.75">
      <c r="A449" s="23"/>
      <c r="B449" s="23"/>
      <c r="C449" s="24"/>
      <c r="D449" s="24"/>
      <c r="E449" s="23"/>
      <c r="F449" s="25"/>
    </row>
    <row r="450" spans="1:6" ht="12.75">
      <c r="A450" s="23"/>
      <c r="B450" s="23"/>
      <c r="C450" s="24"/>
      <c r="D450" s="24"/>
      <c r="E450" s="23"/>
      <c r="F450" s="25"/>
    </row>
    <row r="451" spans="1:6" ht="12.75">
      <c r="A451" s="23"/>
      <c r="B451" s="23"/>
      <c r="C451" s="24"/>
      <c r="D451" s="24"/>
      <c r="E451" s="23"/>
      <c r="F451" s="25"/>
    </row>
    <row r="452" spans="1:6" ht="12.75">
      <c r="A452" s="23"/>
      <c r="B452" s="23"/>
      <c r="C452" s="24"/>
      <c r="D452" s="24"/>
      <c r="E452" s="23"/>
      <c r="F452" s="25"/>
    </row>
    <row r="453" spans="1:6" ht="12.75">
      <c r="A453" s="23"/>
      <c r="B453" s="23"/>
      <c r="C453" s="24"/>
      <c r="D453" s="24"/>
      <c r="E453" s="23"/>
      <c r="F453" s="25"/>
    </row>
    <row r="454" spans="1:6" ht="12.75">
      <c r="A454" s="23"/>
      <c r="B454" s="23"/>
      <c r="C454" s="24"/>
      <c r="D454" s="24"/>
      <c r="E454" s="23"/>
      <c r="F454" s="25"/>
    </row>
    <row r="455" spans="1:6" ht="12.75">
      <c r="A455" s="23"/>
      <c r="B455" s="23"/>
      <c r="C455" s="24"/>
      <c r="D455" s="24"/>
      <c r="E455" s="23"/>
      <c r="F455" s="25"/>
    </row>
    <row r="456" spans="1:6" ht="12.75">
      <c r="A456" s="23"/>
      <c r="B456" s="23"/>
      <c r="C456" s="24"/>
      <c r="D456" s="24"/>
      <c r="E456" s="23"/>
      <c r="F456" s="25"/>
    </row>
    <row r="457" spans="1:6" ht="12.75">
      <c r="A457" s="23"/>
      <c r="B457" s="23"/>
      <c r="C457" s="24"/>
      <c r="D457" s="24"/>
      <c r="E457" s="23"/>
      <c r="F457" s="25"/>
    </row>
    <row r="458" spans="1:6" ht="12.75">
      <c r="A458" s="23"/>
      <c r="B458" s="23"/>
      <c r="C458" s="24"/>
      <c r="D458" s="24"/>
      <c r="E458" s="23"/>
      <c r="F458" s="25"/>
    </row>
    <row r="459" spans="1:6" ht="12.75">
      <c r="A459" s="23"/>
      <c r="B459" s="23"/>
      <c r="C459" s="24"/>
      <c r="D459" s="24"/>
      <c r="E459" s="23"/>
      <c r="F459" s="25"/>
    </row>
    <row r="460" spans="1:6" ht="12.75">
      <c r="A460" s="23"/>
      <c r="B460" s="23"/>
      <c r="C460" s="24"/>
      <c r="D460" s="24"/>
      <c r="E460" s="23"/>
      <c r="F460" s="25"/>
    </row>
    <row r="461" spans="1:6" ht="12.75">
      <c r="A461" s="23"/>
      <c r="B461" s="23"/>
      <c r="C461" s="24"/>
      <c r="D461" s="24"/>
      <c r="E461" s="23"/>
      <c r="F461" s="25"/>
    </row>
    <row r="462" spans="1:6" ht="12.75">
      <c r="A462" s="23"/>
      <c r="B462" s="23"/>
      <c r="C462" s="24"/>
      <c r="D462" s="24"/>
      <c r="E462" s="23"/>
      <c r="F462" s="25"/>
    </row>
    <row r="463" spans="1:6" ht="12.75">
      <c r="A463" s="23"/>
      <c r="B463" s="23"/>
      <c r="C463" s="24"/>
      <c r="D463" s="24"/>
      <c r="E463" s="23"/>
      <c r="F463" s="25"/>
    </row>
    <row r="464" spans="1:6" ht="12.75">
      <c r="A464" s="23"/>
      <c r="B464" s="23"/>
      <c r="C464" s="24"/>
      <c r="D464" s="24"/>
      <c r="E464" s="23"/>
      <c r="F464" s="25"/>
    </row>
    <row r="465" spans="1:6" ht="12.75">
      <c r="A465" s="23"/>
      <c r="B465" s="23"/>
      <c r="C465" s="24"/>
      <c r="D465" s="24"/>
      <c r="E465" s="23"/>
      <c r="F465" s="25"/>
    </row>
    <row r="466" spans="1:6" ht="12.75">
      <c r="A466" s="23"/>
      <c r="B466" s="23"/>
      <c r="C466" s="24"/>
      <c r="D466" s="24"/>
      <c r="E466" s="23"/>
      <c r="F466" s="25"/>
    </row>
    <row r="467" spans="1:6" ht="12.75">
      <c r="A467" s="23"/>
      <c r="B467" s="23"/>
      <c r="C467" s="24"/>
      <c r="D467" s="24"/>
      <c r="E467" s="23"/>
      <c r="F467" s="25"/>
    </row>
    <row r="468" spans="1:6" ht="12.75">
      <c r="A468" s="23"/>
      <c r="B468" s="23"/>
      <c r="C468" s="24"/>
      <c r="D468" s="24"/>
      <c r="E468" s="23"/>
      <c r="F468" s="25"/>
    </row>
    <row r="469" spans="1:6" ht="12.75">
      <c r="A469" s="23"/>
      <c r="B469" s="23"/>
      <c r="C469" s="24"/>
      <c r="D469" s="24"/>
      <c r="E469" s="23"/>
      <c r="F469" s="25"/>
    </row>
    <row r="470" spans="1:6" ht="12.75">
      <c r="A470" s="23"/>
      <c r="B470" s="23"/>
      <c r="C470" s="24"/>
      <c r="D470" s="24"/>
      <c r="E470" s="23"/>
      <c r="F470" s="25"/>
    </row>
    <row r="471" spans="1:6" ht="12.75">
      <c r="A471" s="23"/>
      <c r="B471" s="23"/>
      <c r="C471" s="24"/>
      <c r="D471" s="24"/>
      <c r="E471" s="23"/>
      <c r="F471" s="25"/>
    </row>
    <row r="472" spans="1:6" ht="12.75">
      <c r="A472" s="23"/>
      <c r="B472" s="23"/>
      <c r="C472" s="24"/>
      <c r="D472" s="24"/>
      <c r="E472" s="23"/>
      <c r="F472" s="25"/>
    </row>
    <row r="473" spans="1:6" ht="12.75">
      <c r="A473" s="23"/>
      <c r="B473" s="23"/>
      <c r="C473" s="24"/>
      <c r="D473" s="24"/>
      <c r="E473" s="23"/>
      <c r="F473" s="25"/>
    </row>
    <row r="474" spans="1:6" ht="12.75">
      <c r="A474" s="23"/>
      <c r="B474" s="23"/>
      <c r="C474" s="24"/>
      <c r="D474" s="24"/>
      <c r="E474" s="23"/>
      <c r="F474" s="25"/>
    </row>
    <row r="475" spans="1:6" ht="12.75">
      <c r="A475" s="23"/>
      <c r="B475" s="23"/>
      <c r="C475" s="24"/>
      <c r="D475" s="24"/>
      <c r="E475" s="23"/>
      <c r="F475" s="25"/>
    </row>
    <row r="476" spans="1:6" ht="12.75">
      <c r="A476" s="23"/>
      <c r="B476" s="23"/>
      <c r="C476" s="24"/>
      <c r="D476" s="24"/>
      <c r="E476" s="23"/>
      <c r="F476" s="25"/>
    </row>
    <row r="477" spans="1:6" ht="12.75">
      <c r="A477" s="23"/>
      <c r="B477" s="23"/>
      <c r="C477" s="24"/>
      <c r="D477" s="24"/>
      <c r="E477" s="23"/>
      <c r="F477" s="25"/>
    </row>
    <row r="478" spans="1:6" ht="12.75">
      <c r="A478" s="23"/>
      <c r="B478" s="23"/>
      <c r="C478" s="24"/>
      <c r="D478" s="24"/>
      <c r="E478" s="23"/>
      <c r="F478" s="25"/>
    </row>
    <row r="479" spans="1:6" ht="12.75">
      <c r="A479" s="23"/>
      <c r="B479" s="23"/>
      <c r="C479" s="24"/>
      <c r="D479" s="24"/>
      <c r="E479" s="23"/>
      <c r="F479" s="25"/>
    </row>
    <row r="480" spans="1:6" ht="12.75">
      <c r="A480" s="23"/>
      <c r="B480" s="23"/>
      <c r="C480" s="24"/>
      <c r="D480" s="24"/>
      <c r="E480" s="23"/>
      <c r="F480" s="25"/>
    </row>
    <row r="481" spans="1:6" ht="12.75">
      <c r="A481" s="23"/>
      <c r="B481" s="23"/>
      <c r="C481" s="24"/>
      <c r="D481" s="24"/>
      <c r="E481" s="23"/>
      <c r="F481" s="25"/>
    </row>
    <row r="482" spans="1:6" ht="12.75">
      <c r="A482" s="23"/>
      <c r="B482" s="23"/>
      <c r="C482" s="24"/>
      <c r="D482" s="24"/>
      <c r="E482" s="23"/>
      <c r="F482" s="25"/>
    </row>
    <row r="483" spans="1:6" ht="12.75">
      <c r="A483" s="23"/>
      <c r="B483" s="23"/>
      <c r="C483" s="24"/>
      <c r="D483" s="24"/>
      <c r="E483" s="23"/>
      <c r="F483" s="25"/>
    </row>
    <row r="484" spans="1:6" ht="12.75">
      <c r="A484" s="23"/>
      <c r="B484" s="23"/>
      <c r="C484" s="24"/>
      <c r="D484" s="24"/>
      <c r="E484" s="23"/>
      <c r="F484" s="25"/>
    </row>
    <row r="485" spans="1:6" ht="12.75">
      <c r="A485" s="23"/>
      <c r="B485" s="23"/>
      <c r="C485" s="24"/>
      <c r="D485" s="24"/>
      <c r="E485" s="23"/>
      <c r="F485" s="25"/>
    </row>
    <row r="486" spans="1:6" ht="12.75">
      <c r="A486" s="23"/>
      <c r="B486" s="23"/>
      <c r="C486" s="24"/>
      <c r="D486" s="24"/>
      <c r="E486" s="23"/>
      <c r="F486" s="25"/>
    </row>
    <row r="487" spans="1:6" ht="12.75">
      <c r="A487" s="23"/>
      <c r="B487" s="23"/>
      <c r="C487" s="24"/>
      <c r="D487" s="24"/>
      <c r="E487" s="23"/>
      <c r="F487" s="25"/>
    </row>
    <row r="488" spans="1:6" ht="12.75">
      <c r="A488" s="23"/>
      <c r="B488" s="23"/>
      <c r="C488" s="24"/>
      <c r="D488" s="24"/>
      <c r="E488" s="23"/>
      <c r="F488" s="25"/>
    </row>
    <row r="489" spans="1:6" ht="12.75">
      <c r="A489" s="23"/>
      <c r="B489" s="23"/>
      <c r="C489" s="24"/>
      <c r="D489" s="24"/>
      <c r="E489" s="23"/>
      <c r="F489" s="25"/>
    </row>
    <row r="490" spans="1:6" ht="12.75">
      <c r="A490" s="23"/>
      <c r="B490" s="23"/>
      <c r="C490" s="24"/>
      <c r="D490" s="24"/>
      <c r="E490" s="23"/>
      <c r="F490" s="25"/>
    </row>
    <row r="491" spans="1:6" ht="12.75">
      <c r="A491" s="23"/>
      <c r="B491" s="23"/>
      <c r="C491" s="24"/>
      <c r="D491" s="24"/>
      <c r="E491" s="23"/>
      <c r="F491" s="25"/>
    </row>
    <row r="492" spans="1:6" ht="12.75">
      <c r="A492" s="23"/>
      <c r="B492" s="23"/>
      <c r="C492" s="24"/>
      <c r="D492" s="24"/>
      <c r="E492" s="23"/>
      <c r="F492" s="25"/>
    </row>
    <row r="493" spans="1:6" ht="12.75">
      <c r="A493" s="23"/>
      <c r="B493" s="23"/>
      <c r="C493" s="24"/>
      <c r="D493" s="24"/>
      <c r="E493" s="23"/>
      <c r="F493" s="25"/>
    </row>
    <row r="494" spans="1:6" ht="12.75">
      <c r="A494" s="23"/>
      <c r="B494" s="23"/>
      <c r="C494" s="24"/>
      <c r="D494" s="24"/>
      <c r="E494" s="23"/>
      <c r="F494" s="25"/>
    </row>
    <row r="495" spans="1:6" ht="12.75">
      <c r="A495" s="23"/>
      <c r="B495" s="23"/>
      <c r="C495" s="24"/>
      <c r="D495" s="24"/>
      <c r="E495" s="23"/>
      <c r="F495" s="25"/>
    </row>
    <row r="496" spans="1:6" ht="12.75">
      <c r="A496" s="23"/>
      <c r="B496" s="23"/>
      <c r="C496" s="24"/>
      <c r="D496" s="24"/>
      <c r="E496" s="23"/>
      <c r="F496" s="25"/>
    </row>
    <row r="497" spans="1:6" ht="12.75">
      <c r="A497" s="23"/>
      <c r="B497" s="23"/>
      <c r="C497" s="24"/>
      <c r="D497" s="24"/>
      <c r="E497" s="23"/>
      <c r="F497" s="25"/>
    </row>
    <row r="498" spans="1:6" ht="12.75">
      <c r="A498" s="23"/>
      <c r="B498" s="23"/>
      <c r="C498" s="24"/>
      <c r="D498" s="24"/>
      <c r="E498" s="23"/>
      <c r="F498" s="25"/>
    </row>
    <row r="499" spans="1:6" ht="12.75">
      <c r="A499" s="23"/>
      <c r="B499" s="23"/>
      <c r="C499" s="24"/>
      <c r="D499" s="24"/>
      <c r="E499" s="23"/>
      <c r="F499" s="25"/>
    </row>
    <row r="500" spans="1:6" ht="12.75">
      <c r="A500" s="23"/>
      <c r="B500" s="23"/>
      <c r="C500" s="24"/>
      <c r="D500" s="24"/>
      <c r="E500" s="23"/>
      <c r="F500" s="25"/>
    </row>
    <row r="501" spans="1:6" ht="12.75">
      <c r="A501" s="23"/>
      <c r="B501" s="23"/>
      <c r="C501" s="24"/>
      <c r="D501" s="24"/>
      <c r="E501" s="23"/>
      <c r="F501" s="25"/>
    </row>
    <row r="502" spans="1:6" ht="12.75">
      <c r="A502" s="23"/>
      <c r="B502" s="23"/>
      <c r="C502" s="24"/>
      <c r="D502" s="24"/>
      <c r="E502" s="23"/>
      <c r="F502" s="25"/>
    </row>
    <row r="503" spans="1:6" ht="12.75">
      <c r="A503" s="23"/>
      <c r="B503" s="23"/>
      <c r="C503" s="24"/>
      <c r="D503" s="24"/>
      <c r="E503" s="23"/>
      <c r="F503" s="25"/>
    </row>
    <row r="504" spans="1:6" ht="12.75">
      <c r="A504" s="23"/>
      <c r="B504" s="23"/>
      <c r="C504" s="24"/>
      <c r="D504" s="24"/>
      <c r="E504" s="23"/>
      <c r="F504" s="25"/>
    </row>
    <row r="505" spans="1:6" ht="12.75">
      <c r="A505" s="23"/>
      <c r="B505" s="23"/>
      <c r="C505" s="24"/>
      <c r="D505" s="24"/>
      <c r="E505" s="23"/>
      <c r="F505" s="25"/>
    </row>
    <row r="506" spans="1:6" ht="12.75">
      <c r="A506" s="23"/>
      <c r="B506" s="23"/>
      <c r="C506" s="24"/>
      <c r="D506" s="24"/>
      <c r="E506" s="23"/>
      <c r="F506" s="25"/>
    </row>
    <row r="507" spans="1:6" ht="12.75">
      <c r="A507" s="23"/>
      <c r="B507" s="23"/>
      <c r="C507" s="24"/>
      <c r="D507" s="24"/>
      <c r="E507" s="23"/>
      <c r="F507" s="25"/>
    </row>
    <row r="508" spans="1:6" ht="12.75">
      <c r="A508" s="23"/>
      <c r="B508" s="23"/>
      <c r="C508" s="24"/>
      <c r="D508" s="24"/>
      <c r="E508" s="23"/>
      <c r="F508" s="25"/>
    </row>
    <row r="509" spans="1:6" ht="12.75">
      <c r="A509" s="23"/>
      <c r="B509" s="23"/>
      <c r="C509" s="24"/>
      <c r="D509" s="24"/>
      <c r="E509" s="23"/>
      <c r="F509" s="25"/>
    </row>
    <row r="510" spans="1:6" ht="12.75">
      <c r="A510" s="23"/>
      <c r="B510" s="23"/>
      <c r="C510" s="24"/>
      <c r="D510" s="24"/>
      <c r="E510" s="23"/>
      <c r="F510" s="25"/>
    </row>
    <row r="511" spans="1:6" ht="12.75">
      <c r="A511" s="23"/>
      <c r="B511" s="23"/>
      <c r="C511" s="24"/>
      <c r="D511" s="24"/>
      <c r="E511" s="23"/>
      <c r="F511" s="25"/>
    </row>
    <row r="512" spans="1:6" ht="12.75">
      <c r="A512" s="23"/>
      <c r="B512" s="23"/>
      <c r="C512" s="24"/>
      <c r="D512" s="24"/>
      <c r="E512" s="23"/>
      <c r="F512" s="25"/>
    </row>
    <row r="513" spans="1:6" ht="12.75">
      <c r="A513" s="23"/>
      <c r="B513" s="23"/>
      <c r="C513" s="24"/>
      <c r="D513" s="24"/>
      <c r="E513" s="23"/>
      <c r="F513" s="25"/>
    </row>
    <row r="514" spans="1:6" ht="12.75">
      <c r="A514" s="23"/>
      <c r="B514" s="23"/>
      <c r="C514" s="24"/>
      <c r="D514" s="24"/>
      <c r="E514" s="23"/>
      <c r="F514" s="25"/>
    </row>
    <row r="515" spans="1:6" ht="12.75">
      <c r="A515" s="23"/>
      <c r="B515" s="23"/>
      <c r="C515" s="24"/>
      <c r="D515" s="24"/>
      <c r="E515" s="23"/>
      <c r="F515" s="25"/>
    </row>
    <row r="516" spans="1:6" ht="12.75">
      <c r="A516" s="23"/>
      <c r="B516" s="23"/>
      <c r="C516" s="24"/>
      <c r="D516" s="24"/>
      <c r="E516" s="23"/>
      <c r="F516" s="25"/>
    </row>
    <row r="517" spans="1:6" ht="12.75">
      <c r="A517" s="23"/>
      <c r="B517" s="23"/>
      <c r="C517" s="24"/>
      <c r="D517" s="24"/>
      <c r="E517" s="23"/>
      <c r="F517" s="25"/>
    </row>
    <row r="518" spans="1:6" ht="12.75">
      <c r="A518" s="23"/>
      <c r="B518" s="23"/>
      <c r="C518" s="24"/>
      <c r="D518" s="24"/>
      <c r="E518" s="23"/>
      <c r="F518" s="25"/>
    </row>
    <row r="519" spans="1:6" ht="12.75">
      <c r="A519" s="23"/>
      <c r="B519" s="23"/>
      <c r="C519" s="24"/>
      <c r="D519" s="24"/>
      <c r="E519" s="23"/>
      <c r="F519" s="25"/>
    </row>
    <row r="520" spans="1:6" ht="12.75">
      <c r="A520" s="23"/>
      <c r="B520" s="23"/>
      <c r="C520" s="24"/>
      <c r="D520" s="24"/>
      <c r="E520" s="23"/>
      <c r="F520" s="25"/>
    </row>
    <row r="521" spans="1:6" ht="12.75">
      <c r="A521" s="23"/>
      <c r="B521" s="23"/>
      <c r="C521" s="24"/>
      <c r="D521" s="24"/>
      <c r="E521" s="23"/>
      <c r="F521" s="25"/>
    </row>
    <row r="522" spans="1:6" ht="12.75">
      <c r="A522" s="23"/>
      <c r="B522" s="23"/>
      <c r="C522" s="24"/>
      <c r="D522" s="24"/>
      <c r="E522" s="23"/>
      <c r="F522" s="25"/>
    </row>
    <row r="523" spans="1:6" ht="12.75">
      <c r="A523" s="23"/>
      <c r="B523" s="23"/>
      <c r="C523" s="24"/>
      <c r="D523" s="24"/>
      <c r="E523" s="23"/>
      <c r="F523" s="25"/>
    </row>
    <row r="524" spans="1:6" ht="12.75">
      <c r="A524" s="23"/>
      <c r="B524" s="23"/>
      <c r="C524" s="24"/>
      <c r="D524" s="24"/>
      <c r="E524" s="23"/>
      <c r="F524" s="25"/>
    </row>
    <row r="525" spans="1:6" ht="12.75">
      <c r="A525" s="23"/>
      <c r="B525" s="23"/>
      <c r="C525" s="24"/>
      <c r="D525" s="24"/>
      <c r="E525" s="23"/>
      <c r="F525" s="25"/>
    </row>
    <row r="526" spans="1:6" ht="12.75">
      <c r="A526" s="23"/>
      <c r="B526" s="23"/>
      <c r="C526" s="24"/>
      <c r="D526" s="24"/>
      <c r="E526" s="23"/>
      <c r="F526" s="25"/>
    </row>
    <row r="527" spans="1:6" ht="12.75">
      <c r="A527" s="23"/>
      <c r="B527" s="23"/>
      <c r="C527" s="24"/>
      <c r="D527" s="24"/>
      <c r="E527" s="23"/>
      <c r="F527" s="25"/>
    </row>
    <row r="528" spans="1:6" ht="12.75">
      <c r="A528" s="23"/>
      <c r="B528" s="23"/>
      <c r="C528" s="24"/>
      <c r="D528" s="24"/>
      <c r="E528" s="23"/>
      <c r="F528" s="25"/>
    </row>
    <row r="529" spans="1:6" ht="12.75">
      <c r="A529" s="23"/>
      <c r="B529" s="23"/>
      <c r="C529" s="24"/>
      <c r="D529" s="24"/>
      <c r="E529" s="23"/>
      <c r="F529" s="25"/>
    </row>
    <row r="530" spans="1:6" ht="12.75">
      <c r="A530" s="23"/>
      <c r="B530" s="23"/>
      <c r="C530" s="24"/>
      <c r="D530" s="24"/>
      <c r="E530" s="23"/>
      <c r="F530" s="25"/>
    </row>
    <row r="531" spans="1:6" ht="12.75">
      <c r="A531" s="23"/>
      <c r="B531" s="23"/>
      <c r="C531" s="24"/>
      <c r="D531" s="24"/>
      <c r="E531" s="23"/>
      <c r="F531" s="25"/>
    </row>
    <row r="532" spans="1:6" ht="12.75">
      <c r="A532" s="23"/>
      <c r="B532" s="23"/>
      <c r="C532" s="24"/>
      <c r="D532" s="24"/>
      <c r="E532" s="23"/>
      <c r="F532" s="25"/>
    </row>
    <row r="533" spans="1:6" ht="12.75">
      <c r="A533" s="23"/>
      <c r="B533" s="23"/>
      <c r="C533" s="24"/>
      <c r="D533" s="24"/>
      <c r="E533" s="23"/>
      <c r="F533" s="25"/>
    </row>
    <row r="534" spans="1:6" ht="12.75">
      <c r="A534" s="23"/>
      <c r="B534" s="23"/>
      <c r="C534" s="24"/>
      <c r="D534" s="24"/>
      <c r="E534" s="23"/>
      <c r="F534" s="25"/>
    </row>
    <row r="535" spans="1:6" ht="12.75">
      <c r="A535" s="23"/>
      <c r="B535" s="23"/>
      <c r="C535" s="24"/>
      <c r="D535" s="24"/>
      <c r="E535" s="23"/>
      <c r="F535" s="25"/>
    </row>
    <row r="536" spans="1:6" ht="12.75">
      <c r="A536" s="23"/>
      <c r="B536" s="23"/>
      <c r="C536" s="24"/>
      <c r="D536" s="24"/>
      <c r="E536" s="23"/>
      <c r="F536" s="25"/>
    </row>
    <row r="537" spans="1:6" ht="12.75">
      <c r="A537" s="23"/>
      <c r="B537" s="23"/>
      <c r="C537" s="24"/>
      <c r="D537" s="24"/>
      <c r="E537" s="23"/>
      <c r="F537" s="25"/>
    </row>
    <row r="538" spans="1:6" ht="12.75">
      <c r="A538" s="23"/>
      <c r="B538" s="23"/>
      <c r="C538" s="24"/>
      <c r="D538" s="24"/>
      <c r="E538" s="23"/>
      <c r="F538" s="25"/>
    </row>
    <row r="539" spans="1:6" ht="12.75">
      <c r="A539" s="23"/>
      <c r="B539" s="23"/>
      <c r="C539" s="24"/>
      <c r="D539" s="24"/>
      <c r="E539" s="23"/>
      <c r="F539" s="25"/>
    </row>
    <row r="540" spans="1:6" ht="12.75">
      <c r="A540" s="23"/>
      <c r="B540" s="23"/>
      <c r="C540" s="24"/>
      <c r="D540" s="24"/>
      <c r="E540" s="23"/>
      <c r="F540" s="25"/>
    </row>
    <row r="541" spans="1:6" ht="12.75">
      <c r="A541" s="23"/>
      <c r="B541" s="23"/>
      <c r="C541" s="24"/>
      <c r="D541" s="24"/>
      <c r="E541" s="23"/>
      <c r="F541" s="25"/>
    </row>
    <row r="542" spans="1:6" ht="12.75">
      <c r="A542" s="23"/>
      <c r="B542" s="23"/>
      <c r="C542" s="24"/>
      <c r="D542" s="24"/>
      <c r="E542" s="23"/>
      <c r="F542" s="25"/>
    </row>
    <row r="543" spans="1:6" ht="12.75">
      <c r="A543" s="23"/>
      <c r="B543" s="23"/>
      <c r="C543" s="24"/>
      <c r="D543" s="24"/>
      <c r="E543" s="23"/>
      <c r="F543" s="25"/>
    </row>
    <row r="544" spans="1:6" ht="12.75">
      <c r="A544" s="23"/>
      <c r="B544" s="23"/>
      <c r="C544" s="24"/>
      <c r="D544" s="24"/>
      <c r="E544" s="23"/>
      <c r="F544" s="25"/>
    </row>
    <row r="545" spans="1:6" ht="12.75">
      <c r="A545" s="23"/>
      <c r="B545" s="23"/>
      <c r="C545" s="24"/>
      <c r="D545" s="24"/>
      <c r="E545" s="23"/>
      <c r="F545" s="25"/>
    </row>
    <row r="546" spans="1:6" ht="12.75">
      <c r="A546" s="23"/>
      <c r="B546" s="23"/>
      <c r="C546" s="24"/>
      <c r="D546" s="24"/>
      <c r="E546" s="23"/>
      <c r="F546" s="25"/>
    </row>
    <row r="547" spans="1:6" ht="12.75">
      <c r="A547" s="23"/>
      <c r="B547" s="23"/>
      <c r="C547" s="24"/>
      <c r="D547" s="24"/>
      <c r="E547" s="23"/>
      <c r="F547" s="25"/>
    </row>
    <row r="548" spans="1:6" ht="12.75">
      <c r="A548" s="23"/>
      <c r="B548" s="23"/>
      <c r="C548" s="24"/>
      <c r="D548" s="24"/>
      <c r="E548" s="23"/>
      <c r="F548" s="25"/>
    </row>
    <row r="549" spans="1:6" ht="12.75">
      <c r="A549" s="23"/>
      <c r="B549" s="23"/>
      <c r="C549" s="24"/>
      <c r="D549" s="24"/>
      <c r="E549" s="23"/>
      <c r="F549" s="25"/>
    </row>
    <row r="550" spans="1:6" ht="12.75">
      <c r="A550" s="23"/>
      <c r="B550" s="23"/>
      <c r="C550" s="24"/>
      <c r="D550" s="24"/>
      <c r="E550" s="23"/>
      <c r="F550" s="25"/>
    </row>
    <row r="551" spans="1:6" ht="12.75">
      <c r="A551" s="23"/>
      <c r="B551" s="23"/>
      <c r="C551" s="24"/>
      <c r="D551" s="24"/>
      <c r="E551" s="23"/>
      <c r="F551" s="25"/>
    </row>
    <row r="552" spans="1:6" ht="12.75">
      <c r="A552" s="23"/>
      <c r="B552" s="23"/>
      <c r="C552" s="24"/>
      <c r="D552" s="24"/>
      <c r="E552" s="23"/>
      <c r="F552" s="25"/>
    </row>
    <row r="553" spans="1:6" ht="12.75">
      <c r="A553" s="23"/>
      <c r="B553" s="23"/>
      <c r="C553" s="24"/>
      <c r="D553" s="24"/>
      <c r="E553" s="23"/>
      <c r="F553" s="25"/>
    </row>
    <row r="554" spans="1:6" ht="12.75">
      <c r="A554" s="23"/>
      <c r="B554" s="23"/>
      <c r="C554" s="24"/>
      <c r="D554" s="24"/>
      <c r="E554" s="23"/>
      <c r="F554" s="25"/>
    </row>
    <row r="555" spans="1:6" ht="12.75">
      <c r="A555" s="23"/>
      <c r="B555" s="23"/>
      <c r="C555" s="24"/>
      <c r="D555" s="24"/>
      <c r="E555" s="23"/>
      <c r="F555" s="25"/>
    </row>
    <row r="556" spans="1:6" ht="12.75">
      <c r="A556" s="23"/>
      <c r="B556" s="23"/>
      <c r="C556" s="24"/>
      <c r="D556" s="24"/>
      <c r="E556" s="23"/>
      <c r="F556" s="25"/>
    </row>
    <row r="557" spans="1:6" ht="12.75">
      <c r="A557" s="23"/>
      <c r="B557" s="23"/>
      <c r="C557" s="24"/>
      <c r="D557" s="24"/>
      <c r="E557" s="23"/>
      <c r="F557" s="25"/>
    </row>
    <row r="558" spans="1:6" ht="12.75">
      <c r="A558" s="23"/>
      <c r="B558" s="23"/>
      <c r="C558" s="24"/>
      <c r="D558" s="24"/>
      <c r="E558" s="23"/>
      <c r="F558" s="25"/>
    </row>
    <row r="559" spans="1:6" ht="12.75">
      <c r="A559" s="23"/>
      <c r="B559" s="23"/>
      <c r="C559" s="24"/>
      <c r="D559" s="24"/>
      <c r="E559" s="23"/>
      <c r="F559" s="25"/>
    </row>
    <row r="560" spans="1:6" ht="12.75">
      <c r="A560" s="23"/>
      <c r="B560" s="23"/>
      <c r="C560" s="24"/>
      <c r="D560" s="24"/>
      <c r="E560" s="23"/>
      <c r="F560" s="25"/>
    </row>
    <row r="561" spans="1:6" ht="12.75">
      <c r="A561" s="23"/>
      <c r="B561" s="23"/>
      <c r="C561" s="24"/>
      <c r="D561" s="24"/>
      <c r="E561" s="23"/>
      <c r="F561" s="25"/>
    </row>
    <row r="562" spans="1:6" ht="12.75">
      <c r="A562" s="23"/>
      <c r="B562" s="23"/>
      <c r="C562" s="24"/>
      <c r="D562" s="24"/>
      <c r="E562" s="23"/>
      <c r="F562" s="25"/>
    </row>
    <row r="563" spans="1:6" ht="12.75">
      <c r="A563" s="23"/>
      <c r="B563" s="23"/>
      <c r="C563" s="24"/>
      <c r="D563" s="24"/>
      <c r="E563" s="23"/>
      <c r="F563" s="25"/>
    </row>
    <row r="564" spans="1:6" ht="12.75">
      <c r="A564" s="23"/>
      <c r="B564" s="23"/>
      <c r="C564" s="24"/>
      <c r="D564" s="24"/>
      <c r="E564" s="23"/>
      <c r="F564" s="25"/>
    </row>
    <row r="565" spans="1:6" ht="12.75">
      <c r="A565" s="23"/>
      <c r="B565" s="23"/>
      <c r="C565" s="24"/>
      <c r="D565" s="24"/>
      <c r="E565" s="23"/>
      <c r="F565" s="25"/>
    </row>
    <row r="566" spans="1:6" ht="12.75">
      <c r="A566" s="23"/>
      <c r="B566" s="23"/>
      <c r="C566" s="24"/>
      <c r="D566" s="24"/>
      <c r="E566" s="23"/>
      <c r="F566" s="25"/>
    </row>
    <row r="567" spans="1:6" ht="12.75">
      <c r="A567" s="23"/>
      <c r="B567" s="23"/>
      <c r="C567" s="24"/>
      <c r="D567" s="24"/>
      <c r="E567" s="23"/>
      <c r="F567" s="25"/>
    </row>
    <row r="568" spans="1:6" ht="12.75">
      <c r="A568" s="23"/>
      <c r="B568" s="23"/>
      <c r="C568" s="24"/>
      <c r="D568" s="24"/>
      <c r="E568" s="23"/>
      <c r="F568" s="25"/>
    </row>
    <row r="569" spans="1:6" ht="12.75">
      <c r="A569" s="23"/>
      <c r="B569" s="23"/>
      <c r="C569" s="24"/>
      <c r="D569" s="24"/>
      <c r="E569" s="23"/>
      <c r="F569" s="25"/>
    </row>
    <row r="570" spans="1:6" ht="12.75">
      <c r="A570" s="23"/>
      <c r="B570" s="23"/>
      <c r="C570" s="24"/>
      <c r="D570" s="24"/>
      <c r="E570" s="23"/>
      <c r="F570" s="25"/>
    </row>
    <row r="571" spans="1:6" ht="12.75">
      <c r="A571" s="23"/>
      <c r="B571" s="23"/>
      <c r="C571" s="24"/>
      <c r="D571" s="24"/>
      <c r="E571" s="23"/>
      <c r="F571" s="25"/>
    </row>
    <row r="572" spans="1:6" ht="12.75">
      <c r="A572" s="23"/>
      <c r="B572" s="23"/>
      <c r="C572" s="24"/>
      <c r="D572" s="24"/>
      <c r="E572" s="23"/>
      <c r="F572" s="25"/>
    </row>
    <row r="573" spans="1:6" ht="12.75">
      <c r="A573" s="23"/>
      <c r="B573" s="23"/>
      <c r="C573" s="24"/>
      <c r="D573" s="24"/>
      <c r="E573" s="23"/>
      <c r="F573" s="25"/>
    </row>
    <row r="574" spans="1:6" ht="12.75">
      <c r="A574" s="23"/>
      <c r="B574" s="23"/>
      <c r="C574" s="24"/>
      <c r="D574" s="24"/>
      <c r="E574" s="23"/>
      <c r="F574" s="25"/>
    </row>
    <row r="575" spans="1:6" ht="12.75">
      <c r="A575" s="23"/>
      <c r="B575" s="23"/>
      <c r="C575" s="24"/>
      <c r="D575" s="24"/>
      <c r="E575" s="23"/>
      <c r="F575" s="25"/>
    </row>
    <row r="576" spans="1:6" ht="12.75">
      <c r="A576" s="23"/>
      <c r="B576" s="23"/>
      <c r="C576" s="24"/>
      <c r="D576" s="24"/>
      <c r="E576" s="23"/>
      <c r="F576" s="25"/>
    </row>
    <row r="577" spans="1:6" ht="12.75">
      <c r="A577" s="23"/>
      <c r="B577" s="23"/>
      <c r="C577" s="24"/>
      <c r="D577" s="24"/>
      <c r="E577" s="23"/>
      <c r="F577" s="25"/>
    </row>
    <row r="578" spans="1:6" ht="12.75">
      <c r="A578" s="23"/>
      <c r="B578" s="23"/>
      <c r="C578" s="24"/>
      <c r="D578" s="24"/>
      <c r="E578" s="23"/>
      <c r="F578" s="25"/>
    </row>
    <row r="579" spans="1:6" ht="12.75">
      <c r="A579" s="23"/>
      <c r="B579" s="23"/>
      <c r="C579" s="24"/>
      <c r="D579" s="24"/>
      <c r="E579" s="23"/>
      <c r="F579" s="25"/>
    </row>
    <row r="580" spans="1:6" ht="12.75">
      <c r="A580" s="23"/>
      <c r="B580" s="23"/>
      <c r="C580" s="24"/>
      <c r="D580" s="24"/>
      <c r="E580" s="23"/>
      <c r="F580" s="25"/>
    </row>
    <row r="581" spans="1:6" ht="12.75">
      <c r="A581" s="23"/>
      <c r="B581" s="23"/>
      <c r="C581" s="24"/>
      <c r="D581" s="24"/>
      <c r="E581" s="23"/>
      <c r="F581" s="25"/>
    </row>
    <row r="582" spans="1:6" ht="12.75">
      <c r="A582" s="23"/>
      <c r="B582" s="23"/>
      <c r="C582" s="24"/>
      <c r="D582" s="24"/>
      <c r="E582" s="23"/>
      <c r="F582" s="25"/>
    </row>
    <row r="583" spans="1:6" ht="12.75">
      <c r="A583" s="23"/>
      <c r="B583" s="23"/>
      <c r="C583" s="24"/>
      <c r="D583" s="24"/>
      <c r="E583" s="23"/>
      <c r="F583" s="25"/>
    </row>
    <row r="584" spans="1:6" ht="12.75">
      <c r="A584" s="23"/>
      <c r="B584" s="23"/>
      <c r="C584" s="24"/>
      <c r="D584" s="24"/>
      <c r="E584" s="23"/>
      <c r="F584" s="25"/>
    </row>
    <row r="585" spans="1:6" ht="12.75">
      <c r="A585" s="23"/>
      <c r="B585" s="23"/>
      <c r="C585" s="24"/>
      <c r="D585" s="24"/>
      <c r="E585" s="23"/>
      <c r="F585" s="25"/>
    </row>
    <row r="586" spans="1:6" ht="12.75">
      <c r="A586" s="23"/>
      <c r="B586" s="23"/>
      <c r="C586" s="24"/>
      <c r="D586" s="24"/>
      <c r="E586" s="23"/>
      <c r="F586" s="25"/>
    </row>
    <row r="587" spans="1:6" ht="12.75">
      <c r="A587" s="23"/>
      <c r="B587" s="23"/>
      <c r="C587" s="24"/>
      <c r="D587" s="24"/>
      <c r="E587" s="23"/>
      <c r="F587" s="25"/>
    </row>
    <row r="588" spans="1:6" ht="12.75">
      <c r="A588" s="23"/>
      <c r="B588" s="23"/>
      <c r="C588" s="24"/>
      <c r="D588" s="24"/>
      <c r="E588" s="23"/>
      <c r="F588" s="25"/>
    </row>
    <row r="589" spans="1:6" ht="12.75">
      <c r="A589" s="23"/>
      <c r="B589" s="23"/>
      <c r="C589" s="24"/>
      <c r="D589" s="24"/>
      <c r="E589" s="23"/>
      <c r="F589" s="25"/>
    </row>
    <row r="590" spans="1:6" ht="12.75">
      <c r="A590" s="23"/>
      <c r="B590" s="23"/>
      <c r="C590" s="24"/>
      <c r="D590" s="24"/>
      <c r="E590" s="23"/>
      <c r="F590" s="25"/>
    </row>
    <row r="591" spans="1:6" ht="12.75">
      <c r="A591" s="23"/>
      <c r="B591" s="23"/>
      <c r="C591" s="24"/>
      <c r="D591" s="24"/>
      <c r="E591" s="23"/>
      <c r="F591" s="25"/>
    </row>
    <row r="592" spans="1:6" ht="12.75">
      <c r="A592" s="23"/>
      <c r="B592" s="23"/>
      <c r="C592" s="24"/>
      <c r="D592" s="24"/>
      <c r="E592" s="23"/>
      <c r="F592" s="25"/>
    </row>
    <row r="593" spans="1:6" ht="12.75">
      <c r="A593" s="23"/>
      <c r="B593" s="23"/>
      <c r="C593" s="24"/>
      <c r="D593" s="24"/>
      <c r="E593" s="23"/>
      <c r="F593" s="25"/>
    </row>
    <row r="594" spans="1:6" ht="12.75">
      <c r="A594" s="23"/>
      <c r="B594" s="23"/>
      <c r="C594" s="24"/>
      <c r="D594" s="24"/>
      <c r="E594" s="23"/>
      <c r="F594" s="25"/>
    </row>
    <row r="595" spans="1:6" ht="12.75">
      <c r="A595" s="23"/>
      <c r="B595" s="23"/>
      <c r="C595" s="24"/>
      <c r="D595" s="24"/>
      <c r="E595" s="23"/>
      <c r="F595" s="25"/>
    </row>
    <row r="596" spans="1:6" ht="12.75">
      <c r="A596" s="23"/>
      <c r="B596" s="23"/>
      <c r="C596" s="24"/>
      <c r="D596" s="24"/>
      <c r="E596" s="23"/>
      <c r="F596" s="25"/>
    </row>
    <row r="597" spans="1:6" ht="12.75">
      <c r="A597" s="23"/>
      <c r="B597" s="23"/>
      <c r="C597" s="24"/>
      <c r="D597" s="24"/>
      <c r="E597" s="23"/>
      <c r="F597" s="25"/>
    </row>
    <row r="603" spans="1:7" ht="12.75">
      <c r="A603" s="23"/>
      <c r="B603" s="23"/>
      <c r="C603" s="24"/>
      <c r="D603" s="24"/>
      <c r="E603" s="23"/>
      <c r="F603" s="25"/>
      <c r="G603" s="1"/>
    </row>
    <row r="604" spans="1:7" ht="12.75">
      <c r="A604" s="23"/>
      <c r="B604" s="23"/>
      <c r="C604" s="24"/>
      <c r="D604" s="24"/>
      <c r="E604" s="23"/>
      <c r="F604" s="25"/>
      <c r="G604" s="1"/>
    </row>
    <row r="608" spans="3:7" ht="12.75">
      <c r="C608" s="24" t="s">
        <v>66</v>
      </c>
      <c r="D608" s="24"/>
      <c r="E608" s="23"/>
      <c r="F608" s="25"/>
      <c r="G608" s="1"/>
    </row>
    <row r="609" spans="3:7" ht="12.75">
      <c r="C609" s="24"/>
      <c r="D609" s="24" t="s">
        <v>67</v>
      </c>
      <c r="E609" s="23"/>
      <c r="F609" s="25"/>
      <c r="G609" s="1"/>
    </row>
    <row r="612" spans="1:7" ht="12.75">
      <c r="A612" s="27" t="s">
        <v>68</v>
      </c>
      <c r="G612" s="1"/>
    </row>
  </sheetData>
  <sheetProtection/>
  <autoFilter ref="A4:K291"/>
  <mergeCells count="5">
    <mergeCell ref="A292:F294"/>
    <mergeCell ref="E295:F295"/>
    <mergeCell ref="A1:F1"/>
    <mergeCell ref="A2:F2"/>
    <mergeCell ref="A3:F3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>
    <oddFooter>&amp;CСтр. &amp;P&amp;RДиректор ОД "земеделие"..........................
/Й. Стефанова/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140625" style="127" customWidth="1"/>
    <col min="2" max="2" width="14.8515625" style="127" customWidth="1"/>
    <col min="3" max="3" width="10.57421875" style="128" customWidth="1"/>
    <col min="4" max="4" width="8.00390625" style="128" customWidth="1"/>
    <col min="5" max="5" width="16.8515625" style="100" customWidth="1"/>
    <col min="6" max="6" width="15.57421875" style="100" customWidth="1"/>
    <col min="7" max="7" width="8.57421875" style="100" customWidth="1"/>
    <col min="8" max="8" width="7.7109375" style="129" customWidth="1"/>
    <col min="9" max="9" width="8.00390625" style="125" customWidth="1"/>
    <col min="10" max="10" width="8.140625" style="125" customWidth="1"/>
    <col min="11" max="14" width="9.140625" style="100" customWidth="1"/>
    <col min="15" max="16" width="24.57421875" style="100" customWidth="1"/>
    <col min="17" max="17" width="36.28125" style="100" customWidth="1"/>
    <col min="18" max="16384" width="9.140625" style="100" customWidth="1"/>
  </cols>
  <sheetData>
    <row r="1" spans="1:10" s="99" customFormat="1" ht="18" customHeight="1">
      <c r="A1" s="136" t="s">
        <v>417</v>
      </c>
      <c r="B1" s="136"/>
      <c r="C1" s="137"/>
      <c r="D1" s="136"/>
      <c r="E1" s="136"/>
      <c r="F1" s="136"/>
      <c r="G1" s="136"/>
      <c r="H1" s="136"/>
      <c r="I1" s="136"/>
      <c r="J1" s="136"/>
    </row>
    <row r="2" spans="1:10" s="99" customFormat="1" ht="10.5" customHeight="1">
      <c r="A2" s="136"/>
      <c r="B2" s="136"/>
      <c r="C2" s="137"/>
      <c r="D2" s="136"/>
      <c r="E2" s="136"/>
      <c r="F2" s="136"/>
      <c r="G2" s="136"/>
      <c r="H2" s="136"/>
      <c r="I2" s="136"/>
      <c r="J2" s="136"/>
    </row>
    <row r="3" spans="1:10" s="99" customFormat="1" ht="12.75">
      <c r="A3" s="136"/>
      <c r="B3" s="136"/>
      <c r="C3" s="137"/>
      <c r="D3" s="136"/>
      <c r="E3" s="136"/>
      <c r="F3" s="136"/>
      <c r="G3" s="136"/>
      <c r="H3" s="136"/>
      <c r="I3" s="136"/>
      <c r="J3" s="136"/>
    </row>
    <row r="4" spans="1:12" s="99" customFormat="1" ht="23.25" customHeight="1">
      <c r="A4" s="136"/>
      <c r="B4" s="136"/>
      <c r="C4" s="137"/>
      <c r="D4" s="136"/>
      <c r="E4" s="136"/>
      <c r="F4" s="136"/>
      <c r="G4" s="136"/>
      <c r="H4" s="136"/>
      <c r="I4" s="136"/>
      <c r="J4" s="136"/>
      <c r="L4" s="100"/>
    </row>
    <row r="5" spans="1:10" ht="51">
      <c r="A5" s="101" t="s">
        <v>0</v>
      </c>
      <c r="B5" s="102" t="s">
        <v>1</v>
      </c>
      <c r="C5" s="102" t="s">
        <v>384</v>
      </c>
      <c r="D5" s="102" t="s">
        <v>385</v>
      </c>
      <c r="E5" s="102" t="s">
        <v>386</v>
      </c>
      <c r="F5" s="102" t="s">
        <v>387</v>
      </c>
      <c r="G5" s="102" t="s">
        <v>388</v>
      </c>
      <c r="H5" s="103" t="s">
        <v>389</v>
      </c>
      <c r="I5" s="103" t="s">
        <v>390</v>
      </c>
      <c r="J5" s="103" t="s">
        <v>391</v>
      </c>
    </row>
    <row r="6" spans="1:10" ht="12.75">
      <c r="A6" s="104" t="s">
        <v>392</v>
      </c>
      <c r="B6" s="105" t="s">
        <v>393</v>
      </c>
      <c r="C6" s="106" t="s">
        <v>394</v>
      </c>
      <c r="D6" s="7">
        <v>3.906</v>
      </c>
      <c r="E6" s="107" t="s">
        <v>395</v>
      </c>
      <c r="F6" s="12" t="s">
        <v>396</v>
      </c>
      <c r="G6" s="42" t="s">
        <v>397</v>
      </c>
      <c r="H6" s="108">
        <v>61</v>
      </c>
      <c r="I6" s="109">
        <f>D6*H6</f>
        <v>238.26600000000002</v>
      </c>
      <c r="J6" s="109">
        <f>D6*20</f>
        <v>78.12</v>
      </c>
    </row>
    <row r="7" spans="1:10" ht="12.75">
      <c r="A7" s="18" t="s">
        <v>392</v>
      </c>
      <c r="B7" s="110" t="s">
        <v>393</v>
      </c>
      <c r="C7" s="106" t="s">
        <v>398</v>
      </c>
      <c r="D7" s="7">
        <v>6.602</v>
      </c>
      <c r="E7" s="107" t="s">
        <v>395</v>
      </c>
      <c r="F7" s="12" t="s">
        <v>396</v>
      </c>
      <c r="G7" s="42" t="s">
        <v>397</v>
      </c>
      <c r="H7" s="108">
        <v>61</v>
      </c>
      <c r="I7" s="109">
        <f>D7*H7</f>
        <v>402.72200000000004</v>
      </c>
      <c r="J7" s="109">
        <f>D7*20</f>
        <v>132.04000000000002</v>
      </c>
    </row>
    <row r="8" spans="1:10" ht="12.75">
      <c r="A8" s="18" t="s">
        <v>392</v>
      </c>
      <c r="B8" s="110" t="s">
        <v>393</v>
      </c>
      <c r="C8" s="106" t="s">
        <v>399</v>
      </c>
      <c r="D8" s="7">
        <v>3.602</v>
      </c>
      <c r="E8" s="107" t="s">
        <v>395</v>
      </c>
      <c r="F8" s="12" t="s">
        <v>396</v>
      </c>
      <c r="G8" s="42" t="s">
        <v>397</v>
      </c>
      <c r="H8" s="108">
        <v>61</v>
      </c>
      <c r="I8" s="109">
        <f>D8*H8</f>
        <v>219.72199999999998</v>
      </c>
      <c r="J8" s="109">
        <f>D8*20</f>
        <v>72.03999999999999</v>
      </c>
    </row>
    <row r="9" spans="1:10" ht="12.75">
      <c r="A9" s="111" t="s">
        <v>3</v>
      </c>
      <c r="B9" s="112" t="s">
        <v>400</v>
      </c>
      <c r="C9" s="113" t="s">
        <v>401</v>
      </c>
      <c r="D9" s="14">
        <v>5.006</v>
      </c>
      <c r="E9" s="15" t="s">
        <v>402</v>
      </c>
      <c r="F9" s="12" t="s">
        <v>396</v>
      </c>
      <c r="G9" s="42" t="s">
        <v>397</v>
      </c>
      <c r="H9" s="114">
        <v>74</v>
      </c>
      <c r="I9" s="109">
        <f>D9*H9</f>
        <v>370.444</v>
      </c>
      <c r="J9" s="109">
        <f>D9*20</f>
        <v>100.12</v>
      </c>
    </row>
    <row r="10" spans="1:10" ht="12.75">
      <c r="A10" s="12" t="s">
        <v>3</v>
      </c>
      <c r="B10" s="15" t="s">
        <v>400</v>
      </c>
      <c r="C10" s="113" t="s">
        <v>403</v>
      </c>
      <c r="D10" s="14">
        <v>5.311</v>
      </c>
      <c r="E10" s="15" t="s">
        <v>402</v>
      </c>
      <c r="F10" s="12" t="s">
        <v>396</v>
      </c>
      <c r="G10" s="42" t="s">
        <v>397</v>
      </c>
      <c r="H10" s="114">
        <v>74</v>
      </c>
      <c r="I10" s="109">
        <f aca="true" t="shared" si="0" ref="I10:I18">D10*H10</f>
        <v>393.014</v>
      </c>
      <c r="J10" s="109">
        <f aca="true" t="shared" si="1" ref="J10:J18">D10*20</f>
        <v>106.22</v>
      </c>
    </row>
    <row r="11" spans="1:10" ht="12.75">
      <c r="A11" s="111" t="s">
        <v>39</v>
      </c>
      <c r="B11" s="112" t="s">
        <v>404</v>
      </c>
      <c r="C11" s="32" t="s">
        <v>405</v>
      </c>
      <c r="D11" s="58">
        <v>7.076</v>
      </c>
      <c r="E11" s="15" t="s">
        <v>402</v>
      </c>
      <c r="F11" s="12" t="s">
        <v>396</v>
      </c>
      <c r="G11" s="115" t="s">
        <v>406</v>
      </c>
      <c r="H11" s="114">
        <v>49</v>
      </c>
      <c r="I11" s="109">
        <f t="shared" si="0"/>
        <v>346.724</v>
      </c>
      <c r="J11" s="109">
        <f t="shared" si="1"/>
        <v>141.51999999999998</v>
      </c>
    </row>
    <row r="12" spans="1:10" ht="12.75">
      <c r="A12" s="12" t="s">
        <v>39</v>
      </c>
      <c r="B12" s="15" t="s">
        <v>404</v>
      </c>
      <c r="C12" s="32" t="s">
        <v>407</v>
      </c>
      <c r="D12" s="58">
        <v>3.698</v>
      </c>
      <c r="E12" s="15" t="s">
        <v>402</v>
      </c>
      <c r="F12" s="12" t="s">
        <v>396</v>
      </c>
      <c r="G12" s="115" t="s">
        <v>406</v>
      </c>
      <c r="H12" s="114">
        <v>49</v>
      </c>
      <c r="I12" s="109">
        <f t="shared" si="0"/>
        <v>181.202</v>
      </c>
      <c r="J12" s="109">
        <f t="shared" si="1"/>
        <v>73.96</v>
      </c>
    </row>
    <row r="13" spans="1:10" ht="12.75">
      <c r="A13" s="116" t="s">
        <v>39</v>
      </c>
      <c r="B13" s="116" t="s">
        <v>404</v>
      </c>
      <c r="C13" s="32" t="s">
        <v>408</v>
      </c>
      <c r="D13" s="58">
        <v>4.4</v>
      </c>
      <c r="E13" s="15" t="s">
        <v>402</v>
      </c>
      <c r="F13" s="12" t="s">
        <v>396</v>
      </c>
      <c r="G13" s="115" t="s">
        <v>406</v>
      </c>
      <c r="H13" s="114">
        <v>74</v>
      </c>
      <c r="I13" s="109">
        <f t="shared" si="0"/>
        <v>325.6</v>
      </c>
      <c r="J13" s="109">
        <f t="shared" si="1"/>
        <v>88</v>
      </c>
    </row>
    <row r="14" spans="1:10" ht="12.75">
      <c r="A14" s="116" t="s">
        <v>39</v>
      </c>
      <c r="B14" s="116" t="s">
        <v>404</v>
      </c>
      <c r="C14" s="32" t="s">
        <v>409</v>
      </c>
      <c r="D14" s="58">
        <v>2.8</v>
      </c>
      <c r="E14" s="15" t="s">
        <v>402</v>
      </c>
      <c r="F14" s="12" t="s">
        <v>396</v>
      </c>
      <c r="G14" s="115" t="s">
        <v>406</v>
      </c>
      <c r="H14" s="114">
        <v>49</v>
      </c>
      <c r="I14" s="109">
        <f t="shared" si="0"/>
        <v>137.2</v>
      </c>
      <c r="J14" s="109">
        <f t="shared" si="1"/>
        <v>56</v>
      </c>
    </row>
    <row r="15" spans="1:10" ht="13.5" customHeight="1">
      <c r="A15" s="117" t="s">
        <v>49</v>
      </c>
      <c r="B15" s="117" t="s">
        <v>51</v>
      </c>
      <c r="C15" s="118" t="s">
        <v>410</v>
      </c>
      <c r="D15" s="119">
        <v>86.779</v>
      </c>
      <c r="E15" s="120" t="s">
        <v>395</v>
      </c>
      <c r="F15" s="12" t="s">
        <v>382</v>
      </c>
      <c r="G15" s="115" t="s">
        <v>411</v>
      </c>
      <c r="H15" s="114">
        <v>66</v>
      </c>
      <c r="I15" s="109">
        <f t="shared" si="0"/>
        <v>5727.414</v>
      </c>
      <c r="J15" s="109">
        <f t="shared" si="1"/>
        <v>1735.58</v>
      </c>
    </row>
    <row r="16" spans="1:10" s="121" customFormat="1" ht="12.75">
      <c r="A16" s="12" t="s">
        <v>61</v>
      </c>
      <c r="B16" s="111" t="s">
        <v>412</v>
      </c>
      <c r="C16" s="13" t="s">
        <v>413</v>
      </c>
      <c r="D16" s="14">
        <v>1.176</v>
      </c>
      <c r="E16" s="15" t="s">
        <v>402</v>
      </c>
      <c r="F16" s="12" t="s">
        <v>396</v>
      </c>
      <c r="G16" s="115" t="s">
        <v>406</v>
      </c>
      <c r="H16" s="114">
        <v>49</v>
      </c>
      <c r="I16" s="109">
        <f t="shared" si="0"/>
        <v>57.623999999999995</v>
      </c>
      <c r="J16" s="109">
        <f t="shared" si="1"/>
        <v>23.52</v>
      </c>
    </row>
    <row r="17" spans="1:10" s="121" customFormat="1" ht="12.75">
      <c r="A17" s="12" t="s">
        <v>61</v>
      </c>
      <c r="B17" s="12" t="s">
        <v>412</v>
      </c>
      <c r="C17" s="13" t="s">
        <v>414</v>
      </c>
      <c r="D17" s="14">
        <v>1.998</v>
      </c>
      <c r="E17" s="15" t="s">
        <v>402</v>
      </c>
      <c r="F17" s="12" t="s">
        <v>396</v>
      </c>
      <c r="G17" s="115" t="s">
        <v>406</v>
      </c>
      <c r="H17" s="114">
        <v>49</v>
      </c>
      <c r="I17" s="109">
        <f t="shared" si="0"/>
        <v>97.902</v>
      </c>
      <c r="J17" s="109">
        <f t="shared" si="1"/>
        <v>39.96</v>
      </c>
    </row>
    <row r="18" spans="1:10" s="121" customFormat="1" ht="12.75">
      <c r="A18" s="12" t="s">
        <v>61</v>
      </c>
      <c r="B18" s="12" t="s">
        <v>412</v>
      </c>
      <c r="C18" s="13" t="s">
        <v>415</v>
      </c>
      <c r="D18" s="14">
        <v>1</v>
      </c>
      <c r="E18" s="15" t="s">
        <v>402</v>
      </c>
      <c r="F18" s="12" t="s">
        <v>396</v>
      </c>
      <c r="G18" s="115" t="s">
        <v>406</v>
      </c>
      <c r="H18" s="114">
        <v>49</v>
      </c>
      <c r="I18" s="109">
        <f t="shared" si="0"/>
        <v>49</v>
      </c>
      <c r="J18" s="109">
        <f t="shared" si="1"/>
        <v>20</v>
      </c>
    </row>
    <row r="19" spans="1:8" ht="12.75" customHeight="1">
      <c r="A19" s="122"/>
      <c r="B19" s="122"/>
      <c r="C19" s="123"/>
      <c r="D19" s="124">
        <f>SUM(D6:D18)</f>
        <v>133.35399999999998</v>
      </c>
      <c r="E19" s="138"/>
      <c r="F19" s="138"/>
      <c r="G19" s="138"/>
      <c r="H19" s="138"/>
    </row>
    <row r="20" spans="1:3" ht="12.75">
      <c r="A20" s="126"/>
      <c r="C20" s="123"/>
    </row>
    <row r="21" ht="12.75">
      <c r="C21" s="123"/>
    </row>
    <row r="22" ht="12.75">
      <c r="C22" s="123"/>
    </row>
    <row r="23" ht="12.75">
      <c r="C23" s="123"/>
    </row>
    <row r="24" ht="12.75">
      <c r="C24" s="123"/>
    </row>
    <row r="25" ht="12.75">
      <c r="C25" s="123"/>
    </row>
    <row r="26" ht="12.75">
      <c r="C26" s="123"/>
    </row>
    <row r="27" ht="12.75">
      <c r="C27" s="123"/>
    </row>
    <row r="28" ht="12.75">
      <c r="C28" s="123"/>
    </row>
    <row r="29" ht="12.75">
      <c r="C29" s="123"/>
    </row>
    <row r="30" ht="12.75">
      <c r="C30" s="123"/>
    </row>
    <row r="31" ht="12.75">
      <c r="C31" s="130"/>
    </row>
    <row r="32" ht="12.75">
      <c r="C32" s="130"/>
    </row>
    <row r="33" ht="12.75">
      <c r="C33" s="130"/>
    </row>
  </sheetData>
  <sheetProtection/>
  <mergeCells count="2">
    <mergeCell ref="A1:J4"/>
    <mergeCell ref="E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2020-02-11T10:39:46Z</cp:lastPrinted>
  <dcterms:created xsi:type="dcterms:W3CDTF">2016-02-19T09:18:54Z</dcterms:created>
  <dcterms:modified xsi:type="dcterms:W3CDTF">2021-09-16T08:02:40Z</dcterms:modified>
  <cp:category/>
  <cp:version/>
  <cp:contentType/>
  <cp:contentStatus/>
</cp:coreProperties>
</file>