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275" windowHeight="6315" activeTab="0"/>
  </bookViews>
  <sheets>
    <sheet name="пасища, мери, ливади 2019-2020" sheetId="1" r:id="rId1"/>
  </sheets>
  <definedNames>
    <definedName name="_xlnm._FilterDatabase" localSheetId="0" hidden="1">'пасища, мери, ливади 2019-2020'!$A$5:$K$163</definedName>
  </definedNames>
  <calcPr fullCalcOnLoad="1"/>
</workbook>
</file>

<file path=xl/sharedStrings.xml><?xml version="1.0" encoding="utf-8"?>
<sst xmlns="http://schemas.openxmlformats.org/spreadsheetml/2006/main" count="1129" uniqueCount="265">
  <si>
    <t>Община</t>
  </si>
  <si>
    <t>Велико Търново</t>
  </si>
  <si>
    <t>с. Ново село</t>
  </si>
  <si>
    <t>Елена</t>
  </si>
  <si>
    <t>Златарица</t>
  </si>
  <si>
    <t>Павликени</t>
  </si>
  <si>
    <t>Полски Тръмбеш</t>
  </si>
  <si>
    <t>Свищов</t>
  </si>
  <si>
    <t>Стражица</t>
  </si>
  <si>
    <t>Сухиндол</t>
  </si>
  <si>
    <t>с. Николаево</t>
  </si>
  <si>
    <t>с. Балканци</t>
  </si>
  <si>
    <t>с. Присово</t>
  </si>
  <si>
    <t>с. Беброво</t>
  </si>
  <si>
    <t>гр. Елена</t>
  </si>
  <si>
    <t>с. Велчево</t>
  </si>
  <si>
    <t>с. Пушево</t>
  </si>
  <si>
    <t>с. Шемшево</t>
  </si>
  <si>
    <t>с. Горско Калугерово</t>
  </si>
  <si>
    <t>гр. Килифарево</t>
  </si>
  <si>
    <t>с. Момин сбор</t>
  </si>
  <si>
    <t>с. Средно село</t>
  </si>
  <si>
    <t>с. Недан</t>
  </si>
  <si>
    <t>с. Малки чифлик</t>
  </si>
  <si>
    <t>с. Благоево</t>
  </si>
  <si>
    <t>с. Железарци</t>
  </si>
  <si>
    <t>с. Ново Градище</t>
  </si>
  <si>
    <t>гр. Сухиндол</t>
  </si>
  <si>
    <t>с. Бяла река</t>
  </si>
  <si>
    <t>с. Красно Градище</t>
  </si>
  <si>
    <t>Землище</t>
  </si>
  <si>
    <t>с. Водолей</t>
  </si>
  <si>
    <t>с. Росица</t>
  </si>
  <si>
    <t>СПИСЪК</t>
  </si>
  <si>
    <t>Имот №</t>
  </si>
  <si>
    <t>Площ</t>
  </si>
  <si>
    <t>НТП</t>
  </si>
  <si>
    <t>Категория на земята</t>
  </si>
  <si>
    <t>дка</t>
  </si>
  <si>
    <t>10553.62.10</t>
  </si>
  <si>
    <t>ливада</t>
  </si>
  <si>
    <t>ІІІ</t>
  </si>
  <si>
    <t>11795.55.8</t>
  </si>
  <si>
    <t>пасище, мера</t>
  </si>
  <si>
    <t>с. Дичин</t>
  </si>
  <si>
    <t>21244.53.202</t>
  </si>
  <si>
    <t>пасище,мера</t>
  </si>
  <si>
    <t>V</t>
  </si>
  <si>
    <t>21244.55.203</t>
  </si>
  <si>
    <t>21244.54.204</t>
  </si>
  <si>
    <t>с. Емен</t>
  </si>
  <si>
    <t>27423.200.550</t>
  </si>
  <si>
    <t>36837.53.6</t>
  </si>
  <si>
    <t>36837.212.2</t>
  </si>
  <si>
    <t>VІ</t>
  </si>
  <si>
    <t>36837.212.18</t>
  </si>
  <si>
    <t>ІV</t>
  </si>
  <si>
    <t>46532.56.1</t>
  </si>
  <si>
    <t>пасище с храсти</t>
  </si>
  <si>
    <t>VІІ</t>
  </si>
  <si>
    <t>48951.32.49</t>
  </si>
  <si>
    <t>изост.ливада</t>
  </si>
  <si>
    <t>ІІ</t>
  </si>
  <si>
    <t>48951.34.34</t>
  </si>
  <si>
    <t>48951.60.115</t>
  </si>
  <si>
    <t>с. Никюп</t>
  </si>
  <si>
    <t>51740.89.12</t>
  </si>
  <si>
    <t>51740.89.11</t>
  </si>
  <si>
    <t>52177.67.28</t>
  </si>
  <si>
    <t>използв.ливада</t>
  </si>
  <si>
    <t>52177.67.31</t>
  </si>
  <si>
    <t>52177.67.34</t>
  </si>
  <si>
    <t>52177.135.11</t>
  </si>
  <si>
    <t>52177.135.20</t>
  </si>
  <si>
    <t>52177.182.18</t>
  </si>
  <si>
    <t>58459.38.18</t>
  </si>
  <si>
    <t>58459.47.2</t>
  </si>
  <si>
    <t>58459.73.3</t>
  </si>
  <si>
    <t>58459.73.12</t>
  </si>
  <si>
    <t>58459.117.2</t>
  </si>
  <si>
    <t>58459.117.5</t>
  </si>
  <si>
    <t>58459.123.2</t>
  </si>
  <si>
    <t>58459.133.2</t>
  </si>
  <si>
    <t>58791.129.1</t>
  </si>
  <si>
    <t>ІХ</t>
  </si>
  <si>
    <t>58791.130.1</t>
  </si>
  <si>
    <t>83586.40.1</t>
  </si>
  <si>
    <t>Горна Оряховица</t>
  </si>
  <si>
    <t>гр. Долна Оряховица</t>
  </si>
  <si>
    <t>22232.42.27</t>
  </si>
  <si>
    <t>22232.145.12</t>
  </si>
  <si>
    <t>ІІІ,ІV</t>
  </si>
  <si>
    <t>с. Драганово</t>
  </si>
  <si>
    <t>23100.104.295</t>
  </si>
  <si>
    <t>23100.95.297</t>
  </si>
  <si>
    <t>ІІІ,VІ,VІІ</t>
  </si>
  <si>
    <t>23100.105.34</t>
  </si>
  <si>
    <t>VІ,VІІ</t>
  </si>
  <si>
    <t>23100.139.2</t>
  </si>
  <si>
    <t>23100.198.57</t>
  </si>
  <si>
    <t>ІІІ,V</t>
  </si>
  <si>
    <t>03054.149.21</t>
  </si>
  <si>
    <t>естеств. лив.</t>
  </si>
  <si>
    <t>VІІІ</t>
  </si>
  <si>
    <t>03054.149.22</t>
  </si>
  <si>
    <t>03054.153.12</t>
  </si>
  <si>
    <t>с. Буйновци</t>
  </si>
  <si>
    <t>06896.108.29</t>
  </si>
  <si>
    <t>06896.154.1</t>
  </si>
  <si>
    <t>пасище</t>
  </si>
  <si>
    <t>06896.174.23</t>
  </si>
  <si>
    <t>с. Дрента</t>
  </si>
  <si>
    <t>23710.103.7</t>
  </si>
  <si>
    <t>23710.110.41</t>
  </si>
  <si>
    <t>23710.128.5</t>
  </si>
  <si>
    <t>23710.128.18</t>
  </si>
  <si>
    <t>23710.130.4</t>
  </si>
  <si>
    <t>23710.130.17</t>
  </si>
  <si>
    <t>23710.133.5</t>
  </si>
  <si>
    <t>23710.133.21</t>
  </si>
  <si>
    <t>23710.165.1</t>
  </si>
  <si>
    <t>23710.166.21</t>
  </si>
  <si>
    <t>23710.168.6</t>
  </si>
  <si>
    <t>23710.182.5</t>
  </si>
  <si>
    <t>23710.184.16</t>
  </si>
  <si>
    <t>23710.233.10</t>
  </si>
  <si>
    <t>23710.233.12</t>
  </si>
  <si>
    <t>23710.233.14</t>
  </si>
  <si>
    <t>23710.233.70</t>
  </si>
  <si>
    <t>27190.153.13</t>
  </si>
  <si>
    <t>27190.153.15</t>
  </si>
  <si>
    <t>27190.161.17</t>
  </si>
  <si>
    <t>27190.161.19</t>
  </si>
  <si>
    <t>27190.161.36</t>
  </si>
  <si>
    <t>27190.161.38</t>
  </si>
  <si>
    <t>27190.206.17</t>
  </si>
  <si>
    <t>с. Марян</t>
  </si>
  <si>
    <t>47425.77.1</t>
  </si>
  <si>
    <t>IV</t>
  </si>
  <si>
    <t>с. Мийковци</t>
  </si>
  <si>
    <t>48057.32.6</t>
  </si>
  <si>
    <t>с. Руховци</t>
  </si>
  <si>
    <t>63495.53.5</t>
  </si>
  <si>
    <t>с. Тодювци</t>
  </si>
  <si>
    <t>72607.458.2</t>
  </si>
  <si>
    <t>с. Резач</t>
  </si>
  <si>
    <t>62431.4.18</t>
  </si>
  <si>
    <t>62431.44.11</t>
  </si>
  <si>
    <t xml:space="preserve">  68494.20.2 </t>
  </si>
  <si>
    <t xml:space="preserve">68494.113.9 </t>
  </si>
  <si>
    <t>68494.118.13</t>
  </si>
  <si>
    <t xml:space="preserve"> 68494.127.7 </t>
  </si>
  <si>
    <t>68494.201.5</t>
  </si>
  <si>
    <t>гр. Павликени</t>
  </si>
  <si>
    <t>55052.51.10</t>
  </si>
  <si>
    <t>Ливада</t>
  </si>
  <si>
    <t>гр. Бяла Черква</t>
  </si>
  <si>
    <t>07716.322.3</t>
  </si>
  <si>
    <t>07716.322.8</t>
  </si>
  <si>
    <t>с. Върбовка</t>
  </si>
  <si>
    <t>12783.114.3</t>
  </si>
  <si>
    <t>12783.194.5</t>
  </si>
  <si>
    <t>12783.195.4</t>
  </si>
  <si>
    <t>12783.195.11</t>
  </si>
  <si>
    <t>12783.197.17</t>
  </si>
  <si>
    <t>12783.197.19</t>
  </si>
  <si>
    <t>12783.197.21</t>
  </si>
  <si>
    <t>12783.197.22</t>
  </si>
  <si>
    <t>12783.207.7</t>
  </si>
  <si>
    <t>12783.286.9</t>
  </si>
  <si>
    <t>12783.286.12</t>
  </si>
  <si>
    <t>с. Горна Липница</t>
  </si>
  <si>
    <t>16290.10.14</t>
  </si>
  <si>
    <t>16290.39.2</t>
  </si>
  <si>
    <t>16290.61.22</t>
  </si>
  <si>
    <t>16290.64.2</t>
  </si>
  <si>
    <t>с. Долна Липница</t>
  </si>
  <si>
    <t>22160.110.27</t>
  </si>
  <si>
    <t>22160.132.19</t>
  </si>
  <si>
    <t>с. Михалци</t>
  </si>
  <si>
    <t>48550.158.6</t>
  </si>
  <si>
    <t>48550.160.5</t>
  </si>
  <si>
    <t>48550.160.14</t>
  </si>
  <si>
    <t>51295.21.48</t>
  </si>
  <si>
    <t>51295.36.8</t>
  </si>
  <si>
    <t>51295.48.3</t>
  </si>
  <si>
    <t>51295.58.6</t>
  </si>
  <si>
    <t>51295.66.39</t>
  </si>
  <si>
    <t>51295.66.46</t>
  </si>
  <si>
    <t>51295.73.20</t>
  </si>
  <si>
    <t>51295.82.4</t>
  </si>
  <si>
    <t>51295.290.8</t>
  </si>
  <si>
    <t>с. Патреш</t>
  </si>
  <si>
    <t>55573.17.1</t>
  </si>
  <si>
    <t>63080.50.1</t>
  </si>
  <si>
    <t>с. Масларево</t>
  </si>
  <si>
    <t>47439.22.18</t>
  </si>
  <si>
    <t>47439.39.4</t>
  </si>
  <si>
    <t>използв. ливада</t>
  </si>
  <si>
    <t>47439.39.5</t>
  </si>
  <si>
    <t>47439.72.2</t>
  </si>
  <si>
    <t>Пасище, мера</t>
  </si>
  <si>
    <t>47439104.12</t>
  </si>
  <si>
    <t>с. Орловец</t>
  </si>
  <si>
    <t>53905.124.2</t>
  </si>
  <si>
    <t>с. Стефан Стамболово</t>
  </si>
  <si>
    <t>17467.5.1</t>
  </si>
  <si>
    <t>гр.Свищов</t>
  </si>
  <si>
    <t>65766.64.2</t>
  </si>
  <si>
    <t>65766.65.1</t>
  </si>
  <si>
    <t>65766.112.5</t>
  </si>
  <si>
    <t>с.Алеково</t>
  </si>
  <si>
    <t>00237.37.18</t>
  </si>
  <si>
    <t>с.Вардим</t>
  </si>
  <si>
    <t>10118.175.216</t>
  </si>
  <si>
    <t>10118.189.714</t>
  </si>
  <si>
    <t>І</t>
  </si>
  <si>
    <t>10118.182.1</t>
  </si>
  <si>
    <t>с.Горна Студена</t>
  </si>
  <si>
    <t>16393.78.48</t>
  </si>
  <si>
    <t>с.Ореш</t>
  </si>
  <si>
    <t>53672.217.4</t>
  </si>
  <si>
    <t>с.Х.Димитрово</t>
  </si>
  <si>
    <t>77013.2.45</t>
  </si>
  <si>
    <t>77013.166.52</t>
  </si>
  <si>
    <t>02470.27.10</t>
  </si>
  <si>
    <t>02470.27.14</t>
  </si>
  <si>
    <t>02470.27.17</t>
  </si>
  <si>
    <t>04282.15.15</t>
  </si>
  <si>
    <t>04282.15.31</t>
  </si>
  <si>
    <t>04282.15.36</t>
  </si>
  <si>
    <t>29091.1.22</t>
  </si>
  <si>
    <t>29091.56.8</t>
  </si>
  <si>
    <t>51593.31.17</t>
  </si>
  <si>
    <t>51593.31.22</t>
  </si>
  <si>
    <t>52060.63.35</t>
  </si>
  <si>
    <t>52060.63.36</t>
  </si>
  <si>
    <t>52060.63.57</t>
  </si>
  <si>
    <t>70295.30.26</t>
  </si>
  <si>
    <t>70295.38.97</t>
  </si>
  <si>
    <t>70295.39.89</t>
  </si>
  <si>
    <t>70295.39.102</t>
  </si>
  <si>
    <t>70295.66.12</t>
  </si>
  <si>
    <t>70295.67.9</t>
  </si>
  <si>
    <t>07661.79.4</t>
  </si>
  <si>
    <t>07661.80.1</t>
  </si>
  <si>
    <t>07661.96.811</t>
  </si>
  <si>
    <t>17192.11.26</t>
  </si>
  <si>
    <t>17192.64.11</t>
  </si>
  <si>
    <t>39582.14.2</t>
  </si>
  <si>
    <t>39582.14.3</t>
  </si>
  <si>
    <t>Общо за общината</t>
  </si>
  <si>
    <t>брой</t>
  </si>
  <si>
    <t>Общо за областта</t>
  </si>
  <si>
    <t>ДИРЕКТОР НА ОБЛАСТНА ДИРЕКЦИЯ "ЗЕМЕДЕЛИЕ" -   …………………….</t>
  </si>
  <si>
    <t>име, подпис и печат</t>
  </si>
  <si>
    <t>Изготвил:</t>
  </si>
  <si>
    <r>
      <t xml:space="preserve">за свободни имоти - обект на ІI-ра тръжна сесия </t>
    </r>
    <r>
      <rPr>
        <b/>
        <u val="single"/>
        <sz val="10"/>
        <rFont val="Times New Roman"/>
        <family val="1"/>
      </rPr>
      <t>за стопанската 2019-2020 г</t>
    </r>
    <r>
      <rPr>
        <b/>
        <sz val="10"/>
        <rFont val="Times New Roman"/>
        <family val="1"/>
      </rPr>
      <t xml:space="preserve">
от ДПФ с НТП "пасища, мери" и "ливади" на територията на област ВЕЛИКО ТЪРНОВО</t>
    </r>
  </si>
  <si>
    <t>форма на 
прадоставяне</t>
  </si>
  <si>
    <t>срок на 
предос-тавяне</t>
  </si>
  <si>
    <t>нач.
тръжна цена 
лв/дка</t>
  </si>
  <si>
    <t>наемна 
годишна
 вноска 
/лева/</t>
  </si>
  <si>
    <t>депозитна 
вноска
/лева/</t>
  </si>
  <si>
    <t>наем</t>
  </si>
  <si>
    <t>1 г.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</si>
</sst>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  <numFmt numFmtId="173" formatCode="#,##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\ &quot;лв.&quot;"/>
    <numFmt numFmtId="179" formatCode="&quot;Да&quot;;&quot;Да&quot;;&quot;Не&quot;"/>
    <numFmt numFmtId="180" formatCode="&quot;Истина&quot;;&quot; Истина &quot;;&quot; Неистина &quot;"/>
    <numFmt numFmtId="181" formatCode="&quot;Включено&quot;;&quot; Включено &quot;;&quot; Изключено &quot;"/>
    <numFmt numFmtId="182" formatCode="[$¥€-2]\ #,##0.00_);[Red]\([$¥€-2]\ #,##0.00\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2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0" fillId="20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7" borderId="2" applyNumberFormat="0" applyAlignment="0" applyProtection="0"/>
    <xf numFmtId="0" fontId="4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21" borderId="6" applyNumberFormat="0" applyAlignment="0" applyProtection="0"/>
    <xf numFmtId="0" fontId="10" fillId="21" borderId="2" applyNumberFormat="0" applyAlignment="0" applyProtection="0"/>
    <xf numFmtId="0" fontId="11" fillId="22" borderId="7" applyNumberFormat="0" applyAlignment="0" applyProtection="0"/>
    <xf numFmtId="0" fontId="12" fillId="3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2" fillId="24" borderId="0" xfId="0" applyFont="1" applyFill="1" applyBorder="1" applyAlignment="1">
      <alignment horizontal="center"/>
    </xf>
    <xf numFmtId="0" fontId="22" fillId="24" borderId="0" xfId="0" applyFont="1" applyFill="1" applyBorder="1" applyAlignment="1">
      <alignment/>
    </xf>
    <xf numFmtId="172" fontId="24" fillId="0" borderId="10" xfId="0" applyNumberFormat="1" applyFont="1" applyBorder="1" applyAlignment="1">
      <alignment horizontal="center" vertical="center" wrapText="1"/>
    </xf>
    <xf numFmtId="172" fontId="25" fillId="0" borderId="11" xfId="0" applyNumberFormat="1" applyFont="1" applyBorder="1" applyAlignment="1">
      <alignment horizontal="center" vertical="center"/>
    </xf>
    <xf numFmtId="49" fontId="26" fillId="0" borderId="12" xfId="0" applyNumberFormat="1" applyFont="1" applyBorder="1" applyAlignment="1">
      <alignment horizontal="center" vertical="center"/>
    </xf>
    <xf numFmtId="0" fontId="22" fillId="24" borderId="13" xfId="0" applyFont="1" applyFill="1" applyBorder="1" applyAlignment="1">
      <alignment horizontal="left" vertical="center"/>
    </xf>
    <xf numFmtId="0" fontId="22" fillId="24" borderId="13" xfId="0" applyFont="1" applyFill="1" applyBorder="1" applyAlignment="1">
      <alignment horizontal="right" vertical="center"/>
    </xf>
    <xf numFmtId="172" fontId="22" fillId="24" borderId="13" xfId="0" applyNumberFormat="1" applyFont="1" applyFill="1" applyBorder="1" applyAlignment="1">
      <alignment horizontal="right" vertical="center"/>
    </xf>
    <xf numFmtId="0" fontId="22" fillId="24" borderId="13" xfId="0" applyFont="1" applyFill="1" applyBorder="1" applyAlignment="1">
      <alignment horizontal="right"/>
    </xf>
    <xf numFmtId="172" fontId="22" fillId="24" borderId="13" xfId="0" applyNumberFormat="1" applyFont="1" applyFill="1" applyBorder="1" applyAlignment="1">
      <alignment horizontal="right"/>
    </xf>
    <xf numFmtId="0" fontId="23" fillId="0" borderId="13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49" fontId="22" fillId="0" borderId="13" xfId="0" applyNumberFormat="1" applyFont="1" applyBorder="1" applyAlignment="1">
      <alignment horizontal="right" vertical="center" wrapText="1"/>
    </xf>
    <xf numFmtId="173" fontId="22" fillId="0" borderId="13" xfId="0" applyNumberFormat="1" applyFont="1" applyBorder="1" applyAlignment="1">
      <alignment horizontal="right" vertical="center" wrapText="1"/>
    </xf>
    <xf numFmtId="49" fontId="22" fillId="0" borderId="13" xfId="0" applyNumberFormat="1" applyFont="1" applyBorder="1" applyAlignment="1">
      <alignment horizontal="left" vertical="center" wrapText="1"/>
    </xf>
    <xf numFmtId="49" fontId="22" fillId="24" borderId="13" xfId="0" applyNumberFormat="1" applyFont="1" applyFill="1" applyBorder="1" applyAlignment="1">
      <alignment horizontal="right" vertical="center" wrapText="1"/>
    </xf>
    <xf numFmtId="173" fontId="22" fillId="24" borderId="13" xfId="0" applyNumberFormat="1" applyFont="1" applyFill="1" applyBorder="1" applyAlignment="1">
      <alignment horizontal="right" vertical="center" wrapText="1"/>
    </xf>
    <xf numFmtId="49" fontId="22" fillId="24" borderId="13" xfId="0" applyNumberFormat="1" applyFont="1" applyFill="1" applyBorder="1" applyAlignment="1">
      <alignment horizontal="left" vertical="center" wrapText="1"/>
    </xf>
    <xf numFmtId="0" fontId="22" fillId="24" borderId="13" xfId="0" applyFont="1" applyFill="1" applyBorder="1" applyAlignment="1">
      <alignment horizontal="left"/>
    </xf>
    <xf numFmtId="0" fontId="22" fillId="24" borderId="13" xfId="0" applyFont="1" applyFill="1" applyBorder="1" applyAlignment="1">
      <alignment horizontal="left" vertical="center" wrapText="1"/>
    </xf>
    <xf numFmtId="0" fontId="22" fillId="24" borderId="14" xfId="0" applyFont="1" applyFill="1" applyBorder="1" applyAlignment="1">
      <alignment horizontal="right" vertical="center"/>
    </xf>
    <xf numFmtId="172" fontId="22" fillId="24" borderId="14" xfId="0" applyNumberFormat="1" applyFont="1" applyFill="1" applyBorder="1" applyAlignment="1">
      <alignment horizontal="right" vertical="center"/>
    </xf>
    <xf numFmtId="0" fontId="22" fillId="24" borderId="14" xfId="0" applyFont="1" applyFill="1" applyBorder="1" applyAlignment="1">
      <alignment horizontal="left" vertical="center" wrapText="1"/>
    </xf>
    <xf numFmtId="0" fontId="22" fillId="24" borderId="13" xfId="0" applyFont="1" applyFill="1" applyBorder="1" applyAlignment="1">
      <alignment horizontal="right" vertical="center" wrapText="1"/>
    </xf>
    <xf numFmtId="172" fontId="22" fillId="24" borderId="13" xfId="0" applyNumberFormat="1" applyFont="1" applyFill="1" applyBorder="1" applyAlignment="1">
      <alignment horizontal="right" vertical="center" wrapText="1"/>
    </xf>
    <xf numFmtId="0" fontId="22" fillId="24" borderId="13" xfId="0" applyFont="1" applyFill="1" applyBorder="1" applyAlignment="1">
      <alignment horizontal="left" vertical="top" wrapText="1"/>
    </xf>
    <xf numFmtId="49" fontId="22" fillId="24" borderId="13" xfId="0" applyNumberFormat="1" applyFont="1" applyFill="1" applyBorder="1" applyAlignment="1">
      <alignment horizontal="left"/>
    </xf>
    <xf numFmtId="0" fontId="22" fillId="24" borderId="13" xfId="0" applyFont="1" applyFill="1" applyBorder="1" applyAlignment="1">
      <alignment horizontal="right" vertical="top" wrapText="1"/>
    </xf>
    <xf numFmtId="172" fontId="22" fillId="24" borderId="13" xfId="0" applyNumberFormat="1" applyFont="1" applyFill="1" applyBorder="1" applyAlignment="1">
      <alignment horizontal="right" vertical="top" wrapText="1"/>
    </xf>
    <xf numFmtId="0" fontId="22" fillId="24" borderId="13" xfId="0" applyFont="1" applyFill="1" applyBorder="1" applyAlignment="1">
      <alignment horizontal="left" wrapText="1"/>
    </xf>
    <xf numFmtId="49" fontId="22" fillId="24" borderId="13" xfId="0" applyNumberFormat="1" applyFont="1" applyFill="1" applyBorder="1" applyAlignment="1">
      <alignment horizontal="left" vertical="center"/>
    </xf>
    <xf numFmtId="0" fontId="22" fillId="24" borderId="13" xfId="0" applyFont="1" applyFill="1" applyBorder="1" applyAlignment="1">
      <alignment horizontal="right" wrapText="1"/>
    </xf>
    <xf numFmtId="172" fontId="22" fillId="24" borderId="13" xfId="0" applyNumberFormat="1" applyFont="1" applyFill="1" applyBorder="1" applyAlignment="1">
      <alignment horizontal="right" wrapText="1"/>
    </xf>
    <xf numFmtId="0" fontId="23" fillId="24" borderId="13" xfId="0" applyFont="1" applyFill="1" applyBorder="1" applyAlignment="1">
      <alignment horizontal="left"/>
    </xf>
    <xf numFmtId="173" fontId="22" fillId="24" borderId="13" xfId="0" applyNumberFormat="1" applyFont="1" applyFill="1" applyBorder="1" applyAlignment="1">
      <alignment horizontal="right"/>
    </xf>
    <xf numFmtId="0" fontId="22" fillId="24" borderId="13" xfId="0" applyFont="1" applyFill="1" applyBorder="1" applyAlignment="1" applyProtection="1">
      <alignment horizontal="left" vertical="center" wrapText="1"/>
      <protection/>
    </xf>
    <xf numFmtId="0" fontId="34" fillId="24" borderId="13" xfId="0" applyFont="1" applyFill="1" applyBorder="1" applyAlignment="1" applyProtection="1">
      <alignment horizontal="left" vertical="center" wrapText="1"/>
      <protection/>
    </xf>
    <xf numFmtId="0" fontId="22" fillId="24" borderId="13" xfId="56" applyFont="1" applyFill="1" applyBorder="1" applyAlignment="1">
      <alignment horizontal="right"/>
      <protection/>
    </xf>
    <xf numFmtId="0" fontId="22" fillId="24" borderId="13" xfId="0" applyNumberFormat="1" applyFont="1" applyFill="1" applyBorder="1" applyAlignment="1">
      <alignment horizontal="left" vertical="center"/>
    </xf>
    <xf numFmtId="0" fontId="23" fillId="24" borderId="13" xfId="0" applyFont="1" applyFill="1" applyBorder="1" applyAlignment="1">
      <alignment horizontal="left" vertical="center"/>
    </xf>
    <xf numFmtId="0" fontId="23" fillId="24" borderId="0" xfId="0" applyFont="1" applyFill="1" applyBorder="1" applyAlignment="1">
      <alignment horizontal="left"/>
    </xf>
    <xf numFmtId="0" fontId="23" fillId="24" borderId="0" xfId="0" applyFont="1" applyFill="1" applyBorder="1" applyAlignment="1">
      <alignment horizontal="right"/>
    </xf>
    <xf numFmtId="0" fontId="23" fillId="24" borderId="0" xfId="0" applyFont="1" applyFill="1" applyBorder="1" applyAlignment="1">
      <alignment horizontal="center"/>
    </xf>
    <xf numFmtId="0" fontId="22" fillId="24" borderId="0" xfId="0" applyFont="1" applyFill="1" applyBorder="1" applyAlignment="1">
      <alignment horizontal="right"/>
    </xf>
    <xf numFmtId="0" fontId="22" fillId="24" borderId="0" xfId="0" applyFont="1" applyFill="1" applyBorder="1" applyAlignment="1">
      <alignment horizontal="left"/>
    </xf>
    <xf numFmtId="49" fontId="26" fillId="0" borderId="15" xfId="0" applyNumberFormat="1" applyFont="1" applyBorder="1" applyAlignment="1">
      <alignment horizontal="center" vertical="center"/>
    </xf>
    <xf numFmtId="0" fontId="22" fillId="24" borderId="16" xfId="56" applyFont="1" applyFill="1" applyBorder="1" applyAlignment="1">
      <alignment horizontal="center" vertical="center"/>
      <protection/>
    </xf>
    <xf numFmtId="0" fontId="22" fillId="24" borderId="16" xfId="0" applyFont="1" applyFill="1" applyBorder="1" applyAlignment="1">
      <alignment horizontal="center" wrapText="1"/>
    </xf>
    <xf numFmtId="0" fontId="22" fillId="24" borderId="16" xfId="57" applyFont="1" applyFill="1" applyBorder="1" applyAlignment="1">
      <alignment horizontal="center" vertical="center"/>
      <protection/>
    </xf>
    <xf numFmtId="0" fontId="27" fillId="24" borderId="16" xfId="57" applyFont="1" applyFill="1" applyBorder="1" applyAlignment="1">
      <alignment horizontal="center" vertical="center"/>
      <protection/>
    </xf>
    <xf numFmtId="0" fontId="22" fillId="0" borderId="16" xfId="0" applyFont="1" applyBorder="1" applyAlignment="1">
      <alignment horizontal="center"/>
    </xf>
    <xf numFmtId="0" fontId="22" fillId="24" borderId="16" xfId="0" applyFont="1" applyFill="1" applyBorder="1" applyAlignment="1">
      <alignment horizontal="center" vertical="center"/>
    </xf>
    <xf numFmtId="0" fontId="22" fillId="24" borderId="16" xfId="0" applyFont="1" applyFill="1" applyBorder="1" applyAlignment="1">
      <alignment horizontal="center"/>
    </xf>
    <xf numFmtId="0" fontId="22" fillId="24" borderId="16" xfId="0" applyFont="1" applyFill="1" applyBorder="1" applyAlignment="1">
      <alignment horizontal="center" vertical="center" wrapText="1"/>
    </xf>
    <xf numFmtId="0" fontId="22" fillId="24" borderId="16" xfId="0" applyFont="1" applyFill="1" applyBorder="1" applyAlignment="1">
      <alignment horizontal="center" vertical="top" wrapText="1"/>
    </xf>
    <xf numFmtId="0" fontId="22" fillId="24" borderId="16" xfId="0" applyFont="1" applyFill="1" applyBorder="1" applyAlignment="1" applyProtection="1">
      <alignment horizontal="center" vertical="center" wrapText="1"/>
      <protection/>
    </xf>
    <xf numFmtId="0" fontId="22" fillId="24" borderId="13" xfId="0" applyFont="1" applyFill="1" applyBorder="1" applyAlignment="1">
      <alignment/>
    </xf>
    <xf numFmtId="0" fontId="20" fillId="0" borderId="13" xfId="57" applyFont="1" applyBorder="1" applyAlignment="1">
      <alignment horizontal="center" vertical="center"/>
      <protection/>
    </xf>
    <xf numFmtId="2" fontId="19" fillId="0" borderId="13" xfId="0" applyNumberFormat="1" applyFont="1" applyBorder="1" applyAlignment="1">
      <alignment/>
    </xf>
    <xf numFmtId="1" fontId="22" fillId="24" borderId="0" xfId="0" applyNumberFormat="1" applyFont="1" applyFill="1" applyBorder="1" applyAlignment="1">
      <alignment/>
    </xf>
    <xf numFmtId="1" fontId="22" fillId="24" borderId="13" xfId="0" applyNumberFormat="1" applyFont="1" applyFill="1" applyBorder="1" applyAlignment="1">
      <alignment/>
    </xf>
    <xf numFmtId="1" fontId="19" fillId="0" borderId="13" xfId="0" applyNumberFormat="1" applyFont="1" applyBorder="1" applyAlignment="1">
      <alignment/>
    </xf>
    <xf numFmtId="172" fontId="23" fillId="24" borderId="0" xfId="0" applyNumberFormat="1" applyFont="1" applyFill="1" applyBorder="1" applyAlignment="1">
      <alignment horizontal="right"/>
    </xf>
    <xf numFmtId="49" fontId="19" fillId="24" borderId="13" xfId="0" applyNumberFormat="1" applyFont="1" applyFill="1" applyBorder="1" applyAlignment="1">
      <alignment horizontal="center" vertical="center" wrapText="1"/>
    </xf>
    <xf numFmtId="1" fontId="19" fillId="24" borderId="13" xfId="0" applyNumberFormat="1" applyFont="1" applyFill="1" applyBorder="1" applyAlignment="1">
      <alignment horizontal="center" vertical="center" wrapText="1"/>
    </xf>
    <xf numFmtId="2" fontId="19" fillId="24" borderId="13" xfId="0" applyNumberFormat="1" applyFont="1" applyFill="1" applyBorder="1" applyAlignment="1">
      <alignment horizontal="center" vertical="center" wrapText="1"/>
    </xf>
    <xf numFmtId="172" fontId="23" fillId="24" borderId="0" xfId="0" applyNumberFormat="1" applyFont="1" applyFill="1" applyBorder="1" applyAlignment="1">
      <alignment horizontal="left" vertical="center" wrapText="1"/>
    </xf>
    <xf numFmtId="0" fontId="28" fillId="24" borderId="0" xfId="0" applyFont="1" applyFill="1" applyBorder="1" applyAlignment="1">
      <alignment horizontal="center" wrapText="1"/>
    </xf>
    <xf numFmtId="0" fontId="23" fillId="24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 wrapText="1"/>
    </xf>
    <xf numFmtId="49" fontId="24" fillId="0" borderId="17" xfId="0" applyNumberFormat="1" applyFont="1" applyBorder="1" applyAlignment="1">
      <alignment horizontal="center" vertical="center" wrapText="1"/>
    </xf>
    <xf numFmtId="49" fontId="24" fillId="0" borderId="18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Нормален 2 2" xfId="57"/>
    <cellStyle name="Обяснителен текст" xfId="58"/>
    <cellStyle name="Предупредителен текст" xfId="59"/>
    <cellStyle name="Followed Hyperlink" xfId="60"/>
    <cellStyle name="Percent" xfId="61"/>
    <cellStyle name="Свързана клетка" xfId="62"/>
    <cellStyle name="Сума" xfId="63"/>
    <cellStyle name="Hyperlink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3"/>
  <sheetViews>
    <sheetView tabSelected="1" zoomScalePageLayoutView="0" workbookViewId="0" topLeftCell="A1">
      <selection activeCell="F19" sqref="F19"/>
    </sheetView>
  </sheetViews>
  <sheetFormatPr defaultColWidth="34.57421875" defaultRowHeight="12.75"/>
  <cols>
    <col min="1" max="1" width="25.00390625" style="45" customWidth="1"/>
    <col min="2" max="2" width="22.7109375" style="45" customWidth="1"/>
    <col min="3" max="3" width="15.421875" style="44" customWidth="1"/>
    <col min="4" max="4" width="13.00390625" style="44" customWidth="1"/>
    <col min="5" max="5" width="20.28125" style="45" customWidth="1"/>
    <col min="6" max="6" width="16.00390625" style="1" customWidth="1"/>
    <col min="7" max="8" width="9.140625" style="2" customWidth="1"/>
    <col min="9" max="9" width="9.140625" style="60" customWidth="1"/>
    <col min="10" max="246" width="9.140625" style="2" customWidth="1"/>
    <col min="247" max="247" width="19.28125" style="2" customWidth="1"/>
    <col min="248" max="248" width="22.28125" style="2" customWidth="1"/>
    <col min="249" max="249" width="22.7109375" style="2" customWidth="1"/>
    <col min="250" max="250" width="14.00390625" style="2" customWidth="1"/>
    <col min="251" max="251" width="13.00390625" style="2" customWidth="1"/>
    <col min="252" max="252" width="16.421875" style="2" customWidth="1"/>
    <col min="253" max="253" width="21.7109375" style="2" customWidth="1"/>
    <col min="254" max="254" width="9.8515625" style="2" customWidth="1"/>
    <col min="255" max="16384" width="34.57421875" style="2" customWidth="1"/>
  </cols>
  <sheetData>
    <row r="1" spans="1:6" ht="12.75" customHeight="1">
      <c r="A1" s="69" t="s">
        <v>33</v>
      </c>
      <c r="B1" s="69"/>
      <c r="C1" s="69"/>
      <c r="D1" s="69"/>
      <c r="E1" s="69"/>
      <c r="F1" s="69"/>
    </row>
    <row r="2" spans="1:6" ht="42.75" customHeight="1" thickBot="1">
      <c r="A2" s="70" t="s">
        <v>257</v>
      </c>
      <c r="B2" s="70"/>
      <c r="C2" s="70"/>
      <c r="D2" s="70"/>
      <c r="E2" s="70"/>
      <c r="F2" s="70"/>
    </row>
    <row r="3" spans="1:11" ht="51" customHeight="1">
      <c r="A3" s="71" t="s">
        <v>0</v>
      </c>
      <c r="B3" s="71" t="s">
        <v>30</v>
      </c>
      <c r="C3" s="71" t="s">
        <v>34</v>
      </c>
      <c r="D3" s="3" t="s">
        <v>35</v>
      </c>
      <c r="E3" s="71" t="s">
        <v>36</v>
      </c>
      <c r="F3" s="73" t="s">
        <v>37</v>
      </c>
      <c r="G3" s="64" t="s">
        <v>258</v>
      </c>
      <c r="H3" s="64" t="s">
        <v>259</v>
      </c>
      <c r="I3" s="65" t="s">
        <v>260</v>
      </c>
      <c r="J3" s="66" t="s">
        <v>261</v>
      </c>
      <c r="K3" s="66" t="s">
        <v>262</v>
      </c>
    </row>
    <row r="4" spans="1:11" ht="16.5" thickBot="1">
      <c r="A4" s="72"/>
      <c r="B4" s="72"/>
      <c r="C4" s="72"/>
      <c r="D4" s="4" t="s">
        <v>38</v>
      </c>
      <c r="E4" s="72"/>
      <c r="F4" s="74"/>
      <c r="G4" s="64"/>
      <c r="H4" s="64"/>
      <c r="I4" s="65"/>
      <c r="J4" s="66"/>
      <c r="K4" s="66"/>
    </row>
    <row r="5" spans="1:11" ht="15.75">
      <c r="A5" s="5">
        <v>2</v>
      </c>
      <c r="B5" s="5">
        <v>3</v>
      </c>
      <c r="C5" s="5">
        <v>4</v>
      </c>
      <c r="D5" s="5">
        <v>5</v>
      </c>
      <c r="E5" s="5">
        <v>6</v>
      </c>
      <c r="F5" s="46">
        <v>7</v>
      </c>
      <c r="G5" s="57"/>
      <c r="H5" s="57"/>
      <c r="I5" s="61"/>
      <c r="J5" s="57"/>
      <c r="K5" s="57"/>
    </row>
    <row r="6" spans="1:11" ht="15.75">
      <c r="A6" s="6" t="s">
        <v>1</v>
      </c>
      <c r="B6" s="6" t="s">
        <v>15</v>
      </c>
      <c r="C6" s="7" t="s">
        <v>39</v>
      </c>
      <c r="D6" s="8">
        <v>3.004</v>
      </c>
      <c r="E6" s="6" t="s">
        <v>40</v>
      </c>
      <c r="F6" s="47" t="s">
        <v>41</v>
      </c>
      <c r="G6" s="58" t="s">
        <v>263</v>
      </c>
      <c r="H6" s="58" t="s">
        <v>264</v>
      </c>
      <c r="I6" s="62">
        <v>11</v>
      </c>
      <c r="J6" s="59">
        <f>D6*I6</f>
        <v>33.044</v>
      </c>
      <c r="K6" s="59">
        <f>J6*20%</f>
        <v>6.6088</v>
      </c>
    </row>
    <row r="7" spans="1:11" ht="15.75">
      <c r="A7" s="6" t="s">
        <v>1</v>
      </c>
      <c r="B7" s="6" t="s">
        <v>31</v>
      </c>
      <c r="C7" s="7" t="s">
        <v>42</v>
      </c>
      <c r="D7" s="8">
        <v>13.692</v>
      </c>
      <c r="E7" s="6" t="s">
        <v>43</v>
      </c>
      <c r="F7" s="47" t="s">
        <v>41</v>
      </c>
      <c r="G7" s="58" t="s">
        <v>263</v>
      </c>
      <c r="H7" s="58" t="s">
        <v>264</v>
      </c>
      <c r="I7" s="57">
        <v>8</v>
      </c>
      <c r="J7" s="59">
        <f>D7*I7</f>
        <v>109.536</v>
      </c>
      <c r="K7" s="59">
        <f aca="true" t="shared" si="0" ref="K7:K20">J7*20%</f>
        <v>21.907200000000003</v>
      </c>
    </row>
    <row r="8" spans="1:11" ht="15.75">
      <c r="A8" s="6" t="s">
        <v>1</v>
      </c>
      <c r="B8" s="6" t="s">
        <v>44</v>
      </c>
      <c r="C8" s="7" t="s">
        <v>45</v>
      </c>
      <c r="D8" s="8">
        <v>64.23</v>
      </c>
      <c r="E8" s="6" t="s">
        <v>46</v>
      </c>
      <c r="F8" s="48" t="s">
        <v>47</v>
      </c>
      <c r="G8" s="58" t="s">
        <v>263</v>
      </c>
      <c r="H8" s="58" t="s">
        <v>264</v>
      </c>
      <c r="I8" s="57">
        <v>8</v>
      </c>
      <c r="J8" s="59">
        <f aca="true" t="shared" si="1" ref="J8:J15">D8*I8</f>
        <v>513.84</v>
      </c>
      <c r="K8" s="59">
        <f t="shared" si="0"/>
        <v>102.76800000000001</v>
      </c>
    </row>
    <row r="9" spans="1:11" ht="15.75">
      <c r="A9" s="6" t="s">
        <v>1</v>
      </c>
      <c r="B9" s="6" t="s">
        <v>44</v>
      </c>
      <c r="C9" s="7" t="s">
        <v>48</v>
      </c>
      <c r="D9" s="8">
        <v>99.861</v>
      </c>
      <c r="E9" s="6" t="s">
        <v>46</v>
      </c>
      <c r="F9" s="49" t="s">
        <v>41</v>
      </c>
      <c r="G9" s="58" t="s">
        <v>263</v>
      </c>
      <c r="H9" s="58" t="s">
        <v>264</v>
      </c>
      <c r="I9" s="57">
        <v>8</v>
      </c>
      <c r="J9" s="59">
        <f t="shared" si="1"/>
        <v>798.888</v>
      </c>
      <c r="K9" s="59">
        <f t="shared" si="0"/>
        <v>159.7776</v>
      </c>
    </row>
    <row r="10" spans="1:11" ht="15.75">
      <c r="A10" s="6" t="s">
        <v>1</v>
      </c>
      <c r="B10" s="6" t="s">
        <v>44</v>
      </c>
      <c r="C10" s="7" t="s">
        <v>49</v>
      </c>
      <c r="D10" s="8">
        <v>60.505</v>
      </c>
      <c r="E10" s="6" t="s">
        <v>46</v>
      </c>
      <c r="F10" s="49" t="s">
        <v>41</v>
      </c>
      <c r="G10" s="58" t="s">
        <v>263</v>
      </c>
      <c r="H10" s="58" t="s">
        <v>264</v>
      </c>
      <c r="I10" s="57">
        <v>8</v>
      </c>
      <c r="J10" s="59">
        <f t="shared" si="1"/>
        <v>484.04</v>
      </c>
      <c r="K10" s="59">
        <f t="shared" si="0"/>
        <v>96.808</v>
      </c>
    </row>
    <row r="11" spans="1:11" ht="15.75">
      <c r="A11" s="6" t="s">
        <v>1</v>
      </c>
      <c r="B11" s="6" t="s">
        <v>50</v>
      </c>
      <c r="C11" s="7" t="s">
        <v>51</v>
      </c>
      <c r="D11" s="8">
        <v>71.983</v>
      </c>
      <c r="E11" s="6" t="s">
        <v>43</v>
      </c>
      <c r="F11" s="49" t="s">
        <v>41</v>
      </c>
      <c r="G11" s="58" t="s">
        <v>263</v>
      </c>
      <c r="H11" s="58" t="s">
        <v>264</v>
      </c>
      <c r="I11" s="57">
        <v>8</v>
      </c>
      <c r="J11" s="59">
        <f t="shared" si="1"/>
        <v>575.864</v>
      </c>
      <c r="K11" s="59">
        <f t="shared" si="0"/>
        <v>115.17280000000001</v>
      </c>
    </row>
    <row r="12" spans="1:11" ht="15.75">
      <c r="A12" s="6" t="s">
        <v>1</v>
      </c>
      <c r="B12" s="6" t="s">
        <v>19</v>
      </c>
      <c r="C12" s="7" t="s">
        <v>52</v>
      </c>
      <c r="D12" s="8">
        <v>21.303</v>
      </c>
      <c r="E12" s="6" t="s">
        <v>46</v>
      </c>
      <c r="F12" s="49" t="s">
        <v>41</v>
      </c>
      <c r="G12" s="58" t="s">
        <v>263</v>
      </c>
      <c r="H12" s="58" t="s">
        <v>264</v>
      </c>
      <c r="I12" s="57">
        <v>8</v>
      </c>
      <c r="J12" s="59">
        <f t="shared" si="1"/>
        <v>170.424</v>
      </c>
      <c r="K12" s="59">
        <f t="shared" si="0"/>
        <v>34.0848</v>
      </c>
    </row>
    <row r="13" spans="1:11" ht="15.75">
      <c r="A13" s="6" t="s">
        <v>1</v>
      </c>
      <c r="B13" s="6" t="s">
        <v>19</v>
      </c>
      <c r="C13" s="7" t="s">
        <v>53</v>
      </c>
      <c r="D13" s="8">
        <v>4.835</v>
      </c>
      <c r="E13" s="6" t="s">
        <v>46</v>
      </c>
      <c r="F13" s="50" t="s">
        <v>54</v>
      </c>
      <c r="G13" s="58" t="s">
        <v>263</v>
      </c>
      <c r="H13" s="58" t="s">
        <v>264</v>
      </c>
      <c r="I13" s="57">
        <v>8</v>
      </c>
      <c r="J13" s="59">
        <f t="shared" si="1"/>
        <v>38.68</v>
      </c>
      <c r="K13" s="59">
        <f t="shared" si="0"/>
        <v>7.736000000000001</v>
      </c>
    </row>
    <row r="14" spans="1:11" ht="15.75">
      <c r="A14" s="6" t="s">
        <v>1</v>
      </c>
      <c r="B14" s="6" t="s">
        <v>19</v>
      </c>
      <c r="C14" s="7" t="s">
        <v>55</v>
      </c>
      <c r="D14" s="8">
        <v>2.6</v>
      </c>
      <c r="E14" s="6" t="s">
        <v>46</v>
      </c>
      <c r="F14" s="47" t="s">
        <v>56</v>
      </c>
      <c r="G14" s="58" t="s">
        <v>263</v>
      </c>
      <c r="H14" s="58" t="s">
        <v>264</v>
      </c>
      <c r="I14" s="57">
        <v>8</v>
      </c>
      <c r="J14" s="59">
        <f t="shared" si="1"/>
        <v>20.8</v>
      </c>
      <c r="K14" s="59">
        <f t="shared" si="0"/>
        <v>4.16</v>
      </c>
    </row>
    <row r="15" spans="1:11" ht="15.75">
      <c r="A15" s="6" t="s">
        <v>1</v>
      </c>
      <c r="B15" s="6" t="s">
        <v>23</v>
      </c>
      <c r="C15" s="9" t="s">
        <v>57</v>
      </c>
      <c r="D15" s="10">
        <v>4.442</v>
      </c>
      <c r="E15" s="6" t="s">
        <v>58</v>
      </c>
      <c r="F15" s="47" t="s">
        <v>59</v>
      </c>
      <c r="G15" s="58" t="s">
        <v>263</v>
      </c>
      <c r="H15" s="58" t="s">
        <v>264</v>
      </c>
      <c r="I15" s="57">
        <v>8</v>
      </c>
      <c r="J15" s="59">
        <f t="shared" si="1"/>
        <v>35.536</v>
      </c>
      <c r="K15" s="59">
        <f t="shared" si="0"/>
        <v>7.107200000000001</v>
      </c>
    </row>
    <row r="16" spans="1:11" ht="15.75">
      <c r="A16" s="6" t="s">
        <v>1</v>
      </c>
      <c r="B16" s="6" t="s">
        <v>20</v>
      </c>
      <c r="C16" s="7" t="s">
        <v>60</v>
      </c>
      <c r="D16" s="8">
        <v>15.003</v>
      </c>
      <c r="E16" s="6" t="s">
        <v>61</v>
      </c>
      <c r="F16" s="47" t="s">
        <v>62</v>
      </c>
      <c r="G16" s="58" t="s">
        <v>263</v>
      </c>
      <c r="H16" s="58" t="s">
        <v>264</v>
      </c>
      <c r="I16" s="62">
        <v>11</v>
      </c>
      <c r="J16" s="59">
        <f>D16*I16</f>
        <v>165.03300000000002</v>
      </c>
      <c r="K16" s="59">
        <f>J16*20%</f>
        <v>33.006600000000006</v>
      </c>
    </row>
    <row r="17" spans="1:11" ht="15.75">
      <c r="A17" s="6" t="s">
        <v>1</v>
      </c>
      <c r="B17" s="6" t="s">
        <v>20</v>
      </c>
      <c r="C17" s="7" t="s">
        <v>63</v>
      </c>
      <c r="D17" s="8">
        <v>36.344</v>
      </c>
      <c r="E17" s="6" t="s">
        <v>46</v>
      </c>
      <c r="F17" s="48" t="s">
        <v>47</v>
      </c>
      <c r="G17" s="58" t="s">
        <v>263</v>
      </c>
      <c r="H17" s="58" t="s">
        <v>264</v>
      </c>
      <c r="I17" s="57">
        <v>8</v>
      </c>
      <c r="J17" s="59">
        <f>D17*I17</f>
        <v>290.752</v>
      </c>
      <c r="K17" s="59">
        <f t="shared" si="0"/>
        <v>58.150400000000005</v>
      </c>
    </row>
    <row r="18" spans="1:11" ht="15.75">
      <c r="A18" s="6" t="s">
        <v>1</v>
      </c>
      <c r="B18" s="6" t="s">
        <v>20</v>
      </c>
      <c r="C18" s="7" t="s">
        <v>64</v>
      </c>
      <c r="D18" s="8">
        <v>68.992</v>
      </c>
      <c r="E18" s="6" t="s">
        <v>61</v>
      </c>
      <c r="F18" s="49" t="s">
        <v>41</v>
      </c>
      <c r="G18" s="58" t="s">
        <v>263</v>
      </c>
      <c r="H18" s="58" t="s">
        <v>264</v>
      </c>
      <c r="I18" s="62">
        <v>11</v>
      </c>
      <c r="J18" s="59">
        <f>D18*I18</f>
        <v>758.912</v>
      </c>
      <c r="K18" s="59">
        <f>J18*20%</f>
        <v>151.78240000000002</v>
      </c>
    </row>
    <row r="19" spans="1:11" ht="15.75">
      <c r="A19" s="6" t="s">
        <v>1</v>
      </c>
      <c r="B19" s="6" t="s">
        <v>65</v>
      </c>
      <c r="C19" s="7" t="s">
        <v>66</v>
      </c>
      <c r="D19" s="8">
        <v>55.084</v>
      </c>
      <c r="E19" s="6" t="s">
        <v>46</v>
      </c>
      <c r="F19" s="49" t="s">
        <v>41</v>
      </c>
      <c r="G19" s="58" t="s">
        <v>263</v>
      </c>
      <c r="H19" s="58" t="s">
        <v>264</v>
      </c>
      <c r="I19" s="57">
        <v>8</v>
      </c>
      <c r="J19" s="59">
        <f>D19*I19</f>
        <v>440.672</v>
      </c>
      <c r="K19" s="59">
        <f t="shared" si="0"/>
        <v>88.13440000000001</v>
      </c>
    </row>
    <row r="20" spans="1:11" ht="15.75">
      <c r="A20" s="6" t="s">
        <v>1</v>
      </c>
      <c r="B20" s="6" t="s">
        <v>65</v>
      </c>
      <c r="C20" s="7" t="s">
        <v>67</v>
      </c>
      <c r="D20" s="8">
        <v>87.849</v>
      </c>
      <c r="E20" s="6" t="s">
        <v>46</v>
      </c>
      <c r="F20" s="49" t="s">
        <v>41</v>
      </c>
      <c r="G20" s="58" t="s">
        <v>263</v>
      </c>
      <c r="H20" s="58" t="s">
        <v>264</v>
      </c>
      <c r="I20" s="57">
        <v>8</v>
      </c>
      <c r="J20" s="59">
        <f>D20*I20</f>
        <v>702.792</v>
      </c>
      <c r="K20" s="59">
        <f t="shared" si="0"/>
        <v>140.5584</v>
      </c>
    </row>
    <row r="21" spans="1:11" ht="15.75">
      <c r="A21" s="6" t="s">
        <v>1</v>
      </c>
      <c r="B21" s="6" t="s">
        <v>2</v>
      </c>
      <c r="C21" s="7" t="s">
        <v>68</v>
      </c>
      <c r="D21" s="8">
        <v>3.101</v>
      </c>
      <c r="E21" s="6" t="s">
        <v>69</v>
      </c>
      <c r="F21" s="49" t="s">
        <v>41</v>
      </c>
      <c r="G21" s="58" t="s">
        <v>263</v>
      </c>
      <c r="H21" s="58" t="s">
        <v>264</v>
      </c>
      <c r="I21" s="62">
        <v>11</v>
      </c>
      <c r="J21" s="59">
        <f aca="true" t="shared" si="2" ref="J21:J27">D21*I21</f>
        <v>34.111</v>
      </c>
      <c r="K21" s="59">
        <f aca="true" t="shared" si="3" ref="K21:K27">J21*20%</f>
        <v>6.8222</v>
      </c>
    </row>
    <row r="22" spans="1:11" ht="15.75">
      <c r="A22" s="6" t="s">
        <v>1</v>
      </c>
      <c r="B22" s="6" t="s">
        <v>2</v>
      </c>
      <c r="C22" s="7" t="s">
        <v>70</v>
      </c>
      <c r="D22" s="8">
        <v>1.2</v>
      </c>
      <c r="E22" s="6" t="s">
        <v>69</v>
      </c>
      <c r="F22" s="49" t="s">
        <v>41</v>
      </c>
      <c r="G22" s="58" t="s">
        <v>263</v>
      </c>
      <c r="H22" s="58" t="s">
        <v>264</v>
      </c>
      <c r="I22" s="62">
        <v>11</v>
      </c>
      <c r="J22" s="59">
        <f t="shared" si="2"/>
        <v>13.2</v>
      </c>
      <c r="K22" s="59">
        <f t="shared" si="3"/>
        <v>2.64</v>
      </c>
    </row>
    <row r="23" spans="1:11" ht="15.75">
      <c r="A23" s="6" t="s">
        <v>1</v>
      </c>
      <c r="B23" s="6" t="s">
        <v>2</v>
      </c>
      <c r="C23" s="7" t="s">
        <v>71</v>
      </c>
      <c r="D23" s="8">
        <v>1.462</v>
      </c>
      <c r="E23" s="6" t="s">
        <v>69</v>
      </c>
      <c r="F23" s="47" t="s">
        <v>56</v>
      </c>
      <c r="G23" s="58" t="s">
        <v>263</v>
      </c>
      <c r="H23" s="58" t="s">
        <v>264</v>
      </c>
      <c r="I23" s="62">
        <v>11</v>
      </c>
      <c r="J23" s="59">
        <f t="shared" si="2"/>
        <v>16.082</v>
      </c>
      <c r="K23" s="59">
        <f t="shared" si="3"/>
        <v>3.2164</v>
      </c>
    </row>
    <row r="24" spans="1:11" ht="15.75">
      <c r="A24" s="6" t="s">
        <v>1</v>
      </c>
      <c r="B24" s="6" t="s">
        <v>2</v>
      </c>
      <c r="C24" s="7" t="s">
        <v>72</v>
      </c>
      <c r="D24" s="8">
        <v>2.792</v>
      </c>
      <c r="E24" s="6" t="s">
        <v>69</v>
      </c>
      <c r="F24" s="49" t="s">
        <v>41</v>
      </c>
      <c r="G24" s="58" t="s">
        <v>263</v>
      </c>
      <c r="H24" s="58" t="s">
        <v>264</v>
      </c>
      <c r="I24" s="62">
        <v>11</v>
      </c>
      <c r="J24" s="59">
        <f t="shared" si="2"/>
        <v>30.711999999999996</v>
      </c>
      <c r="K24" s="59">
        <f t="shared" si="3"/>
        <v>6.142399999999999</v>
      </c>
    </row>
    <row r="25" spans="1:11" ht="15.75">
      <c r="A25" s="6" t="s">
        <v>1</v>
      </c>
      <c r="B25" s="6" t="s">
        <v>2</v>
      </c>
      <c r="C25" s="7" t="s">
        <v>73</v>
      </c>
      <c r="D25" s="8">
        <v>1.7</v>
      </c>
      <c r="E25" s="6" t="s">
        <v>69</v>
      </c>
      <c r="F25" s="49" t="s">
        <v>41</v>
      </c>
      <c r="G25" s="58" t="s">
        <v>263</v>
      </c>
      <c r="H25" s="58" t="s">
        <v>264</v>
      </c>
      <c r="I25" s="62">
        <v>11</v>
      </c>
      <c r="J25" s="59">
        <f t="shared" si="2"/>
        <v>18.7</v>
      </c>
      <c r="K25" s="59">
        <f t="shared" si="3"/>
        <v>3.74</v>
      </c>
    </row>
    <row r="26" spans="1:11" ht="15.75">
      <c r="A26" s="6" t="s">
        <v>1</v>
      </c>
      <c r="B26" s="6" t="s">
        <v>2</v>
      </c>
      <c r="C26" s="7" t="s">
        <v>74</v>
      </c>
      <c r="D26" s="8">
        <v>0.753</v>
      </c>
      <c r="E26" s="6" t="s">
        <v>69</v>
      </c>
      <c r="F26" s="47" t="s">
        <v>47</v>
      </c>
      <c r="G26" s="58" t="s">
        <v>263</v>
      </c>
      <c r="H26" s="58" t="s">
        <v>264</v>
      </c>
      <c r="I26" s="62">
        <v>11</v>
      </c>
      <c r="J26" s="59">
        <f t="shared" si="2"/>
        <v>8.283</v>
      </c>
      <c r="K26" s="59">
        <f t="shared" si="3"/>
        <v>1.6566</v>
      </c>
    </row>
    <row r="27" spans="1:11" ht="15.75">
      <c r="A27" s="6" t="s">
        <v>1</v>
      </c>
      <c r="B27" s="6" t="s">
        <v>12</v>
      </c>
      <c r="C27" s="7" t="s">
        <v>75</v>
      </c>
      <c r="D27" s="8">
        <v>1.403</v>
      </c>
      <c r="E27" s="6" t="s">
        <v>46</v>
      </c>
      <c r="F27" s="47" t="s">
        <v>56</v>
      </c>
      <c r="G27" s="58" t="s">
        <v>263</v>
      </c>
      <c r="H27" s="58" t="s">
        <v>264</v>
      </c>
      <c r="I27" s="57">
        <v>8</v>
      </c>
      <c r="J27" s="59">
        <f t="shared" si="2"/>
        <v>11.224</v>
      </c>
      <c r="K27" s="59">
        <f t="shared" si="3"/>
        <v>2.2448</v>
      </c>
    </row>
    <row r="28" spans="1:11" ht="15.75">
      <c r="A28" s="6" t="s">
        <v>1</v>
      </c>
      <c r="B28" s="6" t="s">
        <v>12</v>
      </c>
      <c r="C28" s="7" t="s">
        <v>76</v>
      </c>
      <c r="D28" s="8">
        <v>1.811</v>
      </c>
      <c r="E28" s="6" t="s">
        <v>69</v>
      </c>
      <c r="F28" s="47" t="s">
        <v>56</v>
      </c>
      <c r="G28" s="58" t="s">
        <v>263</v>
      </c>
      <c r="H28" s="58" t="s">
        <v>264</v>
      </c>
      <c r="I28" s="62">
        <v>11</v>
      </c>
      <c r="J28" s="59">
        <f>D28*I28</f>
        <v>19.921</v>
      </c>
      <c r="K28" s="59">
        <f>J28*20%</f>
        <v>3.9842</v>
      </c>
    </row>
    <row r="29" spans="1:11" ht="15.75">
      <c r="A29" s="6" t="s">
        <v>1</v>
      </c>
      <c r="B29" s="6" t="s">
        <v>12</v>
      </c>
      <c r="C29" s="7" t="s">
        <v>77</v>
      </c>
      <c r="D29" s="8">
        <v>6.366</v>
      </c>
      <c r="E29" s="6" t="s">
        <v>46</v>
      </c>
      <c r="F29" s="50" t="s">
        <v>54</v>
      </c>
      <c r="G29" s="58" t="s">
        <v>263</v>
      </c>
      <c r="H29" s="58" t="s">
        <v>264</v>
      </c>
      <c r="I29" s="57">
        <v>8</v>
      </c>
      <c r="J29" s="59">
        <f>D29*I29</f>
        <v>50.928</v>
      </c>
      <c r="K29" s="59">
        <f>J29*20%</f>
        <v>10.1856</v>
      </c>
    </row>
    <row r="30" spans="1:11" ht="15.75">
      <c r="A30" s="6" t="s">
        <v>1</v>
      </c>
      <c r="B30" s="6" t="s">
        <v>12</v>
      </c>
      <c r="C30" s="7" t="s">
        <v>78</v>
      </c>
      <c r="D30" s="8">
        <v>9.353</v>
      </c>
      <c r="E30" s="6" t="s">
        <v>46</v>
      </c>
      <c r="F30" s="50" t="s">
        <v>54</v>
      </c>
      <c r="G30" s="58" t="s">
        <v>263</v>
      </c>
      <c r="H30" s="58" t="s">
        <v>264</v>
      </c>
      <c r="I30" s="57">
        <v>8</v>
      </c>
      <c r="J30" s="59">
        <f>D30*I30</f>
        <v>74.824</v>
      </c>
      <c r="K30" s="59">
        <f>J30*20%</f>
        <v>14.9648</v>
      </c>
    </row>
    <row r="31" spans="1:11" ht="15.75">
      <c r="A31" s="6" t="s">
        <v>1</v>
      </c>
      <c r="B31" s="6" t="s">
        <v>12</v>
      </c>
      <c r="C31" s="7" t="s">
        <v>79</v>
      </c>
      <c r="D31" s="8">
        <v>3.106</v>
      </c>
      <c r="E31" s="6" t="s">
        <v>69</v>
      </c>
      <c r="F31" s="47" t="s">
        <v>41</v>
      </c>
      <c r="G31" s="58" t="s">
        <v>263</v>
      </c>
      <c r="H31" s="58" t="s">
        <v>264</v>
      </c>
      <c r="I31" s="62">
        <v>11</v>
      </c>
      <c r="J31" s="59">
        <f aca="true" t="shared" si="4" ref="J31:J38">D31*I31</f>
        <v>34.166</v>
      </c>
      <c r="K31" s="59">
        <f aca="true" t="shared" si="5" ref="K31:K38">J31*20%</f>
        <v>6.8332</v>
      </c>
    </row>
    <row r="32" spans="1:11" ht="15.75">
      <c r="A32" s="6" t="s">
        <v>1</v>
      </c>
      <c r="B32" s="6" t="s">
        <v>12</v>
      </c>
      <c r="C32" s="7" t="s">
        <v>80</v>
      </c>
      <c r="D32" s="8">
        <v>3.001</v>
      </c>
      <c r="E32" s="6" t="s">
        <v>69</v>
      </c>
      <c r="F32" s="47" t="s">
        <v>41</v>
      </c>
      <c r="G32" s="58" t="s">
        <v>263</v>
      </c>
      <c r="H32" s="58" t="s">
        <v>264</v>
      </c>
      <c r="I32" s="62">
        <v>11</v>
      </c>
      <c r="J32" s="59">
        <f t="shared" si="4"/>
        <v>33.010999999999996</v>
      </c>
      <c r="K32" s="59">
        <f t="shared" si="5"/>
        <v>6.6022</v>
      </c>
    </row>
    <row r="33" spans="1:11" ht="15.75">
      <c r="A33" s="6" t="s">
        <v>1</v>
      </c>
      <c r="B33" s="6" t="s">
        <v>12</v>
      </c>
      <c r="C33" s="7" t="s">
        <v>81</v>
      </c>
      <c r="D33" s="8">
        <v>5.299</v>
      </c>
      <c r="E33" s="6" t="s">
        <v>69</v>
      </c>
      <c r="F33" s="47" t="s">
        <v>41</v>
      </c>
      <c r="G33" s="58" t="s">
        <v>263</v>
      </c>
      <c r="H33" s="58" t="s">
        <v>264</v>
      </c>
      <c r="I33" s="62">
        <v>11</v>
      </c>
      <c r="J33" s="59">
        <f t="shared" si="4"/>
        <v>58.289</v>
      </c>
      <c r="K33" s="59">
        <f t="shared" si="5"/>
        <v>11.657800000000002</v>
      </c>
    </row>
    <row r="34" spans="1:11" ht="15.75">
      <c r="A34" s="6" t="s">
        <v>1</v>
      </c>
      <c r="B34" s="6" t="s">
        <v>12</v>
      </c>
      <c r="C34" s="7" t="s">
        <v>82</v>
      </c>
      <c r="D34" s="8">
        <v>2.001</v>
      </c>
      <c r="E34" s="6" t="s">
        <v>46</v>
      </c>
      <c r="F34" s="47" t="s">
        <v>54</v>
      </c>
      <c r="G34" s="58" t="s">
        <v>263</v>
      </c>
      <c r="H34" s="58" t="s">
        <v>264</v>
      </c>
      <c r="I34" s="57">
        <v>8</v>
      </c>
      <c r="J34" s="59">
        <f t="shared" si="4"/>
        <v>16.008</v>
      </c>
      <c r="K34" s="59">
        <f t="shared" si="5"/>
        <v>3.2016</v>
      </c>
    </row>
    <row r="35" spans="1:11" ht="15.75">
      <c r="A35" s="6" t="s">
        <v>1</v>
      </c>
      <c r="B35" s="6" t="s">
        <v>16</v>
      </c>
      <c r="C35" s="7" t="s">
        <v>83</v>
      </c>
      <c r="D35" s="8">
        <v>38.596</v>
      </c>
      <c r="E35" s="6" t="s">
        <v>46</v>
      </c>
      <c r="F35" s="47" t="s">
        <v>84</v>
      </c>
      <c r="G35" s="58" t="s">
        <v>263</v>
      </c>
      <c r="H35" s="58" t="s">
        <v>264</v>
      </c>
      <c r="I35" s="57">
        <v>8</v>
      </c>
      <c r="J35" s="59">
        <f t="shared" si="4"/>
        <v>308.768</v>
      </c>
      <c r="K35" s="59">
        <f t="shared" si="5"/>
        <v>61.7536</v>
      </c>
    </row>
    <row r="36" spans="1:11" ht="15.75">
      <c r="A36" s="6" t="s">
        <v>1</v>
      </c>
      <c r="B36" s="6" t="s">
        <v>16</v>
      </c>
      <c r="C36" s="7" t="s">
        <v>85</v>
      </c>
      <c r="D36" s="8">
        <v>63.4</v>
      </c>
      <c r="E36" s="6" t="s">
        <v>46</v>
      </c>
      <c r="F36" s="47" t="s">
        <v>84</v>
      </c>
      <c r="G36" s="58" t="s">
        <v>263</v>
      </c>
      <c r="H36" s="58" t="s">
        <v>264</v>
      </c>
      <c r="I36" s="57">
        <v>8</v>
      </c>
      <c r="J36" s="59">
        <f t="shared" si="4"/>
        <v>507.2</v>
      </c>
      <c r="K36" s="59">
        <f t="shared" si="5"/>
        <v>101.44</v>
      </c>
    </row>
    <row r="37" spans="1:11" ht="15.75">
      <c r="A37" s="6" t="s">
        <v>1</v>
      </c>
      <c r="B37" s="6" t="s">
        <v>17</v>
      </c>
      <c r="C37" s="7" t="s">
        <v>86</v>
      </c>
      <c r="D37" s="8">
        <v>53.328</v>
      </c>
      <c r="E37" s="6" t="s">
        <v>46</v>
      </c>
      <c r="F37" s="47" t="s">
        <v>56</v>
      </c>
      <c r="G37" s="58" t="s">
        <v>263</v>
      </c>
      <c r="H37" s="58" t="s">
        <v>264</v>
      </c>
      <c r="I37" s="57">
        <v>8</v>
      </c>
      <c r="J37" s="59">
        <f t="shared" si="4"/>
        <v>426.624</v>
      </c>
      <c r="K37" s="59">
        <f t="shared" si="5"/>
        <v>85.32480000000001</v>
      </c>
    </row>
    <row r="38" spans="1:11" ht="15.75">
      <c r="A38" s="11" t="s">
        <v>87</v>
      </c>
      <c r="B38" s="12" t="s">
        <v>88</v>
      </c>
      <c r="C38" s="13" t="s">
        <v>89</v>
      </c>
      <c r="D38" s="14">
        <v>13.471</v>
      </c>
      <c r="E38" s="15" t="s">
        <v>43</v>
      </c>
      <c r="F38" s="51" t="s">
        <v>54</v>
      </c>
      <c r="G38" s="58" t="s">
        <v>263</v>
      </c>
      <c r="H38" s="58" t="s">
        <v>264</v>
      </c>
      <c r="I38" s="57">
        <v>8</v>
      </c>
      <c r="J38" s="59">
        <f t="shared" si="4"/>
        <v>107.768</v>
      </c>
      <c r="K38" s="59">
        <f t="shared" si="5"/>
        <v>21.553600000000003</v>
      </c>
    </row>
    <row r="39" spans="1:11" ht="15.75">
      <c r="A39" s="6" t="s">
        <v>87</v>
      </c>
      <c r="B39" s="12" t="s">
        <v>88</v>
      </c>
      <c r="C39" s="16" t="s">
        <v>90</v>
      </c>
      <c r="D39" s="17">
        <v>38.09</v>
      </c>
      <c r="E39" s="18" t="s">
        <v>198</v>
      </c>
      <c r="F39" s="52" t="s">
        <v>91</v>
      </c>
      <c r="G39" s="58" t="s">
        <v>263</v>
      </c>
      <c r="H39" s="58" t="s">
        <v>264</v>
      </c>
      <c r="I39" s="57">
        <v>8</v>
      </c>
      <c r="J39" s="59">
        <f aca="true" t="shared" si="6" ref="J39:J45">D39*I39</f>
        <v>304.72</v>
      </c>
      <c r="K39" s="59">
        <f aca="true" t="shared" si="7" ref="K39:K44">J39*20%</f>
        <v>60.94400000000001</v>
      </c>
    </row>
    <row r="40" spans="1:11" ht="15.75">
      <c r="A40" s="19" t="s">
        <v>87</v>
      </c>
      <c r="B40" s="19" t="s">
        <v>92</v>
      </c>
      <c r="C40" s="7" t="s">
        <v>93</v>
      </c>
      <c r="D40" s="8">
        <v>125.501</v>
      </c>
      <c r="E40" s="20" t="s">
        <v>43</v>
      </c>
      <c r="F40" s="47" t="s">
        <v>54</v>
      </c>
      <c r="G40" s="58" t="s">
        <v>263</v>
      </c>
      <c r="H40" s="58" t="s">
        <v>264</v>
      </c>
      <c r="I40" s="57">
        <v>8</v>
      </c>
      <c r="J40" s="59">
        <f t="shared" si="6"/>
        <v>1004.008</v>
      </c>
      <c r="K40" s="59">
        <f t="shared" si="7"/>
        <v>200.8016</v>
      </c>
    </row>
    <row r="41" spans="1:11" ht="15.75">
      <c r="A41" s="19" t="s">
        <v>87</v>
      </c>
      <c r="B41" s="19" t="s">
        <v>92</v>
      </c>
      <c r="C41" s="21" t="s">
        <v>94</v>
      </c>
      <c r="D41" s="22">
        <v>723.3</v>
      </c>
      <c r="E41" s="23" t="s">
        <v>43</v>
      </c>
      <c r="F41" s="52" t="s">
        <v>95</v>
      </c>
      <c r="G41" s="58" t="s">
        <v>263</v>
      </c>
      <c r="H41" s="58" t="s">
        <v>264</v>
      </c>
      <c r="I41" s="57">
        <v>8</v>
      </c>
      <c r="J41" s="59">
        <f t="shared" si="6"/>
        <v>5786.4</v>
      </c>
      <c r="K41" s="59">
        <f t="shared" si="7"/>
        <v>1157.28</v>
      </c>
    </row>
    <row r="42" spans="1:11" ht="15.75">
      <c r="A42" s="19" t="s">
        <v>87</v>
      </c>
      <c r="B42" s="19" t="s">
        <v>92</v>
      </c>
      <c r="C42" s="7" t="s">
        <v>96</v>
      </c>
      <c r="D42" s="8">
        <v>21.398</v>
      </c>
      <c r="E42" s="20" t="s">
        <v>43</v>
      </c>
      <c r="F42" s="52" t="s">
        <v>97</v>
      </c>
      <c r="G42" s="58" t="s">
        <v>263</v>
      </c>
      <c r="H42" s="58" t="s">
        <v>264</v>
      </c>
      <c r="I42" s="57">
        <v>8</v>
      </c>
      <c r="J42" s="59">
        <f t="shared" si="6"/>
        <v>171.184</v>
      </c>
      <c r="K42" s="59">
        <f t="shared" si="7"/>
        <v>34.2368</v>
      </c>
    </row>
    <row r="43" spans="1:11" ht="15.75">
      <c r="A43" s="19" t="s">
        <v>87</v>
      </c>
      <c r="B43" s="19" t="s">
        <v>92</v>
      </c>
      <c r="C43" s="7" t="s">
        <v>98</v>
      </c>
      <c r="D43" s="8">
        <v>6.5</v>
      </c>
      <c r="E43" s="20" t="s">
        <v>43</v>
      </c>
      <c r="F43" s="52" t="s">
        <v>97</v>
      </c>
      <c r="G43" s="58" t="s">
        <v>263</v>
      </c>
      <c r="H43" s="58" t="s">
        <v>264</v>
      </c>
      <c r="I43" s="57">
        <v>8</v>
      </c>
      <c r="J43" s="59">
        <f t="shared" si="6"/>
        <v>52</v>
      </c>
      <c r="K43" s="59">
        <f t="shared" si="7"/>
        <v>10.4</v>
      </c>
    </row>
    <row r="44" spans="1:11" ht="15.75">
      <c r="A44" s="19" t="s">
        <v>87</v>
      </c>
      <c r="B44" s="19" t="s">
        <v>92</v>
      </c>
      <c r="C44" s="7" t="s">
        <v>99</v>
      </c>
      <c r="D44" s="8">
        <v>6.005</v>
      </c>
      <c r="E44" s="20" t="s">
        <v>40</v>
      </c>
      <c r="F44" s="52" t="s">
        <v>100</v>
      </c>
      <c r="G44" s="58" t="s">
        <v>263</v>
      </c>
      <c r="H44" s="58" t="s">
        <v>264</v>
      </c>
      <c r="I44" s="57">
        <v>8</v>
      </c>
      <c r="J44" s="59">
        <f t="shared" si="6"/>
        <v>48.04</v>
      </c>
      <c r="K44" s="59">
        <f t="shared" si="7"/>
        <v>9.608</v>
      </c>
    </row>
    <row r="45" spans="1:11" ht="15.75">
      <c r="A45" s="6" t="s">
        <v>3</v>
      </c>
      <c r="B45" s="6" t="s">
        <v>13</v>
      </c>
      <c r="C45" s="24" t="s">
        <v>101</v>
      </c>
      <c r="D45" s="25">
        <v>8.401</v>
      </c>
      <c r="E45" s="20" t="s">
        <v>102</v>
      </c>
      <c r="F45" s="52" t="s">
        <v>103</v>
      </c>
      <c r="G45" s="58" t="s">
        <v>263</v>
      </c>
      <c r="H45" s="58" t="s">
        <v>264</v>
      </c>
      <c r="I45" s="57">
        <v>9</v>
      </c>
      <c r="J45" s="59">
        <f t="shared" si="6"/>
        <v>75.609</v>
      </c>
      <c r="K45" s="59">
        <f aca="true" t="shared" si="8" ref="K45:K51">J45*20%</f>
        <v>15.1218</v>
      </c>
    </row>
    <row r="46" spans="1:11" ht="15.75">
      <c r="A46" s="6" t="s">
        <v>3</v>
      </c>
      <c r="B46" s="6" t="s">
        <v>13</v>
      </c>
      <c r="C46" s="24" t="s">
        <v>104</v>
      </c>
      <c r="D46" s="25">
        <v>2</v>
      </c>
      <c r="E46" s="20" t="s">
        <v>102</v>
      </c>
      <c r="F46" s="53" t="s">
        <v>54</v>
      </c>
      <c r="G46" s="58" t="s">
        <v>263</v>
      </c>
      <c r="H46" s="58" t="s">
        <v>264</v>
      </c>
      <c r="I46" s="57">
        <v>9</v>
      </c>
      <c r="J46" s="59">
        <f aca="true" t="shared" si="9" ref="J46:J51">D46*I46</f>
        <v>18</v>
      </c>
      <c r="K46" s="59">
        <f t="shared" si="8"/>
        <v>3.6</v>
      </c>
    </row>
    <row r="47" spans="1:11" ht="17.25" customHeight="1">
      <c r="A47" s="6" t="s">
        <v>3</v>
      </c>
      <c r="B47" s="6" t="s">
        <v>13</v>
      </c>
      <c r="C47" s="24" t="s">
        <v>105</v>
      </c>
      <c r="D47" s="25">
        <v>3.001</v>
      </c>
      <c r="E47" s="20" t="s">
        <v>102</v>
      </c>
      <c r="F47" s="52" t="s">
        <v>56</v>
      </c>
      <c r="G47" s="58" t="s">
        <v>263</v>
      </c>
      <c r="H47" s="58" t="s">
        <v>264</v>
      </c>
      <c r="I47" s="57">
        <v>9</v>
      </c>
      <c r="J47" s="59">
        <f t="shared" si="9"/>
        <v>27.009</v>
      </c>
      <c r="K47" s="59">
        <f t="shared" si="8"/>
        <v>5.401800000000001</v>
      </c>
    </row>
    <row r="48" spans="1:11" ht="15.75" customHeight="1">
      <c r="A48" s="6" t="s">
        <v>3</v>
      </c>
      <c r="B48" s="6" t="s">
        <v>106</v>
      </c>
      <c r="C48" s="24" t="s">
        <v>107</v>
      </c>
      <c r="D48" s="25">
        <v>3.5</v>
      </c>
      <c r="E48" s="20" t="s">
        <v>102</v>
      </c>
      <c r="F48" s="52" t="s">
        <v>103</v>
      </c>
      <c r="G48" s="58" t="s">
        <v>263</v>
      </c>
      <c r="H48" s="58" t="s">
        <v>264</v>
      </c>
      <c r="I48" s="57">
        <v>9</v>
      </c>
      <c r="J48" s="59">
        <f t="shared" si="9"/>
        <v>31.5</v>
      </c>
      <c r="K48" s="59">
        <f t="shared" si="8"/>
        <v>6.300000000000001</v>
      </c>
    </row>
    <row r="49" spans="1:11" ht="15.75">
      <c r="A49" s="6" t="s">
        <v>3</v>
      </c>
      <c r="B49" s="6" t="s">
        <v>106</v>
      </c>
      <c r="C49" s="24" t="s">
        <v>108</v>
      </c>
      <c r="D49" s="25">
        <v>6.634</v>
      </c>
      <c r="E49" s="20" t="s">
        <v>109</v>
      </c>
      <c r="F49" s="52" t="s">
        <v>59</v>
      </c>
      <c r="G49" s="58" t="s">
        <v>263</v>
      </c>
      <c r="H49" s="58" t="s">
        <v>264</v>
      </c>
      <c r="I49" s="57">
        <v>8</v>
      </c>
      <c r="J49" s="59">
        <f t="shared" si="9"/>
        <v>53.072</v>
      </c>
      <c r="K49" s="59">
        <f t="shared" si="8"/>
        <v>10.614400000000002</v>
      </c>
    </row>
    <row r="50" spans="1:11" ht="15.75">
      <c r="A50" s="6" t="s">
        <v>3</v>
      </c>
      <c r="B50" s="6" t="s">
        <v>106</v>
      </c>
      <c r="C50" s="24" t="s">
        <v>110</v>
      </c>
      <c r="D50" s="25">
        <v>6.944</v>
      </c>
      <c r="E50" s="20" t="s">
        <v>109</v>
      </c>
      <c r="F50" s="52" t="s">
        <v>103</v>
      </c>
      <c r="G50" s="58" t="s">
        <v>263</v>
      </c>
      <c r="H50" s="58" t="s">
        <v>264</v>
      </c>
      <c r="I50" s="57">
        <v>8</v>
      </c>
      <c r="J50" s="59">
        <f t="shared" si="9"/>
        <v>55.552</v>
      </c>
      <c r="K50" s="59">
        <f t="shared" si="8"/>
        <v>11.1104</v>
      </c>
    </row>
    <row r="51" spans="1:11" ht="15.75">
      <c r="A51" s="6" t="s">
        <v>3</v>
      </c>
      <c r="B51" s="19" t="s">
        <v>111</v>
      </c>
      <c r="C51" s="24" t="s">
        <v>112</v>
      </c>
      <c r="D51" s="25">
        <v>1.5</v>
      </c>
      <c r="E51" s="20" t="s">
        <v>109</v>
      </c>
      <c r="F51" s="48" t="s">
        <v>103</v>
      </c>
      <c r="G51" s="58" t="s">
        <v>263</v>
      </c>
      <c r="H51" s="58" t="s">
        <v>264</v>
      </c>
      <c r="I51" s="57">
        <v>8</v>
      </c>
      <c r="J51" s="59">
        <f t="shared" si="9"/>
        <v>12</v>
      </c>
      <c r="K51" s="59">
        <f t="shared" si="8"/>
        <v>2.4000000000000004</v>
      </c>
    </row>
    <row r="52" spans="1:11" ht="15.75">
      <c r="A52" s="6" t="s">
        <v>3</v>
      </c>
      <c r="B52" s="19" t="s">
        <v>111</v>
      </c>
      <c r="C52" s="24" t="s">
        <v>113</v>
      </c>
      <c r="D52" s="25">
        <v>4.5</v>
      </c>
      <c r="E52" s="20" t="s">
        <v>102</v>
      </c>
      <c r="F52" s="48" t="s">
        <v>103</v>
      </c>
      <c r="G52" s="58" t="s">
        <v>263</v>
      </c>
      <c r="H52" s="58" t="s">
        <v>264</v>
      </c>
      <c r="I52" s="57">
        <v>9</v>
      </c>
      <c r="J52" s="59">
        <f aca="true" t="shared" si="10" ref="J52:J75">D52*I52</f>
        <v>40.5</v>
      </c>
      <c r="K52" s="59">
        <f aca="true" t="shared" si="11" ref="K52:K75">J52*20%</f>
        <v>8.1</v>
      </c>
    </row>
    <row r="53" spans="1:11" ht="15.75">
      <c r="A53" s="6" t="s">
        <v>3</v>
      </c>
      <c r="B53" s="6" t="s">
        <v>111</v>
      </c>
      <c r="C53" s="24" t="s">
        <v>114</v>
      </c>
      <c r="D53" s="25">
        <v>1</v>
      </c>
      <c r="E53" s="20" t="s">
        <v>109</v>
      </c>
      <c r="F53" s="52" t="s">
        <v>103</v>
      </c>
      <c r="G53" s="58" t="s">
        <v>263</v>
      </c>
      <c r="H53" s="58" t="s">
        <v>264</v>
      </c>
      <c r="I53" s="57">
        <v>8</v>
      </c>
      <c r="J53" s="59">
        <f t="shared" si="10"/>
        <v>8</v>
      </c>
      <c r="K53" s="59">
        <f t="shared" si="11"/>
        <v>1.6</v>
      </c>
    </row>
    <row r="54" spans="1:11" ht="15.75">
      <c r="A54" s="6" t="s">
        <v>3</v>
      </c>
      <c r="B54" s="6" t="s">
        <v>111</v>
      </c>
      <c r="C54" s="24" t="s">
        <v>115</v>
      </c>
      <c r="D54" s="25">
        <v>0.2</v>
      </c>
      <c r="E54" s="20" t="s">
        <v>109</v>
      </c>
      <c r="F54" s="52" t="s">
        <v>103</v>
      </c>
      <c r="G54" s="58" t="s">
        <v>263</v>
      </c>
      <c r="H54" s="58" t="s">
        <v>264</v>
      </c>
      <c r="I54" s="57">
        <v>8</v>
      </c>
      <c r="J54" s="59">
        <f t="shared" si="10"/>
        <v>1.6</v>
      </c>
      <c r="K54" s="59">
        <f t="shared" si="11"/>
        <v>0.32000000000000006</v>
      </c>
    </row>
    <row r="55" spans="1:11" ht="15.75">
      <c r="A55" s="6" t="s">
        <v>3</v>
      </c>
      <c r="B55" s="6" t="s">
        <v>111</v>
      </c>
      <c r="C55" s="24" t="s">
        <v>116</v>
      </c>
      <c r="D55" s="25">
        <v>1.496</v>
      </c>
      <c r="E55" s="20" t="s">
        <v>109</v>
      </c>
      <c r="F55" s="52" t="s">
        <v>103</v>
      </c>
      <c r="G55" s="58" t="s">
        <v>263</v>
      </c>
      <c r="H55" s="58" t="s">
        <v>264</v>
      </c>
      <c r="I55" s="57">
        <v>8</v>
      </c>
      <c r="J55" s="59">
        <f t="shared" si="10"/>
        <v>11.968</v>
      </c>
      <c r="K55" s="59">
        <f t="shared" si="11"/>
        <v>2.3936</v>
      </c>
    </row>
    <row r="56" spans="1:11" ht="15.75">
      <c r="A56" s="6" t="s">
        <v>3</v>
      </c>
      <c r="B56" s="19" t="s">
        <v>111</v>
      </c>
      <c r="C56" s="24" t="s">
        <v>117</v>
      </c>
      <c r="D56" s="25">
        <v>2</v>
      </c>
      <c r="E56" s="20" t="s">
        <v>109</v>
      </c>
      <c r="F56" s="48" t="s">
        <v>103</v>
      </c>
      <c r="G56" s="58" t="s">
        <v>263</v>
      </c>
      <c r="H56" s="58" t="s">
        <v>264</v>
      </c>
      <c r="I56" s="57">
        <v>8</v>
      </c>
      <c r="J56" s="59">
        <f t="shared" si="10"/>
        <v>16</v>
      </c>
      <c r="K56" s="59">
        <f t="shared" si="11"/>
        <v>3.2</v>
      </c>
    </row>
    <row r="57" spans="1:11" ht="15.75">
      <c r="A57" s="6" t="s">
        <v>3</v>
      </c>
      <c r="B57" s="6" t="s">
        <v>111</v>
      </c>
      <c r="C57" s="24" t="s">
        <v>118</v>
      </c>
      <c r="D57" s="25">
        <v>6.5</v>
      </c>
      <c r="E57" s="20" t="s">
        <v>109</v>
      </c>
      <c r="F57" s="48" t="s">
        <v>103</v>
      </c>
      <c r="G57" s="58" t="s">
        <v>263</v>
      </c>
      <c r="H57" s="58" t="s">
        <v>264</v>
      </c>
      <c r="I57" s="57">
        <v>8</v>
      </c>
      <c r="J57" s="59">
        <f t="shared" si="10"/>
        <v>52</v>
      </c>
      <c r="K57" s="59">
        <f t="shared" si="11"/>
        <v>10.4</v>
      </c>
    </row>
    <row r="58" spans="1:11" ht="15.75">
      <c r="A58" s="6" t="s">
        <v>3</v>
      </c>
      <c r="B58" s="19" t="s">
        <v>111</v>
      </c>
      <c r="C58" s="24" t="s">
        <v>119</v>
      </c>
      <c r="D58" s="25">
        <v>4.499</v>
      </c>
      <c r="E58" s="20" t="s">
        <v>109</v>
      </c>
      <c r="F58" s="48" t="s">
        <v>103</v>
      </c>
      <c r="G58" s="58" t="s">
        <v>263</v>
      </c>
      <c r="H58" s="58" t="s">
        <v>264</v>
      </c>
      <c r="I58" s="57">
        <v>8</v>
      </c>
      <c r="J58" s="59">
        <f t="shared" si="10"/>
        <v>35.992</v>
      </c>
      <c r="K58" s="59">
        <f t="shared" si="11"/>
        <v>7.1983999999999995</v>
      </c>
    </row>
    <row r="59" spans="1:11" ht="15.75">
      <c r="A59" s="6" t="s">
        <v>3</v>
      </c>
      <c r="B59" s="6" t="s">
        <v>111</v>
      </c>
      <c r="C59" s="24" t="s">
        <v>120</v>
      </c>
      <c r="D59" s="25">
        <v>18.344</v>
      </c>
      <c r="E59" s="20" t="s">
        <v>109</v>
      </c>
      <c r="F59" s="48" t="s">
        <v>103</v>
      </c>
      <c r="G59" s="58" t="s">
        <v>263</v>
      </c>
      <c r="H59" s="58" t="s">
        <v>264</v>
      </c>
      <c r="I59" s="57">
        <v>8</v>
      </c>
      <c r="J59" s="59">
        <f t="shared" si="10"/>
        <v>146.752</v>
      </c>
      <c r="K59" s="59">
        <f t="shared" si="11"/>
        <v>29.350400000000004</v>
      </c>
    </row>
    <row r="60" spans="1:11" ht="15.75">
      <c r="A60" s="6" t="s">
        <v>3</v>
      </c>
      <c r="B60" s="19" t="s">
        <v>111</v>
      </c>
      <c r="C60" s="24" t="s">
        <v>121</v>
      </c>
      <c r="D60" s="25">
        <v>3</v>
      </c>
      <c r="E60" s="20" t="s">
        <v>109</v>
      </c>
      <c r="F60" s="48" t="s">
        <v>103</v>
      </c>
      <c r="G60" s="58" t="s">
        <v>263</v>
      </c>
      <c r="H60" s="58" t="s">
        <v>264</v>
      </c>
      <c r="I60" s="57">
        <v>8</v>
      </c>
      <c r="J60" s="59">
        <f t="shared" si="10"/>
        <v>24</v>
      </c>
      <c r="K60" s="59">
        <f t="shared" si="11"/>
        <v>4.800000000000001</v>
      </c>
    </row>
    <row r="61" spans="1:11" ht="15.75">
      <c r="A61" s="6" t="s">
        <v>3</v>
      </c>
      <c r="B61" s="19" t="s">
        <v>111</v>
      </c>
      <c r="C61" s="24" t="s">
        <v>122</v>
      </c>
      <c r="D61" s="25">
        <v>1.5</v>
      </c>
      <c r="E61" s="20" t="s">
        <v>109</v>
      </c>
      <c r="F61" s="48" t="s">
        <v>103</v>
      </c>
      <c r="G61" s="58" t="s">
        <v>263</v>
      </c>
      <c r="H61" s="58" t="s">
        <v>264</v>
      </c>
      <c r="I61" s="57">
        <v>8</v>
      </c>
      <c r="J61" s="59">
        <f t="shared" si="10"/>
        <v>12</v>
      </c>
      <c r="K61" s="59">
        <f t="shared" si="11"/>
        <v>2.4000000000000004</v>
      </c>
    </row>
    <row r="62" spans="1:11" ht="15.75">
      <c r="A62" s="6" t="s">
        <v>3</v>
      </c>
      <c r="B62" s="6" t="s">
        <v>111</v>
      </c>
      <c r="C62" s="24" t="s">
        <v>123</v>
      </c>
      <c r="D62" s="25">
        <v>3</v>
      </c>
      <c r="E62" s="20" t="s">
        <v>109</v>
      </c>
      <c r="F62" s="48" t="s">
        <v>103</v>
      </c>
      <c r="G62" s="58" t="s">
        <v>263</v>
      </c>
      <c r="H62" s="58" t="s">
        <v>264</v>
      </c>
      <c r="I62" s="57">
        <v>8</v>
      </c>
      <c r="J62" s="59">
        <f t="shared" si="10"/>
        <v>24</v>
      </c>
      <c r="K62" s="59">
        <f t="shared" si="11"/>
        <v>4.800000000000001</v>
      </c>
    </row>
    <row r="63" spans="1:11" ht="15.75">
      <c r="A63" s="6" t="s">
        <v>3</v>
      </c>
      <c r="B63" s="19" t="s">
        <v>111</v>
      </c>
      <c r="C63" s="24" t="s">
        <v>124</v>
      </c>
      <c r="D63" s="25">
        <v>9.203</v>
      </c>
      <c r="E63" s="20" t="s">
        <v>109</v>
      </c>
      <c r="F63" s="48" t="s">
        <v>103</v>
      </c>
      <c r="G63" s="58" t="s">
        <v>263</v>
      </c>
      <c r="H63" s="58" t="s">
        <v>264</v>
      </c>
      <c r="I63" s="57">
        <v>8</v>
      </c>
      <c r="J63" s="59">
        <f t="shared" si="10"/>
        <v>73.624</v>
      </c>
      <c r="K63" s="59">
        <f t="shared" si="11"/>
        <v>14.7248</v>
      </c>
    </row>
    <row r="64" spans="1:11" ht="15.75">
      <c r="A64" s="6" t="s">
        <v>3</v>
      </c>
      <c r="B64" s="19" t="s">
        <v>111</v>
      </c>
      <c r="C64" s="24" t="s">
        <v>125</v>
      </c>
      <c r="D64" s="25">
        <v>3.013</v>
      </c>
      <c r="E64" s="20" t="s">
        <v>109</v>
      </c>
      <c r="F64" s="48" t="s">
        <v>103</v>
      </c>
      <c r="G64" s="58" t="s">
        <v>263</v>
      </c>
      <c r="H64" s="58" t="s">
        <v>264</v>
      </c>
      <c r="I64" s="57">
        <v>8</v>
      </c>
      <c r="J64" s="59">
        <f t="shared" si="10"/>
        <v>24.104</v>
      </c>
      <c r="K64" s="59">
        <f t="shared" si="11"/>
        <v>4.8208</v>
      </c>
    </row>
    <row r="65" spans="1:11" ht="15.75">
      <c r="A65" s="6" t="s">
        <v>3</v>
      </c>
      <c r="B65" s="19" t="s">
        <v>111</v>
      </c>
      <c r="C65" s="24" t="s">
        <v>126</v>
      </c>
      <c r="D65" s="25">
        <v>4</v>
      </c>
      <c r="E65" s="20" t="s">
        <v>109</v>
      </c>
      <c r="F65" s="48" t="s">
        <v>103</v>
      </c>
      <c r="G65" s="58" t="s">
        <v>263</v>
      </c>
      <c r="H65" s="58" t="s">
        <v>264</v>
      </c>
      <c r="I65" s="57">
        <v>8</v>
      </c>
      <c r="J65" s="59">
        <f t="shared" si="10"/>
        <v>32</v>
      </c>
      <c r="K65" s="59">
        <f t="shared" si="11"/>
        <v>6.4</v>
      </c>
    </row>
    <row r="66" spans="1:11" ht="15.75">
      <c r="A66" s="6" t="s">
        <v>3</v>
      </c>
      <c r="B66" s="19" t="s">
        <v>111</v>
      </c>
      <c r="C66" s="24" t="s">
        <v>127</v>
      </c>
      <c r="D66" s="25">
        <v>2.5</v>
      </c>
      <c r="E66" s="20" t="s">
        <v>109</v>
      </c>
      <c r="F66" s="48" t="s">
        <v>103</v>
      </c>
      <c r="G66" s="58" t="s">
        <v>263</v>
      </c>
      <c r="H66" s="58" t="s">
        <v>264</v>
      </c>
      <c r="I66" s="57">
        <v>8</v>
      </c>
      <c r="J66" s="59">
        <f t="shared" si="10"/>
        <v>20</v>
      </c>
      <c r="K66" s="59">
        <f t="shared" si="11"/>
        <v>4</v>
      </c>
    </row>
    <row r="67" spans="1:11" ht="15.75">
      <c r="A67" s="6" t="s">
        <v>3</v>
      </c>
      <c r="B67" s="19" t="s">
        <v>111</v>
      </c>
      <c r="C67" s="24" t="s">
        <v>128</v>
      </c>
      <c r="D67" s="25">
        <v>5.499</v>
      </c>
      <c r="E67" s="20" t="s">
        <v>109</v>
      </c>
      <c r="F67" s="48" t="s">
        <v>103</v>
      </c>
      <c r="G67" s="58" t="s">
        <v>263</v>
      </c>
      <c r="H67" s="58" t="s">
        <v>264</v>
      </c>
      <c r="I67" s="57">
        <v>8</v>
      </c>
      <c r="J67" s="59">
        <f t="shared" si="10"/>
        <v>43.992</v>
      </c>
      <c r="K67" s="59">
        <f t="shared" si="11"/>
        <v>8.798399999999999</v>
      </c>
    </row>
    <row r="68" spans="1:11" ht="15.75">
      <c r="A68" s="6" t="s">
        <v>3</v>
      </c>
      <c r="B68" s="19" t="s">
        <v>14</v>
      </c>
      <c r="C68" s="24" t="s">
        <v>129</v>
      </c>
      <c r="D68" s="25">
        <v>1.9</v>
      </c>
      <c r="E68" s="20" t="s">
        <v>109</v>
      </c>
      <c r="F68" s="52" t="s">
        <v>59</v>
      </c>
      <c r="G68" s="58" t="s">
        <v>263</v>
      </c>
      <c r="H68" s="58" t="s">
        <v>264</v>
      </c>
      <c r="I68" s="57">
        <v>8</v>
      </c>
      <c r="J68" s="59">
        <f t="shared" si="10"/>
        <v>15.2</v>
      </c>
      <c r="K68" s="59">
        <f t="shared" si="11"/>
        <v>3.04</v>
      </c>
    </row>
    <row r="69" spans="1:11" ht="15.75">
      <c r="A69" s="6" t="s">
        <v>3</v>
      </c>
      <c r="B69" s="19" t="s">
        <v>14</v>
      </c>
      <c r="C69" s="24" t="s">
        <v>130</v>
      </c>
      <c r="D69" s="25">
        <v>2.606</v>
      </c>
      <c r="E69" s="20" t="s">
        <v>109</v>
      </c>
      <c r="F69" s="52" t="s">
        <v>56</v>
      </c>
      <c r="G69" s="58" t="s">
        <v>263</v>
      </c>
      <c r="H69" s="58" t="s">
        <v>264</v>
      </c>
      <c r="I69" s="57">
        <v>8</v>
      </c>
      <c r="J69" s="59">
        <f t="shared" si="10"/>
        <v>20.848</v>
      </c>
      <c r="K69" s="59">
        <f t="shared" si="11"/>
        <v>4.1696</v>
      </c>
    </row>
    <row r="70" spans="1:11" ht="15.75">
      <c r="A70" s="6" t="s">
        <v>3</v>
      </c>
      <c r="B70" s="19" t="s">
        <v>14</v>
      </c>
      <c r="C70" s="24" t="s">
        <v>131</v>
      </c>
      <c r="D70" s="25">
        <v>2.089</v>
      </c>
      <c r="E70" s="26" t="s">
        <v>109</v>
      </c>
      <c r="F70" s="53" t="s">
        <v>54</v>
      </c>
      <c r="G70" s="58" t="s">
        <v>263</v>
      </c>
      <c r="H70" s="58" t="s">
        <v>264</v>
      </c>
      <c r="I70" s="57">
        <v>8</v>
      </c>
      <c r="J70" s="59">
        <f t="shared" si="10"/>
        <v>16.712</v>
      </c>
      <c r="K70" s="59">
        <f t="shared" si="11"/>
        <v>3.3424</v>
      </c>
    </row>
    <row r="71" spans="1:11" ht="15.75">
      <c r="A71" s="6" t="s">
        <v>3</v>
      </c>
      <c r="B71" s="19" t="s">
        <v>14</v>
      </c>
      <c r="C71" s="24" t="s">
        <v>132</v>
      </c>
      <c r="D71" s="25">
        <v>1.5</v>
      </c>
      <c r="E71" s="26" t="s">
        <v>109</v>
      </c>
      <c r="F71" s="53" t="s">
        <v>54</v>
      </c>
      <c r="G71" s="58" t="s">
        <v>263</v>
      </c>
      <c r="H71" s="58" t="s">
        <v>264</v>
      </c>
      <c r="I71" s="57">
        <v>8</v>
      </c>
      <c r="J71" s="59">
        <f t="shared" si="10"/>
        <v>12</v>
      </c>
      <c r="K71" s="59">
        <f t="shared" si="11"/>
        <v>2.4000000000000004</v>
      </c>
    </row>
    <row r="72" spans="1:11" ht="15.75">
      <c r="A72" s="6" t="s">
        <v>3</v>
      </c>
      <c r="B72" s="19" t="s">
        <v>14</v>
      </c>
      <c r="C72" s="24" t="s">
        <v>133</v>
      </c>
      <c r="D72" s="25">
        <v>7</v>
      </c>
      <c r="E72" s="26" t="s">
        <v>109</v>
      </c>
      <c r="F72" s="53" t="s">
        <v>54</v>
      </c>
      <c r="G72" s="58" t="s">
        <v>263</v>
      </c>
      <c r="H72" s="58" t="s">
        <v>264</v>
      </c>
      <c r="I72" s="57">
        <v>8</v>
      </c>
      <c r="J72" s="59">
        <f t="shared" si="10"/>
        <v>56</v>
      </c>
      <c r="K72" s="59">
        <f t="shared" si="11"/>
        <v>11.200000000000001</v>
      </c>
    </row>
    <row r="73" spans="1:11" ht="15.75">
      <c r="A73" s="6" t="s">
        <v>3</v>
      </c>
      <c r="B73" s="19" t="s">
        <v>14</v>
      </c>
      <c r="C73" s="24" t="s">
        <v>134</v>
      </c>
      <c r="D73" s="25">
        <v>2</v>
      </c>
      <c r="E73" s="26" t="s">
        <v>109</v>
      </c>
      <c r="F73" s="53" t="s">
        <v>54</v>
      </c>
      <c r="G73" s="58" t="s">
        <v>263</v>
      </c>
      <c r="H73" s="58" t="s">
        <v>264</v>
      </c>
      <c r="I73" s="57">
        <v>8</v>
      </c>
      <c r="J73" s="59">
        <f t="shared" si="10"/>
        <v>16</v>
      </c>
      <c r="K73" s="59">
        <f t="shared" si="11"/>
        <v>3.2</v>
      </c>
    </row>
    <row r="74" spans="1:11" ht="15.75">
      <c r="A74" s="6" t="s">
        <v>3</v>
      </c>
      <c r="B74" s="19" t="s">
        <v>14</v>
      </c>
      <c r="C74" s="24" t="s">
        <v>135</v>
      </c>
      <c r="D74" s="25">
        <v>1.199</v>
      </c>
      <c r="E74" s="26" t="s">
        <v>109</v>
      </c>
      <c r="F74" s="53" t="s">
        <v>54</v>
      </c>
      <c r="G74" s="58" t="s">
        <v>263</v>
      </c>
      <c r="H74" s="58" t="s">
        <v>264</v>
      </c>
      <c r="I74" s="57">
        <v>8</v>
      </c>
      <c r="J74" s="59">
        <f t="shared" si="10"/>
        <v>9.592</v>
      </c>
      <c r="K74" s="59">
        <f t="shared" si="11"/>
        <v>1.9184</v>
      </c>
    </row>
    <row r="75" spans="1:11" ht="15.75">
      <c r="A75" s="6" t="s">
        <v>3</v>
      </c>
      <c r="B75" s="27" t="s">
        <v>136</v>
      </c>
      <c r="C75" s="28" t="s">
        <v>137</v>
      </c>
      <c r="D75" s="29">
        <v>3.34</v>
      </c>
      <c r="E75" s="30" t="s">
        <v>43</v>
      </c>
      <c r="F75" s="48" t="s">
        <v>138</v>
      </c>
      <c r="G75" s="58" t="s">
        <v>263</v>
      </c>
      <c r="H75" s="58" t="s">
        <v>264</v>
      </c>
      <c r="I75" s="57">
        <v>8</v>
      </c>
      <c r="J75" s="59">
        <f t="shared" si="10"/>
        <v>26.72</v>
      </c>
      <c r="K75" s="59">
        <f t="shared" si="11"/>
        <v>5.344</v>
      </c>
    </row>
    <row r="76" spans="1:11" ht="15.75">
      <c r="A76" s="6" t="s">
        <v>3</v>
      </c>
      <c r="B76" s="6" t="s">
        <v>139</v>
      </c>
      <c r="C76" s="24" t="s">
        <v>140</v>
      </c>
      <c r="D76" s="25">
        <v>17.718</v>
      </c>
      <c r="E76" s="20" t="s">
        <v>40</v>
      </c>
      <c r="F76" s="53" t="s">
        <v>103</v>
      </c>
      <c r="G76" s="58" t="s">
        <v>263</v>
      </c>
      <c r="H76" s="58" t="s">
        <v>264</v>
      </c>
      <c r="I76" s="57">
        <v>9</v>
      </c>
      <c r="J76" s="59">
        <f aca="true" t="shared" si="12" ref="J76:J85">D76*I76</f>
        <v>159.462</v>
      </c>
      <c r="K76" s="59">
        <f aca="true" t="shared" si="13" ref="K76:K85">J76*20%</f>
        <v>31.8924</v>
      </c>
    </row>
    <row r="77" spans="1:11" ht="15.75">
      <c r="A77" s="6" t="s">
        <v>3</v>
      </c>
      <c r="B77" s="26" t="s">
        <v>141</v>
      </c>
      <c r="C77" s="28" t="s">
        <v>142</v>
      </c>
      <c r="D77" s="29">
        <v>3.899</v>
      </c>
      <c r="E77" s="26" t="s">
        <v>40</v>
      </c>
      <c r="F77" s="53" t="s">
        <v>54</v>
      </c>
      <c r="G77" s="58" t="s">
        <v>263</v>
      </c>
      <c r="H77" s="58" t="s">
        <v>264</v>
      </c>
      <c r="I77" s="57">
        <v>9</v>
      </c>
      <c r="J77" s="59">
        <f t="shared" si="12"/>
        <v>35.091</v>
      </c>
      <c r="K77" s="59">
        <f t="shared" si="13"/>
        <v>7.0182</v>
      </c>
    </row>
    <row r="78" spans="1:11" ht="15.75">
      <c r="A78" s="6" t="s">
        <v>3</v>
      </c>
      <c r="B78" s="31" t="s">
        <v>143</v>
      </c>
      <c r="C78" s="24" t="s">
        <v>144</v>
      </c>
      <c r="D78" s="25">
        <v>11.334</v>
      </c>
      <c r="E78" s="26" t="s">
        <v>109</v>
      </c>
      <c r="F78" s="53" t="s">
        <v>103</v>
      </c>
      <c r="G78" s="58" t="s">
        <v>263</v>
      </c>
      <c r="H78" s="58" t="s">
        <v>264</v>
      </c>
      <c r="I78" s="57">
        <v>8</v>
      </c>
      <c r="J78" s="59">
        <f t="shared" si="12"/>
        <v>90.672</v>
      </c>
      <c r="K78" s="59">
        <f t="shared" si="13"/>
        <v>18.1344</v>
      </c>
    </row>
    <row r="79" spans="1:11" ht="15.75">
      <c r="A79" s="6" t="s">
        <v>4</v>
      </c>
      <c r="B79" s="6" t="s">
        <v>145</v>
      </c>
      <c r="C79" s="9" t="s">
        <v>146</v>
      </c>
      <c r="D79" s="25">
        <v>3.024</v>
      </c>
      <c r="E79" s="6" t="s">
        <v>43</v>
      </c>
      <c r="F79" s="52" t="s">
        <v>103</v>
      </c>
      <c r="G79" s="58" t="s">
        <v>263</v>
      </c>
      <c r="H79" s="58" t="s">
        <v>264</v>
      </c>
      <c r="I79" s="57">
        <v>7</v>
      </c>
      <c r="J79" s="59">
        <f t="shared" si="12"/>
        <v>21.168</v>
      </c>
      <c r="K79" s="59">
        <f t="shared" si="13"/>
        <v>4.2336</v>
      </c>
    </row>
    <row r="80" spans="1:11" ht="15.75">
      <c r="A80" s="6" t="s">
        <v>4</v>
      </c>
      <c r="B80" s="6" t="s">
        <v>145</v>
      </c>
      <c r="C80" s="9" t="s">
        <v>147</v>
      </c>
      <c r="D80" s="25">
        <v>4.462</v>
      </c>
      <c r="E80" s="6" t="s">
        <v>43</v>
      </c>
      <c r="F80" s="52" t="s">
        <v>103</v>
      </c>
      <c r="G80" s="58" t="s">
        <v>263</v>
      </c>
      <c r="H80" s="58" t="s">
        <v>264</v>
      </c>
      <c r="I80" s="57">
        <v>7</v>
      </c>
      <c r="J80" s="59">
        <f t="shared" si="12"/>
        <v>31.233999999999998</v>
      </c>
      <c r="K80" s="59">
        <f t="shared" si="13"/>
        <v>6.2468</v>
      </c>
    </row>
    <row r="81" spans="1:11" ht="14.25" customHeight="1">
      <c r="A81" s="6" t="s">
        <v>4</v>
      </c>
      <c r="B81" s="6" t="s">
        <v>21</v>
      </c>
      <c r="C81" s="32" t="s">
        <v>148</v>
      </c>
      <c r="D81" s="32">
        <v>108.558</v>
      </c>
      <c r="E81" s="30" t="s">
        <v>43</v>
      </c>
      <c r="F81" s="48" t="s">
        <v>103</v>
      </c>
      <c r="G81" s="58" t="s">
        <v>263</v>
      </c>
      <c r="H81" s="58" t="s">
        <v>264</v>
      </c>
      <c r="I81" s="57">
        <v>7</v>
      </c>
      <c r="J81" s="59">
        <f t="shared" si="12"/>
        <v>759.9060000000001</v>
      </c>
      <c r="K81" s="59">
        <f t="shared" si="13"/>
        <v>151.98120000000003</v>
      </c>
    </row>
    <row r="82" spans="1:11" ht="15.75">
      <c r="A82" s="6" t="s">
        <v>4</v>
      </c>
      <c r="B82" s="6" t="s">
        <v>21</v>
      </c>
      <c r="C82" s="24" t="s">
        <v>149</v>
      </c>
      <c r="D82" s="25">
        <v>22.516</v>
      </c>
      <c r="E82" s="6" t="s">
        <v>43</v>
      </c>
      <c r="F82" s="52" t="s">
        <v>103</v>
      </c>
      <c r="G82" s="58" t="s">
        <v>263</v>
      </c>
      <c r="H82" s="58" t="s">
        <v>264</v>
      </c>
      <c r="I82" s="57">
        <v>7</v>
      </c>
      <c r="J82" s="59">
        <f t="shared" si="12"/>
        <v>157.612</v>
      </c>
      <c r="K82" s="59">
        <f t="shared" si="13"/>
        <v>31.5224</v>
      </c>
    </row>
    <row r="83" spans="1:11" ht="15.75">
      <c r="A83" s="6" t="s">
        <v>4</v>
      </c>
      <c r="B83" s="6" t="s">
        <v>21</v>
      </c>
      <c r="C83" s="32" t="s">
        <v>150</v>
      </c>
      <c r="D83" s="32">
        <v>19.153</v>
      </c>
      <c r="E83" s="30" t="s">
        <v>43</v>
      </c>
      <c r="F83" s="52" t="s">
        <v>103</v>
      </c>
      <c r="G83" s="58" t="s">
        <v>263</v>
      </c>
      <c r="H83" s="58" t="s">
        <v>264</v>
      </c>
      <c r="I83" s="57">
        <v>7</v>
      </c>
      <c r="J83" s="59">
        <f t="shared" si="12"/>
        <v>134.071</v>
      </c>
      <c r="K83" s="59">
        <f t="shared" si="13"/>
        <v>26.8142</v>
      </c>
    </row>
    <row r="84" spans="1:11" ht="15.75">
      <c r="A84" s="6" t="s">
        <v>4</v>
      </c>
      <c r="B84" s="6" t="s">
        <v>21</v>
      </c>
      <c r="C84" s="32" t="s">
        <v>151</v>
      </c>
      <c r="D84" s="32">
        <v>28.562</v>
      </c>
      <c r="E84" s="6" t="s">
        <v>58</v>
      </c>
      <c r="F84" s="48" t="s">
        <v>84</v>
      </c>
      <c r="G84" s="58" t="s">
        <v>263</v>
      </c>
      <c r="H84" s="58" t="s">
        <v>264</v>
      </c>
      <c r="I84" s="57">
        <v>7</v>
      </c>
      <c r="J84" s="59">
        <f t="shared" si="12"/>
        <v>199.934</v>
      </c>
      <c r="K84" s="59">
        <f t="shared" si="13"/>
        <v>39.9868</v>
      </c>
    </row>
    <row r="85" spans="1:11" ht="15.75">
      <c r="A85" s="6" t="s">
        <v>4</v>
      </c>
      <c r="B85" s="6" t="s">
        <v>21</v>
      </c>
      <c r="C85" s="24" t="s">
        <v>152</v>
      </c>
      <c r="D85" s="25">
        <v>13.776</v>
      </c>
      <c r="E85" s="6" t="s">
        <v>43</v>
      </c>
      <c r="F85" s="52" t="s">
        <v>103</v>
      </c>
      <c r="G85" s="58" t="s">
        <v>263</v>
      </c>
      <c r="H85" s="58" t="s">
        <v>264</v>
      </c>
      <c r="I85" s="57">
        <v>7</v>
      </c>
      <c r="J85" s="59">
        <f t="shared" si="12"/>
        <v>96.432</v>
      </c>
      <c r="K85" s="59">
        <f t="shared" si="13"/>
        <v>19.2864</v>
      </c>
    </row>
    <row r="86" spans="1:11" ht="15.75">
      <c r="A86" s="20" t="s">
        <v>5</v>
      </c>
      <c r="B86" s="6" t="s">
        <v>153</v>
      </c>
      <c r="C86" s="24" t="s">
        <v>154</v>
      </c>
      <c r="D86" s="24">
        <v>4.5</v>
      </c>
      <c r="E86" s="20" t="s">
        <v>155</v>
      </c>
      <c r="F86" s="54" t="s">
        <v>41</v>
      </c>
      <c r="G86" s="58" t="s">
        <v>263</v>
      </c>
      <c r="H86" s="58" t="s">
        <v>264</v>
      </c>
      <c r="I86" s="62">
        <v>11</v>
      </c>
      <c r="J86" s="59">
        <f aca="true" t="shared" si="14" ref="J86:J129">D86*I86</f>
        <v>49.5</v>
      </c>
      <c r="K86" s="59">
        <f aca="true" t="shared" si="15" ref="K86:K129">J86*20%</f>
        <v>9.9</v>
      </c>
    </row>
    <row r="87" spans="1:11" ht="15.75">
      <c r="A87" s="20" t="s">
        <v>5</v>
      </c>
      <c r="B87" s="6" t="s">
        <v>156</v>
      </c>
      <c r="C87" s="24" t="s">
        <v>157</v>
      </c>
      <c r="D87" s="25">
        <v>3.3</v>
      </c>
      <c r="E87" s="20" t="s">
        <v>155</v>
      </c>
      <c r="F87" s="52" t="s">
        <v>62</v>
      </c>
      <c r="G87" s="58" t="s">
        <v>263</v>
      </c>
      <c r="H87" s="58" t="s">
        <v>264</v>
      </c>
      <c r="I87" s="62">
        <v>11</v>
      </c>
      <c r="J87" s="59">
        <f t="shared" si="14"/>
        <v>36.3</v>
      </c>
      <c r="K87" s="59">
        <f t="shared" si="15"/>
        <v>7.26</v>
      </c>
    </row>
    <row r="88" spans="1:11" ht="15.75">
      <c r="A88" s="20" t="s">
        <v>5</v>
      </c>
      <c r="B88" s="6" t="s">
        <v>156</v>
      </c>
      <c r="C88" s="24" t="s">
        <v>158</v>
      </c>
      <c r="D88" s="25">
        <v>4.126</v>
      </c>
      <c r="E88" s="20" t="s">
        <v>155</v>
      </c>
      <c r="F88" s="52" t="s">
        <v>62</v>
      </c>
      <c r="G88" s="58" t="s">
        <v>263</v>
      </c>
      <c r="H88" s="58" t="s">
        <v>264</v>
      </c>
      <c r="I88" s="62">
        <v>11</v>
      </c>
      <c r="J88" s="59">
        <f t="shared" si="14"/>
        <v>45.386</v>
      </c>
      <c r="K88" s="59">
        <f t="shared" si="15"/>
        <v>9.077200000000001</v>
      </c>
    </row>
    <row r="89" spans="1:11" ht="15.75">
      <c r="A89" s="20" t="s">
        <v>5</v>
      </c>
      <c r="B89" s="6" t="s">
        <v>159</v>
      </c>
      <c r="C89" s="32" t="s">
        <v>160</v>
      </c>
      <c r="D89" s="32">
        <v>3.851</v>
      </c>
      <c r="E89" s="20" t="s">
        <v>155</v>
      </c>
      <c r="F89" s="54" t="s">
        <v>41</v>
      </c>
      <c r="G89" s="58" t="s">
        <v>263</v>
      </c>
      <c r="H89" s="58" t="s">
        <v>264</v>
      </c>
      <c r="I89" s="62">
        <v>11</v>
      </c>
      <c r="J89" s="59">
        <f t="shared" si="14"/>
        <v>42.361</v>
      </c>
      <c r="K89" s="59">
        <f t="shared" si="15"/>
        <v>8.472199999999999</v>
      </c>
    </row>
    <row r="90" spans="1:11" ht="15.75">
      <c r="A90" s="20" t="s">
        <v>5</v>
      </c>
      <c r="B90" s="6" t="s">
        <v>159</v>
      </c>
      <c r="C90" s="32" t="s">
        <v>161</v>
      </c>
      <c r="D90" s="32">
        <v>3.161</v>
      </c>
      <c r="E90" s="20" t="s">
        <v>155</v>
      </c>
      <c r="F90" s="54" t="s">
        <v>41</v>
      </c>
      <c r="G90" s="58" t="s">
        <v>263</v>
      </c>
      <c r="H90" s="58" t="s">
        <v>264</v>
      </c>
      <c r="I90" s="62">
        <v>11</v>
      </c>
      <c r="J90" s="59">
        <f t="shared" si="14"/>
        <v>34.771</v>
      </c>
      <c r="K90" s="59">
        <f t="shared" si="15"/>
        <v>6.9542</v>
      </c>
    </row>
    <row r="91" spans="1:11" ht="15.75">
      <c r="A91" s="20" t="s">
        <v>5</v>
      </c>
      <c r="B91" s="6" t="s">
        <v>159</v>
      </c>
      <c r="C91" s="32" t="s">
        <v>162</v>
      </c>
      <c r="D91" s="32">
        <v>2.264</v>
      </c>
      <c r="E91" s="20" t="s">
        <v>155</v>
      </c>
      <c r="F91" s="54" t="s">
        <v>41</v>
      </c>
      <c r="G91" s="58" t="s">
        <v>263</v>
      </c>
      <c r="H91" s="58" t="s">
        <v>264</v>
      </c>
      <c r="I91" s="62">
        <v>11</v>
      </c>
      <c r="J91" s="59">
        <f t="shared" si="14"/>
        <v>24.903999999999996</v>
      </c>
      <c r="K91" s="59">
        <f t="shared" si="15"/>
        <v>4.9807999999999995</v>
      </c>
    </row>
    <row r="92" spans="1:11" ht="15.75">
      <c r="A92" s="20" t="s">
        <v>5</v>
      </c>
      <c r="B92" s="6" t="s">
        <v>159</v>
      </c>
      <c r="C92" s="32" t="s">
        <v>163</v>
      </c>
      <c r="D92" s="32">
        <v>2.94</v>
      </c>
      <c r="E92" s="20" t="s">
        <v>155</v>
      </c>
      <c r="F92" s="54" t="s">
        <v>41</v>
      </c>
      <c r="G92" s="58" t="s">
        <v>263</v>
      </c>
      <c r="H92" s="58" t="s">
        <v>264</v>
      </c>
      <c r="I92" s="62">
        <v>11</v>
      </c>
      <c r="J92" s="59">
        <f t="shared" si="14"/>
        <v>32.339999999999996</v>
      </c>
      <c r="K92" s="59">
        <f t="shared" si="15"/>
        <v>6.468</v>
      </c>
    </row>
    <row r="93" spans="1:11" ht="15.75">
      <c r="A93" s="20" t="s">
        <v>5</v>
      </c>
      <c r="B93" s="6" t="s">
        <v>159</v>
      </c>
      <c r="C93" s="32" t="s">
        <v>164</v>
      </c>
      <c r="D93" s="32">
        <v>2</v>
      </c>
      <c r="E93" s="20" t="s">
        <v>155</v>
      </c>
      <c r="F93" s="54" t="s">
        <v>41</v>
      </c>
      <c r="G93" s="58" t="s">
        <v>263</v>
      </c>
      <c r="H93" s="58" t="s">
        <v>264</v>
      </c>
      <c r="I93" s="62">
        <v>11</v>
      </c>
      <c r="J93" s="59">
        <f t="shared" si="14"/>
        <v>22</v>
      </c>
      <c r="K93" s="59">
        <f t="shared" si="15"/>
        <v>4.4</v>
      </c>
    </row>
    <row r="94" spans="1:11" ht="15.75">
      <c r="A94" s="20" t="s">
        <v>5</v>
      </c>
      <c r="B94" s="6" t="s">
        <v>159</v>
      </c>
      <c r="C94" s="32" t="s">
        <v>165</v>
      </c>
      <c r="D94" s="32">
        <v>2.449</v>
      </c>
      <c r="E94" s="20" t="s">
        <v>155</v>
      </c>
      <c r="F94" s="54" t="s">
        <v>41</v>
      </c>
      <c r="G94" s="58" t="s">
        <v>263</v>
      </c>
      <c r="H94" s="58" t="s">
        <v>264</v>
      </c>
      <c r="I94" s="62">
        <v>11</v>
      </c>
      <c r="J94" s="59">
        <f t="shared" si="14"/>
        <v>26.939</v>
      </c>
      <c r="K94" s="59">
        <f t="shared" si="15"/>
        <v>5.3878</v>
      </c>
    </row>
    <row r="95" spans="1:11" ht="15.75">
      <c r="A95" s="20" t="s">
        <v>5</v>
      </c>
      <c r="B95" s="6" t="s">
        <v>159</v>
      </c>
      <c r="C95" s="32" t="s">
        <v>166</v>
      </c>
      <c r="D95" s="32">
        <v>2.716</v>
      </c>
      <c r="E95" s="20" t="s">
        <v>155</v>
      </c>
      <c r="F95" s="54" t="s">
        <v>41</v>
      </c>
      <c r="G95" s="58" t="s">
        <v>263</v>
      </c>
      <c r="H95" s="58" t="s">
        <v>264</v>
      </c>
      <c r="I95" s="62">
        <v>11</v>
      </c>
      <c r="J95" s="59">
        <f t="shared" si="14"/>
        <v>29.876</v>
      </c>
      <c r="K95" s="59">
        <f t="shared" si="15"/>
        <v>5.975200000000001</v>
      </c>
    </row>
    <row r="96" spans="1:11" ht="15.75">
      <c r="A96" s="20" t="s">
        <v>5</v>
      </c>
      <c r="B96" s="6" t="s">
        <v>159</v>
      </c>
      <c r="C96" s="32" t="s">
        <v>167</v>
      </c>
      <c r="D96" s="32">
        <v>4.841</v>
      </c>
      <c r="E96" s="20" t="s">
        <v>155</v>
      </c>
      <c r="F96" s="54" t="s">
        <v>41</v>
      </c>
      <c r="G96" s="58" t="s">
        <v>263</v>
      </c>
      <c r="H96" s="58" t="s">
        <v>264</v>
      </c>
      <c r="I96" s="62">
        <v>11</v>
      </c>
      <c r="J96" s="59">
        <f t="shared" si="14"/>
        <v>53.251000000000005</v>
      </c>
      <c r="K96" s="59">
        <f t="shared" si="15"/>
        <v>10.650200000000002</v>
      </c>
    </row>
    <row r="97" spans="1:11" ht="15.75">
      <c r="A97" s="20" t="s">
        <v>5</v>
      </c>
      <c r="B97" s="6" t="s">
        <v>159</v>
      </c>
      <c r="C97" s="32" t="s">
        <v>168</v>
      </c>
      <c r="D97" s="32">
        <v>3.418</v>
      </c>
      <c r="E97" s="20" t="s">
        <v>155</v>
      </c>
      <c r="F97" s="54" t="s">
        <v>41</v>
      </c>
      <c r="G97" s="58" t="s">
        <v>263</v>
      </c>
      <c r="H97" s="58" t="s">
        <v>264</v>
      </c>
      <c r="I97" s="62">
        <v>11</v>
      </c>
      <c r="J97" s="59">
        <f t="shared" si="14"/>
        <v>37.598</v>
      </c>
      <c r="K97" s="59">
        <f t="shared" si="15"/>
        <v>7.5196000000000005</v>
      </c>
    </row>
    <row r="98" spans="1:11" ht="15.75">
      <c r="A98" s="20" t="s">
        <v>5</v>
      </c>
      <c r="B98" s="6" t="s">
        <v>159</v>
      </c>
      <c r="C98" s="32" t="s">
        <v>169</v>
      </c>
      <c r="D98" s="32">
        <v>2</v>
      </c>
      <c r="E98" s="20" t="s">
        <v>155</v>
      </c>
      <c r="F98" s="52" t="s">
        <v>56</v>
      </c>
      <c r="G98" s="58" t="s">
        <v>263</v>
      </c>
      <c r="H98" s="58" t="s">
        <v>264</v>
      </c>
      <c r="I98" s="62">
        <v>11</v>
      </c>
      <c r="J98" s="59">
        <f t="shared" si="14"/>
        <v>22</v>
      </c>
      <c r="K98" s="59">
        <f t="shared" si="15"/>
        <v>4.4</v>
      </c>
    </row>
    <row r="99" spans="1:11" ht="15.75">
      <c r="A99" s="20" t="s">
        <v>5</v>
      </c>
      <c r="B99" s="6" t="s">
        <v>159</v>
      </c>
      <c r="C99" s="32" t="s">
        <v>170</v>
      </c>
      <c r="D99" s="32">
        <v>2.577</v>
      </c>
      <c r="E99" s="20" t="s">
        <v>155</v>
      </c>
      <c r="F99" s="52" t="s">
        <v>56</v>
      </c>
      <c r="G99" s="58" t="s">
        <v>263</v>
      </c>
      <c r="H99" s="58" t="s">
        <v>264</v>
      </c>
      <c r="I99" s="62">
        <v>11</v>
      </c>
      <c r="J99" s="59">
        <f t="shared" si="14"/>
        <v>28.347</v>
      </c>
      <c r="K99" s="59">
        <f t="shared" si="15"/>
        <v>5.6694</v>
      </c>
    </row>
    <row r="100" spans="1:11" ht="15.75">
      <c r="A100" s="20" t="s">
        <v>5</v>
      </c>
      <c r="B100" s="6" t="s">
        <v>171</v>
      </c>
      <c r="C100" s="32" t="s">
        <v>172</v>
      </c>
      <c r="D100" s="33">
        <v>5</v>
      </c>
      <c r="E100" s="20" t="s">
        <v>155</v>
      </c>
      <c r="F100" s="52" t="s">
        <v>62</v>
      </c>
      <c r="G100" s="58" t="s">
        <v>263</v>
      </c>
      <c r="H100" s="58" t="s">
        <v>264</v>
      </c>
      <c r="I100" s="62">
        <v>11</v>
      </c>
      <c r="J100" s="59">
        <f t="shared" si="14"/>
        <v>55</v>
      </c>
      <c r="K100" s="59">
        <f t="shared" si="15"/>
        <v>11</v>
      </c>
    </row>
    <row r="101" spans="1:11" ht="15.75">
      <c r="A101" s="20" t="s">
        <v>5</v>
      </c>
      <c r="B101" s="6" t="s">
        <v>171</v>
      </c>
      <c r="C101" s="32" t="s">
        <v>173</v>
      </c>
      <c r="D101" s="33">
        <v>1.5</v>
      </c>
      <c r="E101" s="20" t="s">
        <v>155</v>
      </c>
      <c r="F101" s="54" t="s">
        <v>41</v>
      </c>
      <c r="G101" s="58" t="s">
        <v>263</v>
      </c>
      <c r="H101" s="58" t="s">
        <v>264</v>
      </c>
      <c r="I101" s="62">
        <v>11</v>
      </c>
      <c r="J101" s="59">
        <f t="shared" si="14"/>
        <v>16.5</v>
      </c>
      <c r="K101" s="59">
        <f t="shared" si="15"/>
        <v>3.3000000000000003</v>
      </c>
    </row>
    <row r="102" spans="1:11" ht="15.75">
      <c r="A102" s="20" t="s">
        <v>5</v>
      </c>
      <c r="B102" s="6" t="s">
        <v>171</v>
      </c>
      <c r="C102" s="32" t="s">
        <v>174</v>
      </c>
      <c r="D102" s="33">
        <v>5.7</v>
      </c>
      <c r="E102" s="20" t="s">
        <v>155</v>
      </c>
      <c r="F102" s="52" t="s">
        <v>62</v>
      </c>
      <c r="G102" s="58" t="s">
        <v>263</v>
      </c>
      <c r="H102" s="58" t="s">
        <v>264</v>
      </c>
      <c r="I102" s="62">
        <v>11</v>
      </c>
      <c r="J102" s="59">
        <f t="shared" si="14"/>
        <v>62.7</v>
      </c>
      <c r="K102" s="59">
        <f t="shared" si="15"/>
        <v>12.540000000000001</v>
      </c>
    </row>
    <row r="103" spans="1:11" ht="15.75">
      <c r="A103" s="20" t="s">
        <v>5</v>
      </c>
      <c r="B103" s="6" t="s">
        <v>171</v>
      </c>
      <c r="C103" s="32" t="s">
        <v>175</v>
      </c>
      <c r="D103" s="25">
        <v>5.9</v>
      </c>
      <c r="E103" s="20" t="s">
        <v>155</v>
      </c>
      <c r="F103" s="54" t="s">
        <v>41</v>
      </c>
      <c r="G103" s="58" t="s">
        <v>263</v>
      </c>
      <c r="H103" s="58" t="s">
        <v>264</v>
      </c>
      <c r="I103" s="62">
        <v>11</v>
      </c>
      <c r="J103" s="59">
        <f t="shared" si="14"/>
        <v>64.9</v>
      </c>
      <c r="K103" s="59">
        <f t="shared" si="15"/>
        <v>12.980000000000002</v>
      </c>
    </row>
    <row r="104" spans="1:11" ht="15.75">
      <c r="A104" s="20" t="s">
        <v>5</v>
      </c>
      <c r="B104" s="6" t="s">
        <v>176</v>
      </c>
      <c r="C104" s="24" t="s">
        <v>177</v>
      </c>
      <c r="D104" s="24">
        <v>7.2</v>
      </c>
      <c r="E104" s="20" t="s">
        <v>155</v>
      </c>
      <c r="F104" s="54" t="s">
        <v>41</v>
      </c>
      <c r="G104" s="58" t="s">
        <v>263</v>
      </c>
      <c r="H104" s="58" t="s">
        <v>264</v>
      </c>
      <c r="I104" s="62">
        <v>11</v>
      </c>
      <c r="J104" s="59">
        <f t="shared" si="14"/>
        <v>79.2</v>
      </c>
      <c r="K104" s="59">
        <f t="shared" si="15"/>
        <v>15.840000000000002</v>
      </c>
    </row>
    <row r="105" spans="1:11" ht="15.75">
      <c r="A105" s="20" t="s">
        <v>5</v>
      </c>
      <c r="B105" s="6" t="s">
        <v>176</v>
      </c>
      <c r="C105" s="24" t="s">
        <v>178</v>
      </c>
      <c r="D105" s="24">
        <v>3</v>
      </c>
      <c r="E105" s="20" t="s">
        <v>155</v>
      </c>
      <c r="F105" s="52" t="s">
        <v>47</v>
      </c>
      <c r="G105" s="58" t="s">
        <v>263</v>
      </c>
      <c r="H105" s="58" t="s">
        <v>264</v>
      </c>
      <c r="I105" s="62">
        <v>11</v>
      </c>
      <c r="J105" s="59">
        <f t="shared" si="14"/>
        <v>33</v>
      </c>
      <c r="K105" s="59">
        <f t="shared" si="15"/>
        <v>6.6000000000000005</v>
      </c>
    </row>
    <row r="106" spans="1:11" ht="15.75">
      <c r="A106" s="20" t="s">
        <v>5</v>
      </c>
      <c r="B106" s="6" t="s">
        <v>179</v>
      </c>
      <c r="C106" s="32" t="s">
        <v>180</v>
      </c>
      <c r="D106" s="33">
        <v>2.847</v>
      </c>
      <c r="E106" s="30" t="s">
        <v>155</v>
      </c>
      <c r="F106" s="54" t="s">
        <v>41</v>
      </c>
      <c r="G106" s="58" t="s">
        <v>263</v>
      </c>
      <c r="H106" s="58" t="s">
        <v>264</v>
      </c>
      <c r="I106" s="62">
        <v>11</v>
      </c>
      <c r="J106" s="59">
        <f t="shared" si="14"/>
        <v>31.317</v>
      </c>
      <c r="K106" s="59">
        <f t="shared" si="15"/>
        <v>6.263400000000001</v>
      </c>
    </row>
    <row r="107" spans="1:11" ht="15.75">
      <c r="A107" s="20" t="s">
        <v>5</v>
      </c>
      <c r="B107" s="6" t="s">
        <v>179</v>
      </c>
      <c r="C107" s="32" t="s">
        <v>181</v>
      </c>
      <c r="D107" s="33">
        <v>3</v>
      </c>
      <c r="E107" s="30" t="s">
        <v>155</v>
      </c>
      <c r="F107" s="54" t="s">
        <v>41</v>
      </c>
      <c r="G107" s="58" t="s">
        <v>263</v>
      </c>
      <c r="H107" s="58" t="s">
        <v>264</v>
      </c>
      <c r="I107" s="62">
        <v>11</v>
      </c>
      <c r="J107" s="59">
        <f t="shared" si="14"/>
        <v>33</v>
      </c>
      <c r="K107" s="59">
        <f t="shared" si="15"/>
        <v>6.6000000000000005</v>
      </c>
    </row>
    <row r="108" spans="1:11" ht="15.75">
      <c r="A108" s="20" t="s">
        <v>5</v>
      </c>
      <c r="B108" s="6" t="s">
        <v>179</v>
      </c>
      <c r="C108" s="32" t="s">
        <v>182</v>
      </c>
      <c r="D108" s="33">
        <v>11.584</v>
      </c>
      <c r="E108" s="20" t="s">
        <v>155</v>
      </c>
      <c r="F108" s="54" t="s">
        <v>41</v>
      </c>
      <c r="G108" s="58" t="s">
        <v>263</v>
      </c>
      <c r="H108" s="58" t="s">
        <v>264</v>
      </c>
      <c r="I108" s="62">
        <v>11</v>
      </c>
      <c r="J108" s="59">
        <f t="shared" si="14"/>
        <v>127.42399999999999</v>
      </c>
      <c r="K108" s="59">
        <f t="shared" si="15"/>
        <v>25.4848</v>
      </c>
    </row>
    <row r="109" spans="1:11" ht="15.75">
      <c r="A109" s="20" t="s">
        <v>5</v>
      </c>
      <c r="B109" s="6" t="s">
        <v>22</v>
      </c>
      <c r="C109" s="32" t="s">
        <v>183</v>
      </c>
      <c r="D109" s="33">
        <v>2.2</v>
      </c>
      <c r="E109" s="30" t="s">
        <v>155</v>
      </c>
      <c r="F109" s="54" t="s">
        <v>41</v>
      </c>
      <c r="G109" s="58" t="s">
        <v>263</v>
      </c>
      <c r="H109" s="58" t="s">
        <v>264</v>
      </c>
      <c r="I109" s="62">
        <v>11</v>
      </c>
      <c r="J109" s="59">
        <f t="shared" si="14"/>
        <v>24.200000000000003</v>
      </c>
      <c r="K109" s="59">
        <f t="shared" si="15"/>
        <v>4.840000000000001</v>
      </c>
    </row>
    <row r="110" spans="1:11" ht="15.75">
      <c r="A110" s="20" t="s">
        <v>5</v>
      </c>
      <c r="B110" s="6" t="s">
        <v>22</v>
      </c>
      <c r="C110" s="32" t="s">
        <v>184</v>
      </c>
      <c r="D110" s="33">
        <v>4.635</v>
      </c>
      <c r="E110" s="30" t="s">
        <v>155</v>
      </c>
      <c r="F110" s="52" t="s">
        <v>62</v>
      </c>
      <c r="G110" s="58" t="s">
        <v>263</v>
      </c>
      <c r="H110" s="58" t="s">
        <v>264</v>
      </c>
      <c r="I110" s="62">
        <v>11</v>
      </c>
      <c r="J110" s="59">
        <f t="shared" si="14"/>
        <v>50.985</v>
      </c>
      <c r="K110" s="59">
        <f t="shared" si="15"/>
        <v>10.197000000000001</v>
      </c>
    </row>
    <row r="111" spans="1:11" ht="15.75">
      <c r="A111" s="20" t="s">
        <v>5</v>
      </c>
      <c r="B111" s="6" t="s">
        <v>22</v>
      </c>
      <c r="C111" s="32" t="s">
        <v>185</v>
      </c>
      <c r="D111" s="33">
        <v>2</v>
      </c>
      <c r="E111" s="30" t="s">
        <v>155</v>
      </c>
      <c r="F111" s="54" t="s">
        <v>41</v>
      </c>
      <c r="G111" s="58" t="s">
        <v>263</v>
      </c>
      <c r="H111" s="58" t="s">
        <v>264</v>
      </c>
      <c r="I111" s="62">
        <v>11</v>
      </c>
      <c r="J111" s="59">
        <f t="shared" si="14"/>
        <v>22</v>
      </c>
      <c r="K111" s="59">
        <f t="shared" si="15"/>
        <v>4.4</v>
      </c>
    </row>
    <row r="112" spans="1:11" ht="15.75">
      <c r="A112" s="20" t="s">
        <v>5</v>
      </c>
      <c r="B112" s="6" t="s">
        <v>22</v>
      </c>
      <c r="C112" s="32" t="s">
        <v>186</v>
      </c>
      <c r="D112" s="33">
        <v>2.001</v>
      </c>
      <c r="E112" s="30" t="s">
        <v>155</v>
      </c>
      <c r="F112" s="54" t="s">
        <v>41</v>
      </c>
      <c r="G112" s="58" t="s">
        <v>263</v>
      </c>
      <c r="H112" s="58" t="s">
        <v>264</v>
      </c>
      <c r="I112" s="62">
        <v>11</v>
      </c>
      <c r="J112" s="59">
        <f t="shared" si="14"/>
        <v>22.011</v>
      </c>
      <c r="K112" s="59">
        <f t="shared" si="15"/>
        <v>4.4022</v>
      </c>
    </row>
    <row r="113" spans="1:11" ht="15.75">
      <c r="A113" s="20" t="s">
        <v>5</v>
      </c>
      <c r="B113" s="6" t="s">
        <v>22</v>
      </c>
      <c r="C113" s="32" t="s">
        <v>187</v>
      </c>
      <c r="D113" s="33">
        <v>3.2</v>
      </c>
      <c r="E113" s="20" t="s">
        <v>155</v>
      </c>
      <c r="F113" s="54" t="s">
        <v>41</v>
      </c>
      <c r="G113" s="58" t="s">
        <v>263</v>
      </c>
      <c r="H113" s="58" t="s">
        <v>264</v>
      </c>
      <c r="I113" s="62">
        <v>11</v>
      </c>
      <c r="J113" s="59">
        <f t="shared" si="14"/>
        <v>35.2</v>
      </c>
      <c r="K113" s="59">
        <f t="shared" si="15"/>
        <v>7.040000000000001</v>
      </c>
    </row>
    <row r="114" spans="1:11" ht="15.75">
      <c r="A114" s="20" t="s">
        <v>5</v>
      </c>
      <c r="B114" s="6" t="s">
        <v>22</v>
      </c>
      <c r="C114" s="32" t="s">
        <v>188</v>
      </c>
      <c r="D114" s="33">
        <v>2.499</v>
      </c>
      <c r="E114" s="30" t="s">
        <v>155</v>
      </c>
      <c r="F114" s="54" t="s">
        <v>41</v>
      </c>
      <c r="G114" s="58" t="s">
        <v>263</v>
      </c>
      <c r="H114" s="58" t="s">
        <v>264</v>
      </c>
      <c r="I114" s="62">
        <v>11</v>
      </c>
      <c r="J114" s="59">
        <f t="shared" si="14"/>
        <v>27.489</v>
      </c>
      <c r="K114" s="59">
        <f t="shared" si="15"/>
        <v>5.497800000000001</v>
      </c>
    </row>
    <row r="115" spans="1:11" ht="15.75">
      <c r="A115" s="20" t="s">
        <v>5</v>
      </c>
      <c r="B115" s="6" t="s">
        <v>22</v>
      </c>
      <c r="C115" s="32" t="s">
        <v>189</v>
      </c>
      <c r="D115" s="33">
        <v>3.2</v>
      </c>
      <c r="E115" s="20" t="s">
        <v>155</v>
      </c>
      <c r="F115" s="54" t="s">
        <v>41</v>
      </c>
      <c r="G115" s="58" t="s">
        <v>263</v>
      </c>
      <c r="H115" s="58" t="s">
        <v>264</v>
      </c>
      <c r="I115" s="62">
        <v>11</v>
      </c>
      <c r="J115" s="59">
        <f t="shared" si="14"/>
        <v>35.2</v>
      </c>
      <c r="K115" s="59">
        <f t="shared" si="15"/>
        <v>7.040000000000001</v>
      </c>
    </row>
    <row r="116" spans="1:11" ht="15.75">
      <c r="A116" s="20" t="s">
        <v>5</v>
      </c>
      <c r="B116" s="6" t="s">
        <v>22</v>
      </c>
      <c r="C116" s="32" t="s">
        <v>190</v>
      </c>
      <c r="D116" s="33">
        <v>4</v>
      </c>
      <c r="E116" s="30" t="s">
        <v>155</v>
      </c>
      <c r="F116" s="52" t="s">
        <v>62</v>
      </c>
      <c r="G116" s="58" t="s">
        <v>263</v>
      </c>
      <c r="H116" s="58" t="s">
        <v>264</v>
      </c>
      <c r="I116" s="62">
        <v>11</v>
      </c>
      <c r="J116" s="59">
        <f t="shared" si="14"/>
        <v>44</v>
      </c>
      <c r="K116" s="59">
        <f t="shared" si="15"/>
        <v>8.8</v>
      </c>
    </row>
    <row r="117" spans="1:11" ht="15.75">
      <c r="A117" s="20" t="s">
        <v>5</v>
      </c>
      <c r="B117" s="6" t="s">
        <v>22</v>
      </c>
      <c r="C117" s="32" t="s">
        <v>191</v>
      </c>
      <c r="D117" s="33">
        <v>4.999</v>
      </c>
      <c r="E117" s="30" t="s">
        <v>155</v>
      </c>
      <c r="F117" s="54" t="s">
        <v>41</v>
      </c>
      <c r="G117" s="58" t="s">
        <v>263</v>
      </c>
      <c r="H117" s="58" t="s">
        <v>264</v>
      </c>
      <c r="I117" s="62">
        <v>11</v>
      </c>
      <c r="J117" s="59">
        <f t="shared" si="14"/>
        <v>54.989</v>
      </c>
      <c r="K117" s="59">
        <f t="shared" si="15"/>
        <v>10.9978</v>
      </c>
    </row>
    <row r="118" spans="1:11" ht="15.75">
      <c r="A118" s="20" t="s">
        <v>5</v>
      </c>
      <c r="B118" s="6" t="s">
        <v>192</v>
      </c>
      <c r="C118" s="32" t="s">
        <v>193</v>
      </c>
      <c r="D118" s="25">
        <v>2.9</v>
      </c>
      <c r="E118" s="20" t="s">
        <v>155</v>
      </c>
      <c r="F118" s="54" t="s">
        <v>41</v>
      </c>
      <c r="G118" s="58" t="s">
        <v>263</v>
      </c>
      <c r="H118" s="58" t="s">
        <v>264</v>
      </c>
      <c r="I118" s="62">
        <v>11</v>
      </c>
      <c r="J118" s="59">
        <f t="shared" si="14"/>
        <v>31.9</v>
      </c>
      <c r="K118" s="59">
        <f t="shared" si="15"/>
        <v>6.38</v>
      </c>
    </row>
    <row r="119" spans="1:11" ht="15.75">
      <c r="A119" s="20" t="s">
        <v>5</v>
      </c>
      <c r="B119" s="6" t="s">
        <v>32</v>
      </c>
      <c r="C119" s="9" t="s">
        <v>194</v>
      </c>
      <c r="D119" s="32">
        <v>49.995</v>
      </c>
      <c r="E119" s="20" t="s">
        <v>155</v>
      </c>
      <c r="F119" s="54" t="s">
        <v>41</v>
      </c>
      <c r="G119" s="58" t="s">
        <v>263</v>
      </c>
      <c r="H119" s="58" t="s">
        <v>264</v>
      </c>
      <c r="I119" s="62">
        <v>11</v>
      </c>
      <c r="J119" s="59">
        <f t="shared" si="14"/>
        <v>549.9449999999999</v>
      </c>
      <c r="K119" s="59">
        <f t="shared" si="15"/>
        <v>109.98899999999999</v>
      </c>
    </row>
    <row r="120" spans="1:11" ht="13.5" customHeight="1">
      <c r="A120" s="6" t="s">
        <v>6</v>
      </c>
      <c r="B120" s="34" t="s">
        <v>195</v>
      </c>
      <c r="C120" s="32" t="s">
        <v>196</v>
      </c>
      <c r="D120" s="35">
        <v>40.992</v>
      </c>
      <c r="E120" s="19" t="s">
        <v>40</v>
      </c>
      <c r="F120" s="55" t="s">
        <v>62</v>
      </c>
      <c r="G120" s="58" t="s">
        <v>263</v>
      </c>
      <c r="H120" s="58" t="s">
        <v>264</v>
      </c>
      <c r="I120" s="57">
        <v>8</v>
      </c>
      <c r="J120" s="59">
        <f t="shared" si="14"/>
        <v>327.936</v>
      </c>
      <c r="K120" s="59">
        <f t="shared" si="15"/>
        <v>65.5872</v>
      </c>
    </row>
    <row r="121" spans="1:11" ht="15.75">
      <c r="A121" s="6" t="s">
        <v>6</v>
      </c>
      <c r="B121" s="6" t="s">
        <v>195</v>
      </c>
      <c r="C121" s="7" t="s">
        <v>197</v>
      </c>
      <c r="D121" s="8">
        <v>6.9</v>
      </c>
      <c r="E121" s="6" t="s">
        <v>198</v>
      </c>
      <c r="F121" s="54" t="s">
        <v>62</v>
      </c>
      <c r="G121" s="58" t="s">
        <v>263</v>
      </c>
      <c r="H121" s="58" t="s">
        <v>264</v>
      </c>
      <c r="I121" s="57">
        <v>8</v>
      </c>
      <c r="J121" s="59">
        <f t="shared" si="14"/>
        <v>55.2</v>
      </c>
      <c r="K121" s="59">
        <f t="shared" si="15"/>
        <v>11.040000000000001</v>
      </c>
    </row>
    <row r="122" spans="1:11" ht="15.75">
      <c r="A122" s="6" t="s">
        <v>6</v>
      </c>
      <c r="B122" s="6" t="s">
        <v>195</v>
      </c>
      <c r="C122" s="7" t="s">
        <v>199</v>
      </c>
      <c r="D122" s="8">
        <v>19.071</v>
      </c>
      <c r="E122" s="6" t="s">
        <v>198</v>
      </c>
      <c r="F122" s="54" t="s">
        <v>62</v>
      </c>
      <c r="G122" s="58" t="s">
        <v>263</v>
      </c>
      <c r="H122" s="58" t="s">
        <v>264</v>
      </c>
      <c r="I122" s="57">
        <v>8</v>
      </c>
      <c r="J122" s="59">
        <f t="shared" si="14"/>
        <v>152.568</v>
      </c>
      <c r="K122" s="59">
        <f t="shared" si="15"/>
        <v>30.513600000000004</v>
      </c>
    </row>
    <row r="123" spans="1:11" ht="15.75">
      <c r="A123" s="19" t="s">
        <v>6</v>
      </c>
      <c r="B123" s="19" t="s">
        <v>195</v>
      </c>
      <c r="C123" s="32" t="s">
        <v>200</v>
      </c>
      <c r="D123" s="32">
        <v>2.652</v>
      </c>
      <c r="E123" s="30" t="s">
        <v>201</v>
      </c>
      <c r="F123" s="48" t="s">
        <v>47</v>
      </c>
      <c r="G123" s="58" t="s">
        <v>263</v>
      </c>
      <c r="H123" s="58" t="s">
        <v>264</v>
      </c>
      <c r="I123" s="57">
        <v>8</v>
      </c>
      <c r="J123" s="59">
        <f t="shared" si="14"/>
        <v>21.216</v>
      </c>
      <c r="K123" s="59">
        <f t="shared" si="15"/>
        <v>4.243200000000001</v>
      </c>
    </row>
    <row r="124" spans="1:11" ht="15.75">
      <c r="A124" s="6" t="s">
        <v>6</v>
      </c>
      <c r="B124" s="6" t="s">
        <v>195</v>
      </c>
      <c r="C124" s="7" t="s">
        <v>202</v>
      </c>
      <c r="D124" s="8">
        <v>46.499</v>
      </c>
      <c r="E124" s="6" t="s">
        <v>109</v>
      </c>
      <c r="F124" s="54" t="s">
        <v>41</v>
      </c>
      <c r="G124" s="58" t="s">
        <v>263</v>
      </c>
      <c r="H124" s="58" t="s">
        <v>264</v>
      </c>
      <c r="I124" s="57">
        <v>8</v>
      </c>
      <c r="J124" s="59">
        <f t="shared" si="14"/>
        <v>371.992</v>
      </c>
      <c r="K124" s="59">
        <f t="shared" si="15"/>
        <v>74.39840000000001</v>
      </c>
    </row>
    <row r="125" spans="1:11" ht="15.75">
      <c r="A125" s="6" t="s">
        <v>6</v>
      </c>
      <c r="B125" s="6" t="s">
        <v>203</v>
      </c>
      <c r="C125" s="7" t="s">
        <v>204</v>
      </c>
      <c r="D125" s="8">
        <v>4.2</v>
      </c>
      <c r="E125" s="6" t="s">
        <v>109</v>
      </c>
      <c r="F125" s="55" t="s">
        <v>54</v>
      </c>
      <c r="G125" s="58" t="s">
        <v>263</v>
      </c>
      <c r="H125" s="58" t="s">
        <v>264</v>
      </c>
      <c r="I125" s="57">
        <v>8</v>
      </c>
      <c r="J125" s="59">
        <f t="shared" si="14"/>
        <v>33.6</v>
      </c>
      <c r="K125" s="59">
        <f t="shared" si="15"/>
        <v>6.720000000000001</v>
      </c>
    </row>
    <row r="126" spans="1:11" ht="15.75">
      <c r="A126" s="6" t="s">
        <v>6</v>
      </c>
      <c r="B126" s="6" t="s">
        <v>205</v>
      </c>
      <c r="C126" s="7" t="s">
        <v>206</v>
      </c>
      <c r="D126" s="8">
        <v>6.646</v>
      </c>
      <c r="E126" s="6" t="s">
        <v>46</v>
      </c>
      <c r="F126" s="55" t="s">
        <v>54</v>
      </c>
      <c r="G126" s="58" t="s">
        <v>263</v>
      </c>
      <c r="H126" s="58" t="s">
        <v>264</v>
      </c>
      <c r="I126" s="57">
        <v>8</v>
      </c>
      <c r="J126" s="59">
        <f t="shared" si="14"/>
        <v>53.168</v>
      </c>
      <c r="K126" s="59">
        <f t="shared" si="15"/>
        <v>10.633600000000001</v>
      </c>
    </row>
    <row r="127" spans="1:11" ht="15.75">
      <c r="A127" s="36" t="s">
        <v>7</v>
      </c>
      <c r="B127" s="36" t="s">
        <v>207</v>
      </c>
      <c r="C127" s="9" t="s">
        <v>208</v>
      </c>
      <c r="D127" s="9">
        <v>7.898</v>
      </c>
      <c r="E127" s="36" t="s">
        <v>43</v>
      </c>
      <c r="F127" s="56" t="s">
        <v>54</v>
      </c>
      <c r="G127" s="58" t="s">
        <v>263</v>
      </c>
      <c r="H127" s="58" t="s">
        <v>264</v>
      </c>
      <c r="I127" s="57">
        <v>7</v>
      </c>
      <c r="J127" s="59">
        <f t="shared" si="14"/>
        <v>55.286</v>
      </c>
      <c r="K127" s="59">
        <f t="shared" si="15"/>
        <v>11.057200000000002</v>
      </c>
    </row>
    <row r="128" spans="1:11" ht="15.75">
      <c r="A128" s="36" t="s">
        <v>7</v>
      </c>
      <c r="B128" s="36" t="s">
        <v>207</v>
      </c>
      <c r="C128" s="9" t="s">
        <v>209</v>
      </c>
      <c r="D128" s="9">
        <v>6.418</v>
      </c>
      <c r="E128" s="36" t="s">
        <v>43</v>
      </c>
      <c r="F128" s="56" t="s">
        <v>54</v>
      </c>
      <c r="G128" s="58" t="s">
        <v>263</v>
      </c>
      <c r="H128" s="58" t="s">
        <v>264</v>
      </c>
      <c r="I128" s="57">
        <v>7</v>
      </c>
      <c r="J128" s="59">
        <f t="shared" si="14"/>
        <v>44.926</v>
      </c>
      <c r="K128" s="59">
        <f t="shared" si="15"/>
        <v>8.9852</v>
      </c>
    </row>
    <row r="129" spans="1:11" ht="15.75">
      <c r="A129" s="36" t="s">
        <v>7</v>
      </c>
      <c r="B129" s="36" t="s">
        <v>207</v>
      </c>
      <c r="C129" s="9" t="s">
        <v>210</v>
      </c>
      <c r="D129" s="9">
        <v>12.57</v>
      </c>
      <c r="E129" s="36" t="s">
        <v>43</v>
      </c>
      <c r="F129" s="56" t="s">
        <v>56</v>
      </c>
      <c r="G129" s="58" t="s">
        <v>263</v>
      </c>
      <c r="H129" s="58" t="s">
        <v>264</v>
      </c>
      <c r="I129" s="57">
        <v>7</v>
      </c>
      <c r="J129" s="59">
        <f t="shared" si="14"/>
        <v>87.99000000000001</v>
      </c>
      <c r="K129" s="59">
        <f t="shared" si="15"/>
        <v>17.598000000000003</v>
      </c>
    </row>
    <row r="130" spans="1:11" ht="15.75">
      <c r="A130" s="36" t="s">
        <v>7</v>
      </c>
      <c r="B130" s="36" t="s">
        <v>211</v>
      </c>
      <c r="C130" s="9" t="s">
        <v>212</v>
      </c>
      <c r="D130" s="9">
        <v>5.999</v>
      </c>
      <c r="E130" s="30" t="s">
        <v>40</v>
      </c>
      <c r="F130" s="54" t="s">
        <v>41</v>
      </c>
      <c r="G130" s="58" t="s">
        <v>263</v>
      </c>
      <c r="H130" s="58" t="s">
        <v>264</v>
      </c>
      <c r="I130" s="57">
        <v>8</v>
      </c>
      <c r="J130" s="59">
        <f aca="true" t="shared" si="16" ref="J130:J135">D130*I130</f>
        <v>47.992</v>
      </c>
      <c r="K130" s="59">
        <f aca="true" t="shared" si="17" ref="K130:K135">J130*20%</f>
        <v>9.5984</v>
      </c>
    </row>
    <row r="131" spans="1:11" ht="15.75">
      <c r="A131" s="36" t="s">
        <v>7</v>
      </c>
      <c r="B131" s="36" t="s">
        <v>213</v>
      </c>
      <c r="C131" s="9" t="s">
        <v>214</v>
      </c>
      <c r="D131" s="9">
        <v>2.758</v>
      </c>
      <c r="E131" s="36" t="s">
        <v>43</v>
      </c>
      <c r="F131" s="56" t="s">
        <v>47</v>
      </c>
      <c r="G131" s="58" t="s">
        <v>263</v>
      </c>
      <c r="H131" s="58" t="s">
        <v>264</v>
      </c>
      <c r="I131" s="57">
        <v>7</v>
      </c>
      <c r="J131" s="59">
        <f t="shared" si="16"/>
        <v>19.306</v>
      </c>
      <c r="K131" s="59">
        <f t="shared" si="17"/>
        <v>3.8612</v>
      </c>
    </row>
    <row r="132" spans="1:11" ht="15.75">
      <c r="A132" s="36" t="s">
        <v>7</v>
      </c>
      <c r="B132" s="36" t="s">
        <v>213</v>
      </c>
      <c r="C132" s="9" t="s">
        <v>215</v>
      </c>
      <c r="D132" s="9">
        <v>7.525</v>
      </c>
      <c r="E132" s="36" t="s">
        <v>43</v>
      </c>
      <c r="F132" s="56" t="s">
        <v>216</v>
      </c>
      <c r="G132" s="58" t="s">
        <v>263</v>
      </c>
      <c r="H132" s="58" t="s">
        <v>264</v>
      </c>
      <c r="I132" s="57">
        <v>7</v>
      </c>
      <c r="J132" s="59">
        <f t="shared" si="16"/>
        <v>52.675000000000004</v>
      </c>
      <c r="K132" s="59">
        <f t="shared" si="17"/>
        <v>10.535000000000002</v>
      </c>
    </row>
    <row r="133" spans="1:11" ht="15.75">
      <c r="A133" s="36" t="s">
        <v>7</v>
      </c>
      <c r="B133" s="36" t="s">
        <v>213</v>
      </c>
      <c r="C133" s="9" t="s">
        <v>217</v>
      </c>
      <c r="D133" s="9">
        <v>57.662</v>
      </c>
      <c r="E133" s="36" t="s">
        <v>43</v>
      </c>
      <c r="F133" s="56" t="s">
        <v>216</v>
      </c>
      <c r="G133" s="58" t="s">
        <v>263</v>
      </c>
      <c r="H133" s="58" t="s">
        <v>264</v>
      </c>
      <c r="I133" s="57">
        <v>7</v>
      </c>
      <c r="J133" s="59">
        <f t="shared" si="16"/>
        <v>403.634</v>
      </c>
      <c r="K133" s="59">
        <f t="shared" si="17"/>
        <v>80.72680000000001</v>
      </c>
    </row>
    <row r="134" spans="1:11" ht="15.75">
      <c r="A134" s="36" t="s">
        <v>7</v>
      </c>
      <c r="B134" s="19" t="s">
        <v>218</v>
      </c>
      <c r="C134" s="9" t="s">
        <v>219</v>
      </c>
      <c r="D134" s="9">
        <v>2.743</v>
      </c>
      <c r="E134" s="19" t="s">
        <v>40</v>
      </c>
      <c r="F134" s="56" t="s">
        <v>47</v>
      </c>
      <c r="G134" s="58" t="s">
        <v>263</v>
      </c>
      <c r="H134" s="58" t="s">
        <v>264</v>
      </c>
      <c r="I134" s="57">
        <v>8</v>
      </c>
      <c r="J134" s="59">
        <f t="shared" si="16"/>
        <v>21.944</v>
      </c>
      <c r="K134" s="59">
        <f t="shared" si="17"/>
        <v>4.3888</v>
      </c>
    </row>
    <row r="135" spans="1:11" ht="15.75">
      <c r="A135" s="36" t="s">
        <v>7</v>
      </c>
      <c r="B135" s="37" t="s">
        <v>220</v>
      </c>
      <c r="C135" s="9" t="s">
        <v>221</v>
      </c>
      <c r="D135" s="9">
        <v>27.61</v>
      </c>
      <c r="E135" s="36" t="s">
        <v>43</v>
      </c>
      <c r="F135" s="56" t="s">
        <v>56</v>
      </c>
      <c r="G135" s="58" t="s">
        <v>263</v>
      </c>
      <c r="H135" s="58" t="s">
        <v>264</v>
      </c>
      <c r="I135" s="57">
        <v>7</v>
      </c>
      <c r="J135" s="59">
        <f t="shared" si="16"/>
        <v>193.26999999999998</v>
      </c>
      <c r="K135" s="59">
        <f t="shared" si="17"/>
        <v>38.653999999999996</v>
      </c>
    </row>
    <row r="136" spans="1:11" ht="15.75">
      <c r="A136" s="36" t="s">
        <v>7</v>
      </c>
      <c r="B136" s="36" t="s">
        <v>222</v>
      </c>
      <c r="C136" s="9" t="s">
        <v>223</v>
      </c>
      <c r="D136" s="9">
        <v>23.51</v>
      </c>
      <c r="E136" s="36" t="s">
        <v>40</v>
      </c>
      <c r="F136" s="56" t="s">
        <v>56</v>
      </c>
      <c r="G136" s="58" t="s">
        <v>263</v>
      </c>
      <c r="H136" s="58" t="s">
        <v>264</v>
      </c>
      <c r="I136" s="57">
        <v>8</v>
      </c>
      <c r="J136" s="59">
        <f aca="true" t="shared" si="18" ref="J136:J144">D136*I136</f>
        <v>188.08</v>
      </c>
      <c r="K136" s="59">
        <f aca="true" t="shared" si="19" ref="K136:K144">J136*20%</f>
        <v>37.61600000000001</v>
      </c>
    </row>
    <row r="137" spans="1:11" ht="15.75">
      <c r="A137" s="36" t="s">
        <v>7</v>
      </c>
      <c r="B137" s="36" t="s">
        <v>222</v>
      </c>
      <c r="C137" s="9" t="s">
        <v>224</v>
      </c>
      <c r="D137" s="9">
        <v>5.496</v>
      </c>
      <c r="E137" s="19" t="s">
        <v>40</v>
      </c>
      <c r="F137" s="56" t="s">
        <v>56</v>
      </c>
      <c r="G137" s="58" t="s">
        <v>263</v>
      </c>
      <c r="H137" s="58" t="s">
        <v>264</v>
      </c>
      <c r="I137" s="57">
        <v>8</v>
      </c>
      <c r="J137" s="59">
        <f t="shared" si="18"/>
        <v>43.968</v>
      </c>
      <c r="K137" s="59">
        <f t="shared" si="19"/>
        <v>8.793600000000001</v>
      </c>
    </row>
    <row r="138" spans="1:11" ht="15.75">
      <c r="A138" s="6" t="s">
        <v>8</v>
      </c>
      <c r="B138" s="19" t="s">
        <v>11</v>
      </c>
      <c r="C138" s="38" t="s">
        <v>225</v>
      </c>
      <c r="D138" s="10">
        <v>1.299</v>
      </c>
      <c r="E138" s="30" t="s">
        <v>198</v>
      </c>
      <c r="F138" s="48" t="s">
        <v>54</v>
      </c>
      <c r="G138" s="58" t="s">
        <v>263</v>
      </c>
      <c r="H138" s="58" t="s">
        <v>264</v>
      </c>
      <c r="I138" s="57">
        <v>8</v>
      </c>
      <c r="J138" s="59">
        <f t="shared" si="18"/>
        <v>10.392</v>
      </c>
      <c r="K138" s="59">
        <f t="shared" si="19"/>
        <v>2.0784</v>
      </c>
    </row>
    <row r="139" spans="1:11" ht="15.75">
      <c r="A139" s="6" t="s">
        <v>8</v>
      </c>
      <c r="B139" s="19" t="s">
        <v>11</v>
      </c>
      <c r="C139" s="38" t="s">
        <v>226</v>
      </c>
      <c r="D139" s="10">
        <v>5.236</v>
      </c>
      <c r="E139" s="30" t="s">
        <v>198</v>
      </c>
      <c r="F139" s="48" t="s">
        <v>54</v>
      </c>
      <c r="G139" s="58" t="s">
        <v>263</v>
      </c>
      <c r="H139" s="58" t="s">
        <v>264</v>
      </c>
      <c r="I139" s="57">
        <v>8</v>
      </c>
      <c r="J139" s="59">
        <f t="shared" si="18"/>
        <v>41.888</v>
      </c>
      <c r="K139" s="59">
        <f t="shared" si="19"/>
        <v>8.3776</v>
      </c>
    </row>
    <row r="140" spans="1:11" ht="15.75">
      <c r="A140" s="6" t="s">
        <v>8</v>
      </c>
      <c r="B140" s="19" t="s">
        <v>11</v>
      </c>
      <c r="C140" s="38" t="s">
        <v>227</v>
      </c>
      <c r="D140" s="10">
        <v>8.01</v>
      </c>
      <c r="E140" s="30" t="s">
        <v>198</v>
      </c>
      <c r="F140" s="48" t="s">
        <v>54</v>
      </c>
      <c r="G140" s="58" t="s">
        <v>263</v>
      </c>
      <c r="H140" s="58" t="s">
        <v>264</v>
      </c>
      <c r="I140" s="57">
        <v>8</v>
      </c>
      <c r="J140" s="59">
        <f t="shared" si="18"/>
        <v>64.08</v>
      </c>
      <c r="K140" s="59">
        <f t="shared" si="19"/>
        <v>12.816</v>
      </c>
    </row>
    <row r="141" spans="1:11" ht="15.75">
      <c r="A141" s="6" t="s">
        <v>8</v>
      </c>
      <c r="B141" s="6" t="s">
        <v>24</v>
      </c>
      <c r="C141" s="38" t="s">
        <v>228</v>
      </c>
      <c r="D141" s="10">
        <v>6.034</v>
      </c>
      <c r="E141" s="6" t="s">
        <v>43</v>
      </c>
      <c r="F141" s="52" t="s">
        <v>54</v>
      </c>
      <c r="G141" s="58" t="s">
        <v>263</v>
      </c>
      <c r="H141" s="58" t="s">
        <v>264</v>
      </c>
      <c r="I141" s="57">
        <v>7</v>
      </c>
      <c r="J141" s="59">
        <f t="shared" si="18"/>
        <v>42.238</v>
      </c>
      <c r="K141" s="59">
        <f t="shared" si="19"/>
        <v>8.4476</v>
      </c>
    </row>
    <row r="142" spans="1:11" ht="15.75">
      <c r="A142" s="6" t="s">
        <v>8</v>
      </c>
      <c r="B142" s="6" t="s">
        <v>24</v>
      </c>
      <c r="C142" s="38" t="s">
        <v>229</v>
      </c>
      <c r="D142" s="10">
        <v>10.144</v>
      </c>
      <c r="E142" s="6" t="s">
        <v>43</v>
      </c>
      <c r="F142" s="52" t="s">
        <v>54</v>
      </c>
      <c r="G142" s="58" t="s">
        <v>263</v>
      </c>
      <c r="H142" s="58" t="s">
        <v>264</v>
      </c>
      <c r="I142" s="57">
        <v>7</v>
      </c>
      <c r="J142" s="59">
        <f t="shared" si="18"/>
        <v>71.008</v>
      </c>
      <c r="K142" s="59">
        <f t="shared" si="19"/>
        <v>14.2016</v>
      </c>
    </row>
    <row r="143" spans="1:11" ht="15.75">
      <c r="A143" s="6" t="s">
        <v>8</v>
      </c>
      <c r="B143" s="6" t="s">
        <v>24</v>
      </c>
      <c r="C143" s="38" t="s">
        <v>230</v>
      </c>
      <c r="D143" s="10">
        <v>5.622</v>
      </c>
      <c r="E143" s="6" t="s">
        <v>43</v>
      </c>
      <c r="F143" s="52" t="s">
        <v>54</v>
      </c>
      <c r="G143" s="58" t="s">
        <v>263</v>
      </c>
      <c r="H143" s="58" t="s">
        <v>264</v>
      </c>
      <c r="I143" s="57">
        <v>7</v>
      </c>
      <c r="J143" s="59">
        <f t="shared" si="18"/>
        <v>39.354</v>
      </c>
      <c r="K143" s="59">
        <f t="shared" si="19"/>
        <v>7.8708</v>
      </c>
    </row>
    <row r="144" spans="1:11" ht="15.75">
      <c r="A144" s="6" t="s">
        <v>8</v>
      </c>
      <c r="B144" s="6" t="s">
        <v>25</v>
      </c>
      <c r="C144" s="38" t="s">
        <v>231</v>
      </c>
      <c r="D144" s="10">
        <v>7.999</v>
      </c>
      <c r="E144" s="20" t="s">
        <v>109</v>
      </c>
      <c r="F144" s="52" t="s">
        <v>84</v>
      </c>
      <c r="G144" s="58" t="s">
        <v>263</v>
      </c>
      <c r="H144" s="58" t="s">
        <v>264</v>
      </c>
      <c r="I144" s="57">
        <v>7</v>
      </c>
      <c r="J144" s="59">
        <f t="shared" si="18"/>
        <v>55.992999999999995</v>
      </c>
      <c r="K144" s="59">
        <f t="shared" si="19"/>
        <v>11.198599999999999</v>
      </c>
    </row>
    <row r="145" spans="1:11" ht="15.75">
      <c r="A145" s="6" t="s">
        <v>8</v>
      </c>
      <c r="B145" s="6" t="s">
        <v>25</v>
      </c>
      <c r="C145" s="38" t="s">
        <v>232</v>
      </c>
      <c r="D145" s="10">
        <v>2.678</v>
      </c>
      <c r="E145" s="6" t="s">
        <v>198</v>
      </c>
      <c r="F145" s="52" t="s">
        <v>56</v>
      </c>
      <c r="G145" s="58" t="s">
        <v>263</v>
      </c>
      <c r="H145" s="58" t="s">
        <v>264</v>
      </c>
      <c r="I145" s="57">
        <v>8</v>
      </c>
      <c r="J145" s="59">
        <f aca="true" t="shared" si="20" ref="J145:J163">D145*I145</f>
        <v>21.424</v>
      </c>
      <c r="K145" s="59">
        <f aca="true" t="shared" si="21" ref="K145:K163">J145*20%</f>
        <v>4.2848</v>
      </c>
    </row>
    <row r="146" spans="1:11" ht="15.75">
      <c r="A146" s="6" t="s">
        <v>8</v>
      </c>
      <c r="B146" s="6" t="s">
        <v>10</v>
      </c>
      <c r="C146" s="9" t="s">
        <v>233</v>
      </c>
      <c r="D146" s="10">
        <v>3.049</v>
      </c>
      <c r="E146" s="39" t="s">
        <v>40</v>
      </c>
      <c r="F146" s="52" t="s">
        <v>62</v>
      </c>
      <c r="G146" s="58" t="s">
        <v>263</v>
      </c>
      <c r="H146" s="58" t="s">
        <v>264</v>
      </c>
      <c r="I146" s="57">
        <v>8</v>
      </c>
      <c r="J146" s="59">
        <f t="shared" si="20"/>
        <v>24.392</v>
      </c>
      <c r="K146" s="59">
        <f t="shared" si="21"/>
        <v>4.8784</v>
      </c>
    </row>
    <row r="147" spans="1:11" ht="15.75">
      <c r="A147" s="6" t="s">
        <v>8</v>
      </c>
      <c r="B147" s="6" t="s">
        <v>10</v>
      </c>
      <c r="C147" s="9" t="s">
        <v>234</v>
      </c>
      <c r="D147" s="10">
        <v>4</v>
      </c>
      <c r="E147" s="39" t="s">
        <v>40</v>
      </c>
      <c r="F147" s="52" t="s">
        <v>62</v>
      </c>
      <c r="G147" s="58" t="s">
        <v>263</v>
      </c>
      <c r="H147" s="58" t="s">
        <v>264</v>
      </c>
      <c r="I147" s="57">
        <v>8</v>
      </c>
      <c r="J147" s="59">
        <f t="shared" si="20"/>
        <v>32</v>
      </c>
      <c r="K147" s="59">
        <f t="shared" si="21"/>
        <v>6.4</v>
      </c>
    </row>
    <row r="148" spans="1:11" ht="15.75">
      <c r="A148" s="6" t="s">
        <v>8</v>
      </c>
      <c r="B148" s="6" t="s">
        <v>26</v>
      </c>
      <c r="C148" s="38" t="s">
        <v>235</v>
      </c>
      <c r="D148" s="10">
        <v>3.001</v>
      </c>
      <c r="E148" s="6" t="s">
        <v>43</v>
      </c>
      <c r="F148" s="52" t="s">
        <v>41</v>
      </c>
      <c r="G148" s="58" t="s">
        <v>263</v>
      </c>
      <c r="H148" s="58" t="s">
        <v>264</v>
      </c>
      <c r="I148" s="57">
        <v>7</v>
      </c>
      <c r="J148" s="59">
        <f t="shared" si="20"/>
        <v>21.006999999999998</v>
      </c>
      <c r="K148" s="59">
        <f t="shared" si="21"/>
        <v>4.2014</v>
      </c>
    </row>
    <row r="149" spans="1:11" ht="15.75">
      <c r="A149" s="6" t="s">
        <v>8</v>
      </c>
      <c r="B149" s="6" t="s">
        <v>26</v>
      </c>
      <c r="C149" s="38" t="s">
        <v>236</v>
      </c>
      <c r="D149" s="10">
        <v>2.999</v>
      </c>
      <c r="E149" s="6" t="s">
        <v>43</v>
      </c>
      <c r="F149" s="52" t="s">
        <v>41</v>
      </c>
      <c r="G149" s="58" t="s">
        <v>263</v>
      </c>
      <c r="H149" s="58" t="s">
        <v>264</v>
      </c>
      <c r="I149" s="57">
        <v>7</v>
      </c>
      <c r="J149" s="59">
        <f t="shared" si="20"/>
        <v>20.993000000000002</v>
      </c>
      <c r="K149" s="59">
        <f t="shared" si="21"/>
        <v>4.198600000000001</v>
      </c>
    </row>
    <row r="150" spans="1:11" ht="15.75">
      <c r="A150" s="6" t="s">
        <v>8</v>
      </c>
      <c r="B150" s="6" t="s">
        <v>26</v>
      </c>
      <c r="C150" s="38" t="s">
        <v>237</v>
      </c>
      <c r="D150" s="10">
        <v>2</v>
      </c>
      <c r="E150" s="6" t="s">
        <v>43</v>
      </c>
      <c r="F150" s="52" t="s">
        <v>41</v>
      </c>
      <c r="G150" s="58" t="s">
        <v>263</v>
      </c>
      <c r="H150" s="58" t="s">
        <v>264</v>
      </c>
      <c r="I150" s="57">
        <v>7</v>
      </c>
      <c r="J150" s="59">
        <f t="shared" si="20"/>
        <v>14</v>
      </c>
      <c r="K150" s="59">
        <f t="shared" si="21"/>
        <v>2.8000000000000003</v>
      </c>
    </row>
    <row r="151" spans="1:11" ht="15.75">
      <c r="A151" s="40" t="s">
        <v>9</v>
      </c>
      <c r="B151" s="6" t="s">
        <v>27</v>
      </c>
      <c r="C151" s="7" t="s">
        <v>238</v>
      </c>
      <c r="D151" s="8">
        <v>2</v>
      </c>
      <c r="E151" s="6" t="s">
        <v>43</v>
      </c>
      <c r="F151" s="52" t="s">
        <v>84</v>
      </c>
      <c r="G151" s="58" t="s">
        <v>263</v>
      </c>
      <c r="H151" s="58" t="s">
        <v>264</v>
      </c>
      <c r="I151" s="57">
        <v>7</v>
      </c>
      <c r="J151" s="59">
        <f t="shared" si="20"/>
        <v>14</v>
      </c>
      <c r="K151" s="59">
        <f t="shared" si="21"/>
        <v>2.8000000000000003</v>
      </c>
    </row>
    <row r="152" spans="1:11" ht="15.75">
      <c r="A152" s="6" t="s">
        <v>9</v>
      </c>
      <c r="B152" s="6" t="s">
        <v>27</v>
      </c>
      <c r="C152" s="7" t="s">
        <v>239</v>
      </c>
      <c r="D152" s="8">
        <v>3</v>
      </c>
      <c r="E152" s="6" t="s">
        <v>43</v>
      </c>
      <c r="F152" s="52" t="s">
        <v>84</v>
      </c>
      <c r="G152" s="58" t="s">
        <v>263</v>
      </c>
      <c r="H152" s="58" t="s">
        <v>264</v>
      </c>
      <c r="I152" s="57">
        <v>7</v>
      </c>
      <c r="J152" s="59">
        <f t="shared" si="20"/>
        <v>21</v>
      </c>
      <c r="K152" s="59">
        <f t="shared" si="21"/>
        <v>4.2</v>
      </c>
    </row>
    <row r="153" spans="1:11" ht="15.75">
      <c r="A153" s="6" t="s">
        <v>9</v>
      </c>
      <c r="B153" s="6" t="s">
        <v>27</v>
      </c>
      <c r="C153" s="7" t="s">
        <v>240</v>
      </c>
      <c r="D153" s="8">
        <v>6.001</v>
      </c>
      <c r="E153" s="6" t="s">
        <v>43</v>
      </c>
      <c r="F153" s="52" t="s">
        <v>103</v>
      </c>
      <c r="G153" s="58" t="s">
        <v>263</v>
      </c>
      <c r="H153" s="58" t="s">
        <v>264</v>
      </c>
      <c r="I153" s="57">
        <v>7</v>
      </c>
      <c r="J153" s="59">
        <f t="shared" si="20"/>
        <v>42.007000000000005</v>
      </c>
      <c r="K153" s="59">
        <f t="shared" si="21"/>
        <v>8.4014</v>
      </c>
    </row>
    <row r="154" spans="1:11" ht="15.75">
      <c r="A154" s="6" t="s">
        <v>9</v>
      </c>
      <c r="B154" s="6" t="s">
        <v>27</v>
      </c>
      <c r="C154" s="7" t="s">
        <v>241</v>
      </c>
      <c r="D154" s="8">
        <v>2.739</v>
      </c>
      <c r="E154" s="6" t="s">
        <v>43</v>
      </c>
      <c r="F154" s="52" t="s">
        <v>103</v>
      </c>
      <c r="G154" s="58" t="s">
        <v>263</v>
      </c>
      <c r="H154" s="58" t="s">
        <v>264</v>
      </c>
      <c r="I154" s="57">
        <v>7</v>
      </c>
      <c r="J154" s="59">
        <f t="shared" si="20"/>
        <v>19.173</v>
      </c>
      <c r="K154" s="59">
        <f t="shared" si="21"/>
        <v>3.8346</v>
      </c>
    </row>
    <row r="155" spans="1:11" ht="15.75">
      <c r="A155" s="6" t="s">
        <v>9</v>
      </c>
      <c r="B155" s="6" t="s">
        <v>27</v>
      </c>
      <c r="C155" s="7" t="s">
        <v>242</v>
      </c>
      <c r="D155" s="8">
        <v>2.5</v>
      </c>
      <c r="E155" s="6" t="s">
        <v>43</v>
      </c>
      <c r="F155" s="52" t="s">
        <v>103</v>
      </c>
      <c r="G155" s="58" t="s">
        <v>263</v>
      </c>
      <c r="H155" s="58" t="s">
        <v>264</v>
      </c>
      <c r="I155" s="57">
        <v>7</v>
      </c>
      <c r="J155" s="59">
        <f t="shared" si="20"/>
        <v>17.5</v>
      </c>
      <c r="K155" s="59">
        <f t="shared" si="21"/>
        <v>3.5</v>
      </c>
    </row>
    <row r="156" spans="1:11" ht="15.75">
      <c r="A156" s="6" t="s">
        <v>9</v>
      </c>
      <c r="B156" s="6" t="s">
        <v>27</v>
      </c>
      <c r="C156" s="7" t="s">
        <v>243</v>
      </c>
      <c r="D156" s="8">
        <v>3</v>
      </c>
      <c r="E156" s="6" t="s">
        <v>43</v>
      </c>
      <c r="F156" s="52" t="s">
        <v>84</v>
      </c>
      <c r="G156" s="58" t="s">
        <v>263</v>
      </c>
      <c r="H156" s="58" t="s">
        <v>264</v>
      </c>
      <c r="I156" s="57">
        <v>7</v>
      </c>
      <c r="J156" s="59">
        <f t="shared" si="20"/>
        <v>21</v>
      </c>
      <c r="K156" s="59">
        <f t="shared" si="21"/>
        <v>4.2</v>
      </c>
    </row>
    <row r="157" spans="1:11" ht="15.75">
      <c r="A157" s="6" t="s">
        <v>9</v>
      </c>
      <c r="B157" s="6" t="s">
        <v>28</v>
      </c>
      <c r="C157" s="24" t="s">
        <v>244</v>
      </c>
      <c r="D157" s="25">
        <v>540.797</v>
      </c>
      <c r="E157" s="6" t="s">
        <v>43</v>
      </c>
      <c r="F157" s="52" t="s">
        <v>84</v>
      </c>
      <c r="G157" s="58" t="s">
        <v>263</v>
      </c>
      <c r="H157" s="58" t="s">
        <v>264</v>
      </c>
      <c r="I157" s="57">
        <v>7</v>
      </c>
      <c r="J157" s="59">
        <f t="shared" si="20"/>
        <v>3785.579</v>
      </c>
      <c r="K157" s="59">
        <f t="shared" si="21"/>
        <v>757.1158</v>
      </c>
    </row>
    <row r="158" spans="1:11" ht="15.75">
      <c r="A158" s="6" t="s">
        <v>9</v>
      </c>
      <c r="B158" s="6" t="s">
        <v>28</v>
      </c>
      <c r="C158" s="24" t="s">
        <v>245</v>
      </c>
      <c r="D158" s="25">
        <v>16.695</v>
      </c>
      <c r="E158" s="6" t="s">
        <v>43</v>
      </c>
      <c r="F158" s="52" t="s">
        <v>84</v>
      </c>
      <c r="G158" s="58" t="s">
        <v>263</v>
      </c>
      <c r="H158" s="58" t="s">
        <v>264</v>
      </c>
      <c r="I158" s="57">
        <v>7</v>
      </c>
      <c r="J158" s="59">
        <f t="shared" si="20"/>
        <v>116.86500000000001</v>
      </c>
      <c r="K158" s="59">
        <f t="shared" si="21"/>
        <v>23.373000000000005</v>
      </c>
    </row>
    <row r="159" spans="1:11" ht="15.75">
      <c r="A159" s="6" t="s">
        <v>9</v>
      </c>
      <c r="B159" s="6" t="s">
        <v>28</v>
      </c>
      <c r="C159" s="24" t="s">
        <v>246</v>
      </c>
      <c r="D159" s="25">
        <v>32.596</v>
      </c>
      <c r="E159" s="6" t="s">
        <v>43</v>
      </c>
      <c r="F159" s="52" t="s">
        <v>56</v>
      </c>
      <c r="G159" s="58" t="s">
        <v>263</v>
      </c>
      <c r="H159" s="58" t="s">
        <v>264</v>
      </c>
      <c r="I159" s="57">
        <v>7</v>
      </c>
      <c r="J159" s="59">
        <f t="shared" si="20"/>
        <v>228.17199999999997</v>
      </c>
      <c r="K159" s="59">
        <f t="shared" si="21"/>
        <v>45.6344</v>
      </c>
    </row>
    <row r="160" spans="1:11" ht="15.75">
      <c r="A160" s="6" t="s">
        <v>9</v>
      </c>
      <c r="B160" s="6" t="s">
        <v>18</v>
      </c>
      <c r="C160" s="24" t="s">
        <v>247</v>
      </c>
      <c r="D160" s="25">
        <v>46.706</v>
      </c>
      <c r="E160" s="26" t="s">
        <v>46</v>
      </c>
      <c r="F160" s="55" t="s">
        <v>103</v>
      </c>
      <c r="G160" s="58" t="s">
        <v>263</v>
      </c>
      <c r="H160" s="58" t="s">
        <v>264</v>
      </c>
      <c r="I160" s="57">
        <v>7</v>
      </c>
      <c r="J160" s="59">
        <f t="shared" si="20"/>
        <v>326.942</v>
      </c>
      <c r="K160" s="59">
        <f t="shared" si="21"/>
        <v>65.3884</v>
      </c>
    </row>
    <row r="161" spans="1:11" ht="15.75">
      <c r="A161" s="6" t="s">
        <v>9</v>
      </c>
      <c r="B161" s="6" t="s">
        <v>18</v>
      </c>
      <c r="C161" s="24" t="s">
        <v>248</v>
      </c>
      <c r="D161" s="25">
        <v>47.104</v>
      </c>
      <c r="E161" s="26" t="s">
        <v>46</v>
      </c>
      <c r="F161" s="55" t="s">
        <v>84</v>
      </c>
      <c r="G161" s="58" t="s">
        <v>263</v>
      </c>
      <c r="H161" s="58" t="s">
        <v>264</v>
      </c>
      <c r="I161" s="57">
        <v>7</v>
      </c>
      <c r="J161" s="59">
        <f t="shared" si="20"/>
        <v>329.728</v>
      </c>
      <c r="K161" s="59">
        <f t="shared" si="21"/>
        <v>65.9456</v>
      </c>
    </row>
    <row r="162" spans="1:11" ht="15.75">
      <c r="A162" s="6" t="s">
        <v>9</v>
      </c>
      <c r="B162" s="6" t="s">
        <v>29</v>
      </c>
      <c r="C162" s="24" t="s">
        <v>249</v>
      </c>
      <c r="D162" s="25">
        <v>3.708</v>
      </c>
      <c r="E162" s="6" t="s">
        <v>58</v>
      </c>
      <c r="F162" s="52" t="s">
        <v>41</v>
      </c>
      <c r="G162" s="58" t="s">
        <v>263</v>
      </c>
      <c r="H162" s="58" t="s">
        <v>264</v>
      </c>
      <c r="I162" s="57">
        <v>7</v>
      </c>
      <c r="J162" s="59">
        <f t="shared" si="20"/>
        <v>25.956000000000003</v>
      </c>
      <c r="K162" s="59">
        <f t="shared" si="21"/>
        <v>5.191200000000001</v>
      </c>
    </row>
    <row r="163" spans="1:11" ht="15.75">
      <c r="A163" s="6" t="s">
        <v>9</v>
      </c>
      <c r="B163" s="6" t="s">
        <v>29</v>
      </c>
      <c r="C163" s="24" t="s">
        <v>250</v>
      </c>
      <c r="D163" s="25">
        <v>37.665</v>
      </c>
      <c r="E163" s="6" t="s">
        <v>58</v>
      </c>
      <c r="F163" s="52" t="s">
        <v>41</v>
      </c>
      <c r="G163" s="58" t="s">
        <v>263</v>
      </c>
      <c r="H163" s="58" t="s">
        <v>264</v>
      </c>
      <c r="I163" s="57">
        <v>7</v>
      </c>
      <c r="J163" s="59">
        <f t="shared" si="20"/>
        <v>263.655</v>
      </c>
      <c r="K163" s="59">
        <f t="shared" si="21"/>
        <v>52.730999999999995</v>
      </c>
    </row>
    <row r="164" spans="1:6" ht="15.75">
      <c r="A164" s="41"/>
      <c r="B164" s="41"/>
      <c r="C164" s="42"/>
      <c r="D164" s="63">
        <f>SUM(D6:D163)</f>
        <v>3364.768</v>
      </c>
      <c r="E164" s="41"/>
      <c r="F164" s="43"/>
    </row>
    <row r="165" spans="1:6" ht="22.5" customHeight="1">
      <c r="A165" s="67"/>
      <c r="B165" s="67"/>
      <c r="C165" s="67"/>
      <c r="D165" s="67"/>
      <c r="E165" s="67"/>
      <c r="F165" s="67"/>
    </row>
    <row r="166" spans="4:6" ht="12.75" customHeight="1">
      <c r="D166" s="68"/>
      <c r="E166" s="68"/>
      <c r="F166" s="68"/>
    </row>
    <row r="167" spans="1:6" ht="15.75">
      <c r="A167" s="41"/>
      <c r="B167" s="41"/>
      <c r="C167" s="42"/>
      <c r="D167" s="42"/>
      <c r="E167" s="41"/>
      <c r="F167" s="43"/>
    </row>
    <row r="168" spans="1:6" ht="15.75">
      <c r="A168" s="41"/>
      <c r="B168" s="41"/>
      <c r="C168" s="42"/>
      <c r="D168" s="42"/>
      <c r="E168" s="41"/>
      <c r="F168" s="43"/>
    </row>
    <row r="169" spans="1:6" ht="15.75">
      <c r="A169" s="41"/>
      <c r="B169" s="41"/>
      <c r="C169" s="42"/>
      <c r="D169" s="42"/>
      <c r="E169" s="41"/>
      <c r="F169" s="43"/>
    </row>
    <row r="170" ht="15.75">
      <c r="A170" s="41"/>
    </row>
    <row r="171" ht="15.75">
      <c r="A171" s="41"/>
    </row>
    <row r="172" ht="15.75">
      <c r="A172" s="41"/>
    </row>
    <row r="173" ht="15.75">
      <c r="A173" s="41"/>
    </row>
    <row r="174" ht="15.75">
      <c r="A174" s="41"/>
    </row>
    <row r="175" ht="15.75">
      <c r="A175" s="41"/>
    </row>
    <row r="176" ht="15.75">
      <c r="A176" s="41"/>
    </row>
    <row r="177" ht="15.75">
      <c r="A177" s="41"/>
    </row>
    <row r="178" ht="15.75">
      <c r="A178" s="41"/>
    </row>
    <row r="179" ht="15.75">
      <c r="A179" s="41"/>
    </row>
    <row r="180" ht="15.75">
      <c r="A180" s="41"/>
    </row>
    <row r="181" ht="15.75">
      <c r="A181" s="41"/>
    </row>
    <row r="182" ht="15.75">
      <c r="A182" s="41"/>
    </row>
    <row r="183" ht="15.75">
      <c r="A183" s="41"/>
    </row>
    <row r="184" ht="15.75">
      <c r="A184" s="41"/>
    </row>
    <row r="185" ht="15.75">
      <c r="A185" s="41"/>
    </row>
    <row r="186" ht="15.75">
      <c r="A186" s="41"/>
    </row>
    <row r="187" ht="15.75">
      <c r="A187" s="41"/>
    </row>
    <row r="188" ht="15.75">
      <c r="A188" s="41"/>
    </row>
    <row r="189" ht="15.75">
      <c r="A189" s="41"/>
    </row>
    <row r="190" ht="15.75">
      <c r="A190" s="41"/>
    </row>
    <row r="191" ht="15.75">
      <c r="A191" s="41"/>
    </row>
    <row r="192" ht="15.75">
      <c r="A192" s="41"/>
    </row>
    <row r="193" ht="15.75">
      <c r="A193" s="41"/>
    </row>
    <row r="194" ht="15.75">
      <c r="A194" s="41"/>
    </row>
    <row r="195" ht="15.75">
      <c r="A195" s="41"/>
    </row>
    <row r="196" ht="15.75">
      <c r="A196" s="41"/>
    </row>
    <row r="197" ht="15.75">
      <c r="A197" s="41"/>
    </row>
    <row r="198" ht="15.75">
      <c r="A198" s="41"/>
    </row>
    <row r="199" ht="15.75">
      <c r="A199" s="41"/>
    </row>
    <row r="200" ht="15.75">
      <c r="A200" s="41"/>
    </row>
    <row r="201" ht="15.75">
      <c r="A201" s="41"/>
    </row>
    <row r="202" ht="15.75">
      <c r="A202" s="41"/>
    </row>
    <row r="203" ht="15.75">
      <c r="A203" s="41"/>
    </row>
    <row r="204" ht="15.75">
      <c r="A204" s="41"/>
    </row>
    <row r="205" ht="15.75">
      <c r="A205" s="41"/>
    </row>
    <row r="206" ht="15.75">
      <c r="A206" s="41"/>
    </row>
    <row r="207" ht="15.75">
      <c r="A207" s="41"/>
    </row>
    <row r="208" ht="15.75">
      <c r="A208" s="41"/>
    </row>
    <row r="209" ht="15.75">
      <c r="A209" s="41"/>
    </row>
    <row r="210" ht="15.75">
      <c r="A210" s="41"/>
    </row>
    <row r="211" ht="15.75">
      <c r="A211" s="41"/>
    </row>
    <row r="212" ht="15.75">
      <c r="A212" s="41"/>
    </row>
    <row r="213" ht="15.75">
      <c r="A213" s="41"/>
    </row>
    <row r="214" ht="15.75">
      <c r="A214" s="41"/>
    </row>
    <row r="215" ht="15.75">
      <c r="A215" s="41"/>
    </row>
    <row r="216" ht="15.75">
      <c r="A216" s="41"/>
    </row>
    <row r="217" ht="15.75">
      <c r="A217" s="41"/>
    </row>
    <row r="218" ht="15.75">
      <c r="A218" s="41"/>
    </row>
    <row r="219" ht="15.75">
      <c r="A219" s="41"/>
    </row>
    <row r="220" ht="15.75">
      <c r="A220" s="41"/>
    </row>
    <row r="221" ht="15.75">
      <c r="A221" s="41"/>
    </row>
    <row r="222" ht="15.75">
      <c r="A222" s="41"/>
    </row>
    <row r="223" ht="15.75">
      <c r="A223" s="41"/>
    </row>
    <row r="224" ht="15.75">
      <c r="A224" s="41"/>
    </row>
    <row r="225" ht="15.75">
      <c r="A225" s="41"/>
    </row>
    <row r="226" ht="15.75">
      <c r="A226" s="41"/>
    </row>
    <row r="227" ht="15.75">
      <c r="A227" s="41"/>
    </row>
    <row r="228" ht="15.75">
      <c r="A228" s="41"/>
    </row>
    <row r="229" ht="15.75">
      <c r="A229" s="41"/>
    </row>
    <row r="230" ht="15.75">
      <c r="A230" s="41"/>
    </row>
    <row r="231" ht="15.75">
      <c r="A231" s="41"/>
    </row>
    <row r="232" ht="15.75">
      <c r="A232" s="41"/>
    </row>
    <row r="233" ht="15.75">
      <c r="A233" s="41"/>
    </row>
    <row r="234" ht="15.75">
      <c r="A234" s="41"/>
    </row>
    <row r="235" ht="15.75">
      <c r="A235" s="41"/>
    </row>
    <row r="236" ht="15.75">
      <c r="A236" s="41"/>
    </row>
    <row r="237" ht="15.75">
      <c r="A237" s="41"/>
    </row>
    <row r="238" ht="15.75">
      <c r="A238" s="41"/>
    </row>
    <row r="239" ht="15.75">
      <c r="A239" s="41"/>
    </row>
    <row r="240" ht="15.75">
      <c r="A240" s="41"/>
    </row>
    <row r="241" ht="15.75">
      <c r="A241" s="41"/>
    </row>
    <row r="242" ht="15.75">
      <c r="A242" s="41"/>
    </row>
    <row r="243" ht="15.75">
      <c r="A243" s="41"/>
    </row>
    <row r="244" ht="15.75">
      <c r="A244" s="41"/>
    </row>
    <row r="245" ht="15.75">
      <c r="A245" s="41"/>
    </row>
    <row r="246" ht="15.75">
      <c r="A246" s="41"/>
    </row>
    <row r="247" ht="15.75">
      <c r="A247" s="41"/>
    </row>
    <row r="248" ht="15.75">
      <c r="A248" s="41"/>
    </row>
    <row r="249" ht="15.75">
      <c r="A249" s="41"/>
    </row>
    <row r="250" ht="15.75">
      <c r="A250" s="41"/>
    </row>
    <row r="251" ht="15.75">
      <c r="A251" s="41"/>
    </row>
    <row r="252" ht="15.75">
      <c r="A252" s="41"/>
    </row>
    <row r="253" ht="15.75">
      <c r="A253" s="41"/>
    </row>
    <row r="254" ht="15.75">
      <c r="A254" s="41"/>
    </row>
    <row r="255" ht="15.75">
      <c r="A255" s="41"/>
    </row>
    <row r="256" ht="15.75">
      <c r="A256" s="41"/>
    </row>
    <row r="257" ht="15.75">
      <c r="A257" s="41"/>
    </row>
    <row r="258" ht="15.75">
      <c r="A258" s="41"/>
    </row>
    <row r="259" ht="15.75">
      <c r="A259" s="41"/>
    </row>
    <row r="260" ht="15.75">
      <c r="A260" s="41"/>
    </row>
    <row r="261" ht="15.75">
      <c r="A261" s="41"/>
    </row>
    <row r="262" ht="15.75">
      <c r="A262" s="41"/>
    </row>
    <row r="263" spans="1:6" ht="15.75">
      <c r="A263" s="41"/>
      <c r="B263" s="41"/>
      <c r="C263" s="42"/>
      <c r="D263" s="42"/>
      <c r="E263" s="41"/>
      <c r="F263" s="43"/>
    </row>
    <row r="264" spans="1:6" ht="15.75">
      <c r="A264" s="41"/>
      <c r="B264" s="41"/>
      <c r="C264" s="42"/>
      <c r="D264" s="42"/>
      <c r="E264" s="41"/>
      <c r="F264" s="43"/>
    </row>
    <row r="265" spans="1:6" ht="15.75">
      <c r="A265" s="41"/>
      <c r="B265" s="41"/>
      <c r="C265" s="42"/>
      <c r="D265" s="42"/>
      <c r="E265" s="41"/>
      <c r="F265" s="43"/>
    </row>
    <row r="266" spans="1:6" ht="15.75">
      <c r="A266" s="41"/>
      <c r="B266" s="41"/>
      <c r="C266" s="42"/>
      <c r="D266" s="42"/>
      <c r="E266" s="41"/>
      <c r="F266" s="43"/>
    </row>
    <row r="267" spans="1:6" ht="15.75">
      <c r="A267" s="41"/>
      <c r="B267" s="41"/>
      <c r="C267" s="42"/>
      <c r="D267" s="42"/>
      <c r="E267" s="41"/>
      <c r="F267" s="43"/>
    </row>
    <row r="268" spans="1:6" ht="15.75">
      <c r="A268" s="41"/>
      <c r="B268" s="41"/>
      <c r="C268" s="42"/>
      <c r="D268" s="42"/>
      <c r="E268" s="41"/>
      <c r="F268" s="43"/>
    </row>
    <row r="269" spans="1:6" ht="15.75">
      <c r="A269" s="41"/>
      <c r="B269" s="41"/>
      <c r="C269" s="42"/>
      <c r="D269" s="42"/>
      <c r="E269" s="41"/>
      <c r="F269" s="43"/>
    </row>
    <row r="270" spans="1:6" ht="15.75">
      <c r="A270" s="41"/>
      <c r="B270" s="41"/>
      <c r="C270" s="42"/>
      <c r="D270" s="42"/>
      <c r="E270" s="41"/>
      <c r="F270" s="43"/>
    </row>
    <row r="271" spans="1:6" ht="15.75">
      <c r="A271" s="41"/>
      <c r="B271" s="41"/>
      <c r="C271" s="42"/>
      <c r="D271" s="42"/>
      <c r="E271" s="41"/>
      <c r="F271" s="43"/>
    </row>
    <row r="272" spans="1:6" ht="15.75">
      <c r="A272" s="41"/>
      <c r="B272" s="41"/>
      <c r="C272" s="42"/>
      <c r="D272" s="42"/>
      <c r="E272" s="41"/>
      <c r="F272" s="43"/>
    </row>
    <row r="273" spans="1:6" ht="15.75">
      <c r="A273" s="41"/>
      <c r="B273" s="41"/>
      <c r="C273" s="42"/>
      <c r="D273" s="42"/>
      <c r="E273" s="41"/>
      <c r="F273" s="43"/>
    </row>
    <row r="274" spans="1:6" ht="15.75">
      <c r="A274" s="41"/>
      <c r="B274" s="41"/>
      <c r="C274" s="42"/>
      <c r="D274" s="42"/>
      <c r="E274" s="41"/>
      <c r="F274" s="43"/>
    </row>
    <row r="275" spans="1:6" ht="15.75">
      <c r="A275" s="41"/>
      <c r="B275" s="41"/>
      <c r="C275" s="42"/>
      <c r="D275" s="42"/>
      <c r="E275" s="41"/>
      <c r="F275" s="43"/>
    </row>
    <row r="276" spans="1:6" ht="15.75">
      <c r="A276" s="41"/>
      <c r="B276" s="41"/>
      <c r="C276" s="42"/>
      <c r="D276" s="42"/>
      <c r="E276" s="41"/>
      <c r="F276" s="43"/>
    </row>
    <row r="277" spans="1:6" ht="15.75">
      <c r="A277" s="41"/>
      <c r="B277" s="41"/>
      <c r="C277" s="42"/>
      <c r="D277" s="42"/>
      <c r="E277" s="41"/>
      <c r="F277" s="43"/>
    </row>
    <row r="278" spans="1:6" ht="15.75">
      <c r="A278" s="41"/>
      <c r="B278" s="41"/>
      <c r="C278" s="42"/>
      <c r="D278" s="42"/>
      <c r="E278" s="41"/>
      <c r="F278" s="43"/>
    </row>
    <row r="279" spans="1:6" ht="15.75">
      <c r="A279" s="41"/>
      <c r="B279" s="41"/>
      <c r="C279" s="42"/>
      <c r="D279" s="42"/>
      <c r="E279" s="41"/>
      <c r="F279" s="43"/>
    </row>
    <row r="280" spans="1:6" ht="15.75">
      <c r="A280" s="41"/>
      <c r="B280" s="41"/>
      <c r="C280" s="42"/>
      <c r="D280" s="42"/>
      <c r="E280" s="41"/>
      <c r="F280" s="43"/>
    </row>
    <row r="281" spans="1:6" ht="15.75">
      <c r="A281" s="41"/>
      <c r="B281" s="41"/>
      <c r="C281" s="42"/>
      <c r="D281" s="42"/>
      <c r="E281" s="41"/>
      <c r="F281" s="43"/>
    </row>
    <row r="282" spans="1:6" ht="15.75">
      <c r="A282" s="41"/>
      <c r="B282" s="41"/>
      <c r="C282" s="42"/>
      <c r="D282" s="42"/>
      <c r="E282" s="41"/>
      <c r="F282" s="43"/>
    </row>
    <row r="283" spans="1:6" ht="15.75">
      <c r="A283" s="41"/>
      <c r="B283" s="41"/>
      <c r="C283" s="42"/>
      <c r="D283" s="42"/>
      <c r="E283" s="41"/>
      <c r="F283" s="43"/>
    </row>
    <row r="284" spans="1:6" ht="15.75">
      <c r="A284" s="41"/>
      <c r="B284" s="41"/>
      <c r="C284" s="42"/>
      <c r="D284" s="42"/>
      <c r="E284" s="41"/>
      <c r="F284" s="43"/>
    </row>
    <row r="285" spans="1:6" ht="15.75">
      <c r="A285" s="41"/>
      <c r="B285" s="41"/>
      <c r="C285" s="42"/>
      <c r="D285" s="42"/>
      <c r="E285" s="41"/>
      <c r="F285" s="43"/>
    </row>
    <row r="286" spans="1:6" ht="15.75">
      <c r="A286" s="41"/>
      <c r="B286" s="41"/>
      <c r="C286" s="42"/>
      <c r="D286" s="42"/>
      <c r="E286" s="41"/>
      <c r="F286" s="43"/>
    </row>
    <row r="287" spans="1:6" ht="15.75">
      <c r="A287" s="41"/>
      <c r="B287" s="41"/>
      <c r="C287" s="42"/>
      <c r="D287" s="42"/>
      <c r="E287" s="41"/>
      <c r="F287" s="43"/>
    </row>
    <row r="288" spans="1:6" ht="15.75">
      <c r="A288" s="41"/>
      <c r="B288" s="41"/>
      <c r="C288" s="42"/>
      <c r="D288" s="42"/>
      <c r="E288" s="41"/>
      <c r="F288" s="43"/>
    </row>
    <row r="289" spans="1:6" ht="15.75">
      <c r="A289" s="41"/>
      <c r="B289" s="41"/>
      <c r="C289" s="42"/>
      <c r="D289" s="42"/>
      <c r="E289" s="41"/>
      <c r="F289" s="43"/>
    </row>
    <row r="290" spans="1:6" ht="15.75">
      <c r="A290" s="41"/>
      <c r="B290" s="41"/>
      <c r="C290" s="42"/>
      <c r="D290" s="42"/>
      <c r="E290" s="41"/>
      <c r="F290" s="43"/>
    </row>
    <row r="291" spans="1:6" ht="15.75">
      <c r="A291" s="41"/>
      <c r="B291" s="41"/>
      <c r="C291" s="42"/>
      <c r="D291" s="42"/>
      <c r="E291" s="41"/>
      <c r="F291" s="43"/>
    </row>
    <row r="292" spans="1:6" ht="15.75">
      <c r="A292" s="41"/>
      <c r="B292" s="41"/>
      <c r="C292" s="42"/>
      <c r="D292" s="42"/>
      <c r="E292" s="41"/>
      <c r="F292" s="43"/>
    </row>
    <row r="293" spans="1:6" ht="15.75">
      <c r="A293" s="41"/>
      <c r="B293" s="41"/>
      <c r="C293" s="42"/>
      <c r="D293" s="42"/>
      <c r="E293" s="41"/>
      <c r="F293" s="43"/>
    </row>
    <row r="294" spans="1:6" ht="15.75">
      <c r="A294" s="41"/>
      <c r="B294" s="41"/>
      <c r="C294" s="42"/>
      <c r="D294" s="42"/>
      <c r="E294" s="41"/>
      <c r="F294" s="43"/>
    </row>
    <row r="295" spans="1:6" ht="15.75">
      <c r="A295" s="41"/>
      <c r="B295" s="41"/>
      <c r="C295" s="42"/>
      <c r="D295" s="42"/>
      <c r="E295" s="41"/>
      <c r="F295" s="43"/>
    </row>
    <row r="296" spans="1:6" ht="15.75">
      <c r="A296" s="41"/>
      <c r="B296" s="41"/>
      <c r="C296" s="42"/>
      <c r="D296" s="42"/>
      <c r="E296" s="41"/>
      <c r="F296" s="43"/>
    </row>
    <row r="297" spans="1:6" ht="15.75">
      <c r="A297" s="41"/>
      <c r="B297" s="41"/>
      <c r="C297" s="42"/>
      <c r="D297" s="42"/>
      <c r="E297" s="41"/>
      <c r="F297" s="43"/>
    </row>
    <row r="298" spans="1:6" ht="15.75">
      <c r="A298" s="41"/>
      <c r="B298" s="41"/>
      <c r="C298" s="42"/>
      <c r="D298" s="42"/>
      <c r="E298" s="41"/>
      <c r="F298" s="43"/>
    </row>
    <row r="299" spans="1:6" ht="15.75">
      <c r="A299" s="41"/>
      <c r="B299" s="41"/>
      <c r="C299" s="42"/>
      <c r="D299" s="42"/>
      <c r="E299" s="41"/>
      <c r="F299" s="43"/>
    </row>
    <row r="300" spans="1:6" ht="15.75">
      <c r="A300" s="41"/>
      <c r="B300" s="41"/>
      <c r="C300" s="42"/>
      <c r="D300" s="42"/>
      <c r="E300" s="41"/>
      <c r="F300" s="43"/>
    </row>
    <row r="301" spans="1:6" ht="15.75">
      <c r="A301" s="41"/>
      <c r="B301" s="41"/>
      <c r="C301" s="42"/>
      <c r="D301" s="42"/>
      <c r="E301" s="41"/>
      <c r="F301" s="43"/>
    </row>
    <row r="302" spans="1:6" ht="15.75">
      <c r="A302" s="41"/>
      <c r="B302" s="41"/>
      <c r="C302" s="42"/>
      <c r="D302" s="42"/>
      <c r="E302" s="41"/>
      <c r="F302" s="43"/>
    </row>
    <row r="303" spans="1:6" ht="15.75">
      <c r="A303" s="41"/>
      <c r="B303" s="41"/>
      <c r="C303" s="42"/>
      <c r="D303" s="42"/>
      <c r="E303" s="41"/>
      <c r="F303" s="43"/>
    </row>
    <row r="304" spans="1:6" ht="15.75">
      <c r="A304" s="41"/>
      <c r="B304" s="41"/>
      <c r="C304" s="42"/>
      <c r="D304" s="42"/>
      <c r="E304" s="41"/>
      <c r="F304" s="43"/>
    </row>
    <row r="305" spans="1:6" ht="15.75">
      <c r="A305" s="41"/>
      <c r="B305" s="41"/>
      <c r="C305" s="42"/>
      <c r="D305" s="42"/>
      <c r="E305" s="41"/>
      <c r="F305" s="43"/>
    </row>
    <row r="306" spans="1:6" ht="15.75">
      <c r="A306" s="41"/>
      <c r="B306" s="41"/>
      <c r="C306" s="42"/>
      <c r="D306" s="42"/>
      <c r="E306" s="41"/>
      <c r="F306" s="43"/>
    </row>
    <row r="307" spans="1:6" ht="15.75">
      <c r="A307" s="41"/>
      <c r="B307" s="41"/>
      <c r="C307" s="42"/>
      <c r="D307" s="42"/>
      <c r="E307" s="41"/>
      <c r="F307" s="43"/>
    </row>
    <row r="308" spans="1:6" ht="15.75">
      <c r="A308" s="41"/>
      <c r="B308" s="41"/>
      <c r="C308" s="42"/>
      <c r="D308" s="42"/>
      <c r="E308" s="41"/>
      <c r="F308" s="43"/>
    </row>
    <row r="309" spans="1:6" ht="15.75">
      <c r="A309" s="41"/>
      <c r="B309" s="41"/>
      <c r="C309" s="42"/>
      <c r="D309" s="42"/>
      <c r="E309" s="41"/>
      <c r="F309" s="43"/>
    </row>
    <row r="310" spans="1:6" ht="15.75">
      <c r="A310" s="41"/>
      <c r="B310" s="41"/>
      <c r="C310" s="42"/>
      <c r="D310" s="42"/>
      <c r="E310" s="41"/>
      <c r="F310" s="43"/>
    </row>
    <row r="311" spans="1:6" ht="15.75">
      <c r="A311" s="41"/>
      <c r="B311" s="41"/>
      <c r="C311" s="42"/>
      <c r="D311" s="42"/>
      <c r="E311" s="41"/>
      <c r="F311" s="43"/>
    </row>
    <row r="312" spans="1:6" ht="15.75">
      <c r="A312" s="41"/>
      <c r="B312" s="41"/>
      <c r="C312" s="42"/>
      <c r="D312" s="42"/>
      <c r="E312" s="41"/>
      <c r="F312" s="43"/>
    </row>
    <row r="313" spans="1:6" ht="15.75">
      <c r="A313" s="41"/>
      <c r="B313" s="41"/>
      <c r="C313" s="42"/>
      <c r="D313" s="42"/>
      <c r="E313" s="41"/>
      <c r="F313" s="43"/>
    </row>
    <row r="314" spans="1:6" ht="15.75">
      <c r="A314" s="41"/>
      <c r="B314" s="41"/>
      <c r="C314" s="42"/>
      <c r="D314" s="42"/>
      <c r="E314" s="41"/>
      <c r="F314" s="43"/>
    </row>
    <row r="315" spans="1:6" ht="15.75">
      <c r="A315" s="41"/>
      <c r="B315" s="41"/>
      <c r="C315" s="42"/>
      <c r="D315" s="42"/>
      <c r="E315" s="41"/>
      <c r="F315" s="43"/>
    </row>
    <row r="316" spans="1:6" ht="15.75">
      <c r="A316" s="41"/>
      <c r="B316" s="41"/>
      <c r="C316" s="42"/>
      <c r="D316" s="42"/>
      <c r="E316" s="41"/>
      <c r="F316" s="43"/>
    </row>
    <row r="317" spans="1:6" ht="15.75">
      <c r="A317" s="41"/>
      <c r="B317" s="41"/>
      <c r="C317" s="42"/>
      <c r="D317" s="42"/>
      <c r="E317" s="41"/>
      <c r="F317" s="43"/>
    </row>
    <row r="318" spans="1:6" ht="15.75">
      <c r="A318" s="41"/>
      <c r="B318" s="41"/>
      <c r="C318" s="42"/>
      <c r="D318" s="42"/>
      <c r="E318" s="41"/>
      <c r="F318" s="43"/>
    </row>
    <row r="319" spans="1:6" ht="15.75">
      <c r="A319" s="41"/>
      <c r="B319" s="41"/>
      <c r="C319" s="42"/>
      <c r="D319" s="42"/>
      <c r="E319" s="41"/>
      <c r="F319" s="43"/>
    </row>
    <row r="320" spans="1:6" ht="15.75">
      <c r="A320" s="41"/>
      <c r="B320" s="41"/>
      <c r="C320" s="42"/>
      <c r="D320" s="42"/>
      <c r="E320" s="41"/>
      <c r="F320" s="43"/>
    </row>
    <row r="321" spans="1:6" ht="15.75">
      <c r="A321" s="41"/>
      <c r="B321" s="41"/>
      <c r="C321" s="42"/>
      <c r="D321" s="42"/>
      <c r="E321" s="41"/>
      <c r="F321" s="43"/>
    </row>
    <row r="322" spans="1:6" ht="15.75">
      <c r="A322" s="41"/>
      <c r="B322" s="41"/>
      <c r="C322" s="42"/>
      <c r="D322" s="42"/>
      <c r="E322" s="41"/>
      <c r="F322" s="43"/>
    </row>
    <row r="323" spans="1:6" ht="15.75">
      <c r="A323" s="41"/>
      <c r="B323" s="41"/>
      <c r="C323" s="42"/>
      <c r="D323" s="42"/>
      <c r="E323" s="41"/>
      <c r="F323" s="43"/>
    </row>
    <row r="324" spans="1:6" ht="15.75">
      <c r="A324" s="41"/>
      <c r="B324" s="41"/>
      <c r="C324" s="42"/>
      <c r="D324" s="42"/>
      <c r="E324" s="41"/>
      <c r="F324" s="43"/>
    </row>
    <row r="325" spans="1:6" ht="15.75">
      <c r="A325" s="41"/>
      <c r="B325" s="41"/>
      <c r="C325" s="42"/>
      <c r="D325" s="42"/>
      <c r="E325" s="41"/>
      <c r="F325" s="43"/>
    </row>
    <row r="326" spans="1:6" ht="15.75">
      <c r="A326" s="41"/>
      <c r="B326" s="41"/>
      <c r="C326" s="42"/>
      <c r="D326" s="42"/>
      <c r="E326" s="41"/>
      <c r="F326" s="43"/>
    </row>
    <row r="327" spans="1:6" ht="15.75">
      <c r="A327" s="41"/>
      <c r="B327" s="41"/>
      <c r="C327" s="42"/>
      <c r="D327" s="42"/>
      <c r="E327" s="41"/>
      <c r="F327" s="43"/>
    </row>
    <row r="328" spans="1:6" ht="15.75">
      <c r="A328" s="41"/>
      <c r="B328" s="41"/>
      <c r="C328" s="42"/>
      <c r="D328" s="42"/>
      <c r="E328" s="41"/>
      <c r="F328" s="43"/>
    </row>
    <row r="329" spans="1:6" ht="15.75">
      <c r="A329" s="41"/>
      <c r="B329" s="41"/>
      <c r="C329" s="42"/>
      <c r="D329" s="42"/>
      <c r="E329" s="41"/>
      <c r="F329" s="43"/>
    </row>
    <row r="330" spans="1:6" ht="15.75">
      <c r="A330" s="41"/>
      <c r="B330" s="41"/>
      <c r="C330" s="42"/>
      <c r="D330" s="42"/>
      <c r="E330" s="41"/>
      <c r="F330" s="43"/>
    </row>
    <row r="331" spans="1:6" ht="15.75">
      <c r="A331" s="41"/>
      <c r="B331" s="41"/>
      <c r="C331" s="42"/>
      <c r="D331" s="42"/>
      <c r="E331" s="41"/>
      <c r="F331" s="43"/>
    </row>
    <row r="332" spans="1:6" ht="15.75">
      <c r="A332" s="41"/>
      <c r="B332" s="41"/>
      <c r="C332" s="42"/>
      <c r="D332" s="42"/>
      <c r="E332" s="41"/>
      <c r="F332" s="43"/>
    </row>
    <row r="333" spans="1:6" ht="15.75">
      <c r="A333" s="41"/>
      <c r="B333" s="41"/>
      <c r="C333" s="42"/>
      <c r="D333" s="42"/>
      <c r="E333" s="41"/>
      <c r="F333" s="43"/>
    </row>
    <row r="334" spans="1:6" ht="15.75">
      <c r="A334" s="41"/>
      <c r="B334" s="41"/>
      <c r="C334" s="42"/>
      <c r="D334" s="42"/>
      <c r="E334" s="41"/>
      <c r="F334" s="43"/>
    </row>
    <row r="335" spans="1:6" ht="15.75">
      <c r="A335" s="41"/>
      <c r="B335" s="41"/>
      <c r="C335" s="42"/>
      <c r="D335" s="42"/>
      <c r="E335" s="41"/>
      <c r="F335" s="43"/>
    </row>
    <row r="336" spans="1:6" ht="15.75">
      <c r="A336" s="41"/>
      <c r="B336" s="41"/>
      <c r="C336" s="42"/>
      <c r="D336" s="42"/>
      <c r="E336" s="41"/>
      <c r="F336" s="43"/>
    </row>
    <row r="337" spans="1:6" ht="15.75">
      <c r="A337" s="41"/>
      <c r="B337" s="41"/>
      <c r="C337" s="42"/>
      <c r="D337" s="42"/>
      <c r="E337" s="41"/>
      <c r="F337" s="43"/>
    </row>
    <row r="338" spans="1:6" ht="15.75">
      <c r="A338" s="41"/>
      <c r="B338" s="41"/>
      <c r="C338" s="42"/>
      <c r="D338" s="42"/>
      <c r="E338" s="41"/>
      <c r="F338" s="43"/>
    </row>
    <row r="339" spans="1:6" ht="15.75">
      <c r="A339" s="41"/>
      <c r="B339" s="41"/>
      <c r="C339" s="42"/>
      <c r="D339" s="42"/>
      <c r="E339" s="41"/>
      <c r="F339" s="43"/>
    </row>
    <row r="340" spans="1:6" ht="15.75">
      <c r="A340" s="41"/>
      <c r="B340" s="41"/>
      <c r="C340" s="42"/>
      <c r="D340" s="42"/>
      <c r="E340" s="41"/>
      <c r="F340" s="43"/>
    </row>
    <row r="341" spans="1:6" ht="15.75">
      <c r="A341" s="41"/>
      <c r="B341" s="41"/>
      <c r="C341" s="42"/>
      <c r="D341" s="42"/>
      <c r="E341" s="41"/>
      <c r="F341" s="43"/>
    </row>
    <row r="342" spans="1:6" ht="15.75">
      <c r="A342" s="41"/>
      <c r="B342" s="41"/>
      <c r="C342" s="42"/>
      <c r="D342" s="42"/>
      <c r="E342" s="41"/>
      <c r="F342" s="43"/>
    </row>
    <row r="343" spans="1:6" ht="15.75">
      <c r="A343" s="41"/>
      <c r="B343" s="41"/>
      <c r="C343" s="42"/>
      <c r="D343" s="42"/>
      <c r="E343" s="41"/>
      <c r="F343" s="43"/>
    </row>
    <row r="344" spans="1:6" ht="15.75">
      <c r="A344" s="41"/>
      <c r="B344" s="41"/>
      <c r="C344" s="42"/>
      <c r="D344" s="42"/>
      <c r="E344" s="41"/>
      <c r="F344" s="43"/>
    </row>
    <row r="345" spans="1:6" ht="15.75">
      <c r="A345" s="41"/>
      <c r="B345" s="41"/>
      <c r="C345" s="42"/>
      <c r="D345" s="42"/>
      <c r="E345" s="41"/>
      <c r="F345" s="43"/>
    </row>
    <row r="346" spans="1:6" ht="15.75">
      <c r="A346" s="41"/>
      <c r="B346" s="41"/>
      <c r="C346" s="42"/>
      <c r="D346" s="42"/>
      <c r="E346" s="41"/>
      <c r="F346" s="43"/>
    </row>
    <row r="347" spans="1:6" ht="15.75">
      <c r="A347" s="41"/>
      <c r="B347" s="41"/>
      <c r="C347" s="42"/>
      <c r="D347" s="42"/>
      <c r="E347" s="41"/>
      <c r="F347" s="43"/>
    </row>
    <row r="348" spans="1:6" ht="15.75">
      <c r="A348" s="41"/>
      <c r="B348" s="41"/>
      <c r="C348" s="42"/>
      <c r="D348" s="42"/>
      <c r="E348" s="41"/>
      <c r="F348" s="43"/>
    </row>
    <row r="349" spans="1:6" ht="15.75">
      <c r="A349" s="41"/>
      <c r="B349" s="41"/>
      <c r="C349" s="42"/>
      <c r="D349" s="42"/>
      <c r="E349" s="41"/>
      <c r="F349" s="43"/>
    </row>
    <row r="350" spans="1:6" ht="15.75">
      <c r="A350" s="41"/>
      <c r="B350" s="41"/>
      <c r="C350" s="42"/>
      <c r="D350" s="42"/>
      <c r="E350" s="41"/>
      <c r="F350" s="43"/>
    </row>
    <row r="351" spans="1:6" ht="15.75">
      <c r="A351" s="41"/>
      <c r="B351" s="41"/>
      <c r="C351" s="42"/>
      <c r="D351" s="42"/>
      <c r="E351" s="41"/>
      <c r="F351" s="43"/>
    </row>
    <row r="352" spans="1:6" ht="15.75">
      <c r="A352" s="41"/>
      <c r="B352" s="41"/>
      <c r="C352" s="42"/>
      <c r="D352" s="42"/>
      <c r="E352" s="41"/>
      <c r="F352" s="43"/>
    </row>
    <row r="353" spans="1:6" ht="15.75">
      <c r="A353" s="41"/>
      <c r="B353" s="41"/>
      <c r="C353" s="42"/>
      <c r="D353" s="42"/>
      <c r="E353" s="41"/>
      <c r="F353" s="43"/>
    </row>
    <row r="354" spans="1:6" ht="15.75">
      <c r="A354" s="41"/>
      <c r="B354" s="41"/>
      <c r="C354" s="42"/>
      <c r="D354" s="42"/>
      <c r="E354" s="41"/>
      <c r="F354" s="43"/>
    </row>
    <row r="355" spans="1:6" ht="15.75">
      <c r="A355" s="41"/>
      <c r="B355" s="41"/>
      <c r="C355" s="42"/>
      <c r="D355" s="42"/>
      <c r="E355" s="41"/>
      <c r="F355" s="43"/>
    </row>
    <row r="356" spans="1:6" ht="15.75">
      <c r="A356" s="41"/>
      <c r="B356" s="41"/>
      <c r="C356" s="42"/>
      <c r="D356" s="42"/>
      <c r="E356" s="41"/>
      <c r="F356" s="43"/>
    </row>
    <row r="357" spans="1:6" ht="15.75">
      <c r="A357" s="41"/>
      <c r="B357" s="41"/>
      <c r="C357" s="42"/>
      <c r="D357" s="42"/>
      <c r="E357" s="41"/>
      <c r="F357" s="43"/>
    </row>
    <row r="358" spans="1:6" ht="15.75">
      <c r="A358" s="41"/>
      <c r="B358" s="41"/>
      <c r="C358" s="42"/>
      <c r="D358" s="42"/>
      <c r="E358" s="41"/>
      <c r="F358" s="43"/>
    </row>
    <row r="359" spans="1:6" ht="15.75">
      <c r="A359" s="41"/>
      <c r="B359" s="41"/>
      <c r="C359" s="42"/>
      <c r="D359" s="42"/>
      <c r="E359" s="41"/>
      <c r="F359" s="43"/>
    </row>
    <row r="360" spans="1:6" ht="15.75">
      <c r="A360" s="41"/>
      <c r="B360" s="41"/>
      <c r="C360" s="42"/>
      <c r="D360" s="42"/>
      <c r="E360" s="41"/>
      <c r="F360" s="43"/>
    </row>
    <row r="361" spans="1:6" ht="15.75">
      <c r="A361" s="41"/>
      <c r="B361" s="41"/>
      <c r="C361" s="42"/>
      <c r="D361" s="42"/>
      <c r="E361" s="41"/>
      <c r="F361" s="43"/>
    </row>
    <row r="362" spans="1:6" ht="15.75">
      <c r="A362" s="41"/>
      <c r="B362" s="41"/>
      <c r="C362" s="42"/>
      <c r="D362" s="42"/>
      <c r="E362" s="41"/>
      <c r="F362" s="43"/>
    </row>
    <row r="363" spans="1:6" ht="15.75">
      <c r="A363" s="41"/>
      <c r="B363" s="41"/>
      <c r="C363" s="42"/>
      <c r="D363" s="42"/>
      <c r="E363" s="41"/>
      <c r="F363" s="43"/>
    </row>
    <row r="364" spans="1:6" ht="15.75">
      <c r="A364" s="41"/>
      <c r="B364" s="41"/>
      <c r="C364" s="42"/>
      <c r="D364" s="42"/>
      <c r="E364" s="41"/>
      <c r="F364" s="43"/>
    </row>
    <row r="365" spans="1:6" ht="15.75">
      <c r="A365" s="41"/>
      <c r="B365" s="41"/>
      <c r="C365" s="42"/>
      <c r="D365" s="42"/>
      <c r="E365" s="41"/>
      <c r="F365" s="43"/>
    </row>
    <row r="366" spans="1:6" ht="15.75">
      <c r="A366" s="41"/>
      <c r="B366" s="41"/>
      <c r="C366" s="42"/>
      <c r="D366" s="42"/>
      <c r="E366" s="41"/>
      <c r="F366" s="43"/>
    </row>
    <row r="367" spans="1:6" ht="15.75">
      <c r="A367" s="41"/>
      <c r="B367" s="41"/>
      <c r="C367" s="42"/>
      <c r="D367" s="42"/>
      <c r="E367" s="41"/>
      <c r="F367" s="43"/>
    </row>
    <row r="368" spans="1:6" ht="15.75">
      <c r="A368" s="41"/>
      <c r="B368" s="41"/>
      <c r="C368" s="42"/>
      <c r="D368" s="42"/>
      <c r="E368" s="41"/>
      <c r="F368" s="43"/>
    </row>
    <row r="369" spans="1:6" ht="15.75">
      <c r="A369" s="41"/>
      <c r="B369" s="41"/>
      <c r="C369" s="42"/>
      <c r="D369" s="42"/>
      <c r="E369" s="41"/>
      <c r="F369" s="43"/>
    </row>
    <row r="370" spans="1:6" ht="15.75">
      <c r="A370" s="41"/>
      <c r="B370" s="41"/>
      <c r="C370" s="42"/>
      <c r="D370" s="42"/>
      <c r="E370" s="41"/>
      <c r="F370" s="43"/>
    </row>
    <row r="371" spans="1:6" ht="15.75">
      <c r="A371" s="41"/>
      <c r="B371" s="41"/>
      <c r="C371" s="42"/>
      <c r="D371" s="42"/>
      <c r="E371" s="41"/>
      <c r="F371" s="43"/>
    </row>
    <row r="372" spans="1:6" ht="15.75">
      <c r="A372" s="41"/>
      <c r="B372" s="41"/>
      <c r="C372" s="42"/>
      <c r="D372" s="42"/>
      <c r="E372" s="41"/>
      <c r="F372" s="43"/>
    </row>
    <row r="373" spans="1:6" ht="15.75">
      <c r="A373" s="41"/>
      <c r="B373" s="41"/>
      <c r="C373" s="42"/>
      <c r="D373" s="42"/>
      <c r="E373" s="41"/>
      <c r="F373" s="43"/>
    </row>
    <row r="374" spans="1:6" ht="15.75">
      <c r="A374" s="41"/>
      <c r="B374" s="41"/>
      <c r="C374" s="42"/>
      <c r="D374" s="42"/>
      <c r="E374" s="41"/>
      <c r="F374" s="43"/>
    </row>
    <row r="375" spans="1:6" ht="15.75">
      <c r="A375" s="41"/>
      <c r="B375" s="41"/>
      <c r="C375" s="42"/>
      <c r="D375" s="42"/>
      <c r="E375" s="41"/>
      <c r="F375" s="43"/>
    </row>
    <row r="376" spans="1:6" ht="15.75">
      <c r="A376" s="41"/>
      <c r="B376" s="41"/>
      <c r="C376" s="42"/>
      <c r="D376" s="42"/>
      <c r="E376" s="41"/>
      <c r="F376" s="43"/>
    </row>
    <row r="377" spans="1:6" ht="15.75">
      <c r="A377" s="41"/>
      <c r="B377" s="41"/>
      <c r="C377" s="42"/>
      <c r="D377" s="42"/>
      <c r="E377" s="41"/>
      <c r="F377" s="43"/>
    </row>
    <row r="378" spans="1:6" ht="15.75">
      <c r="A378" s="41"/>
      <c r="B378" s="41"/>
      <c r="C378" s="42"/>
      <c r="D378" s="42"/>
      <c r="E378" s="41"/>
      <c r="F378" s="43"/>
    </row>
    <row r="379" spans="1:6" ht="15.75">
      <c r="A379" s="41"/>
      <c r="B379" s="41"/>
      <c r="C379" s="42"/>
      <c r="D379" s="42"/>
      <c r="E379" s="41"/>
      <c r="F379" s="43"/>
    </row>
    <row r="380" spans="1:6" ht="15.75">
      <c r="A380" s="41"/>
      <c r="B380" s="41"/>
      <c r="C380" s="42"/>
      <c r="D380" s="42"/>
      <c r="E380" s="41"/>
      <c r="F380" s="43"/>
    </row>
    <row r="381" spans="1:6" ht="15.75">
      <c r="A381" s="41"/>
      <c r="B381" s="41"/>
      <c r="C381" s="42"/>
      <c r="D381" s="42"/>
      <c r="E381" s="41"/>
      <c r="F381" s="43"/>
    </row>
    <row r="382" spans="1:6" ht="15.75">
      <c r="A382" s="41"/>
      <c r="B382" s="41"/>
      <c r="C382" s="42"/>
      <c r="D382" s="42"/>
      <c r="E382" s="41"/>
      <c r="F382" s="43"/>
    </row>
    <row r="383" spans="1:6" ht="15.75">
      <c r="A383" s="41"/>
      <c r="B383" s="41"/>
      <c r="C383" s="42"/>
      <c r="D383" s="42"/>
      <c r="E383" s="41"/>
      <c r="F383" s="43"/>
    </row>
    <row r="384" spans="1:6" ht="15.75">
      <c r="A384" s="41"/>
      <c r="B384" s="41"/>
      <c r="C384" s="42"/>
      <c r="D384" s="42"/>
      <c r="E384" s="41"/>
      <c r="F384" s="43"/>
    </row>
    <row r="385" spans="1:6" ht="15.75">
      <c r="A385" s="41"/>
      <c r="B385" s="41"/>
      <c r="C385" s="42"/>
      <c r="D385" s="42"/>
      <c r="E385" s="41"/>
      <c r="F385" s="43"/>
    </row>
    <row r="386" spans="1:6" ht="15.75">
      <c r="A386" s="41"/>
      <c r="B386" s="41"/>
      <c r="C386" s="42"/>
      <c r="D386" s="42"/>
      <c r="E386" s="41"/>
      <c r="F386" s="43"/>
    </row>
    <row r="387" spans="1:6" ht="15.75">
      <c r="A387" s="41"/>
      <c r="B387" s="41"/>
      <c r="C387" s="42"/>
      <c r="D387" s="42"/>
      <c r="E387" s="41"/>
      <c r="F387" s="43"/>
    </row>
    <row r="388" spans="1:6" ht="15.75">
      <c r="A388" s="41"/>
      <c r="B388" s="41"/>
      <c r="C388" s="42"/>
      <c r="D388" s="42"/>
      <c r="E388" s="41"/>
      <c r="F388" s="43"/>
    </row>
    <row r="389" spans="1:6" ht="15.75">
      <c r="A389" s="41"/>
      <c r="B389" s="41"/>
      <c r="C389" s="42"/>
      <c r="D389" s="42"/>
      <c r="E389" s="41"/>
      <c r="F389" s="43"/>
    </row>
    <row r="390" spans="1:6" ht="15.75">
      <c r="A390" s="41"/>
      <c r="B390" s="41"/>
      <c r="C390" s="42"/>
      <c r="D390" s="42"/>
      <c r="E390" s="41"/>
      <c r="F390" s="43"/>
    </row>
    <row r="391" spans="1:6" ht="15.75">
      <c r="A391" s="41"/>
      <c r="B391" s="41"/>
      <c r="C391" s="42"/>
      <c r="D391" s="42"/>
      <c r="E391" s="41"/>
      <c r="F391" s="43"/>
    </row>
    <row r="392" spans="1:6" ht="15.75">
      <c r="A392" s="41"/>
      <c r="B392" s="41"/>
      <c r="C392" s="42"/>
      <c r="D392" s="42"/>
      <c r="E392" s="41"/>
      <c r="F392" s="43"/>
    </row>
    <row r="393" spans="1:6" ht="15.75">
      <c r="A393" s="41"/>
      <c r="B393" s="41"/>
      <c r="C393" s="42"/>
      <c r="D393" s="42"/>
      <c r="E393" s="41"/>
      <c r="F393" s="43"/>
    </row>
    <row r="394" spans="1:6" ht="15.75">
      <c r="A394" s="41"/>
      <c r="B394" s="41"/>
      <c r="C394" s="42"/>
      <c r="D394" s="42"/>
      <c r="E394" s="41"/>
      <c r="F394" s="43"/>
    </row>
    <row r="395" spans="1:6" ht="15.75">
      <c r="A395" s="41"/>
      <c r="B395" s="41"/>
      <c r="C395" s="42"/>
      <c r="D395" s="42"/>
      <c r="E395" s="41"/>
      <c r="F395" s="43"/>
    </row>
    <row r="396" spans="1:6" ht="15.75">
      <c r="A396" s="41"/>
      <c r="B396" s="41"/>
      <c r="C396" s="42"/>
      <c r="D396" s="42"/>
      <c r="E396" s="41"/>
      <c r="F396" s="43"/>
    </row>
    <row r="397" spans="1:6" ht="15.75">
      <c r="A397" s="41"/>
      <c r="B397" s="41"/>
      <c r="C397" s="42"/>
      <c r="D397" s="42"/>
      <c r="E397" s="41"/>
      <c r="F397" s="43"/>
    </row>
    <row r="398" spans="1:6" ht="15.75">
      <c r="A398" s="41"/>
      <c r="B398" s="41"/>
      <c r="C398" s="42"/>
      <c r="D398" s="42"/>
      <c r="E398" s="41"/>
      <c r="F398" s="43"/>
    </row>
    <row r="399" spans="1:6" ht="15.75">
      <c r="A399" s="41"/>
      <c r="B399" s="41"/>
      <c r="C399" s="42"/>
      <c r="D399" s="42"/>
      <c r="E399" s="41"/>
      <c r="F399" s="43"/>
    </row>
    <row r="400" spans="1:6" ht="15.75">
      <c r="A400" s="41"/>
      <c r="B400" s="41"/>
      <c r="C400" s="42"/>
      <c r="D400" s="42"/>
      <c r="E400" s="41"/>
      <c r="F400" s="43"/>
    </row>
    <row r="401" spans="1:6" ht="15.75">
      <c r="A401" s="41"/>
      <c r="B401" s="41"/>
      <c r="C401" s="42"/>
      <c r="D401" s="42"/>
      <c r="E401" s="41"/>
      <c r="F401" s="43"/>
    </row>
    <row r="402" spans="1:6" ht="15.75">
      <c r="A402" s="41"/>
      <c r="B402" s="41"/>
      <c r="C402" s="42"/>
      <c r="D402" s="42"/>
      <c r="E402" s="41"/>
      <c r="F402" s="43"/>
    </row>
    <row r="403" spans="1:6" ht="15.75">
      <c r="A403" s="41"/>
      <c r="B403" s="41"/>
      <c r="C403" s="42"/>
      <c r="D403" s="42"/>
      <c r="E403" s="41"/>
      <c r="F403" s="43"/>
    </row>
    <row r="404" spans="1:6" ht="15.75">
      <c r="A404" s="41"/>
      <c r="B404" s="41"/>
      <c r="C404" s="42"/>
      <c r="D404" s="42"/>
      <c r="E404" s="41"/>
      <c r="F404" s="43"/>
    </row>
    <row r="405" spans="1:6" ht="15.75">
      <c r="A405" s="41"/>
      <c r="B405" s="41"/>
      <c r="C405" s="42"/>
      <c r="D405" s="42"/>
      <c r="E405" s="41"/>
      <c r="F405" s="43"/>
    </row>
    <row r="406" spans="1:6" ht="15.75">
      <c r="A406" s="41"/>
      <c r="B406" s="41"/>
      <c r="C406" s="42"/>
      <c r="D406" s="42"/>
      <c r="E406" s="41"/>
      <c r="F406" s="43"/>
    </row>
    <row r="407" spans="1:6" ht="15.75">
      <c r="A407" s="41"/>
      <c r="B407" s="41"/>
      <c r="C407" s="42"/>
      <c r="D407" s="42"/>
      <c r="E407" s="41"/>
      <c r="F407" s="43"/>
    </row>
    <row r="408" spans="1:6" ht="15.75">
      <c r="A408" s="41"/>
      <c r="B408" s="41"/>
      <c r="C408" s="42"/>
      <c r="D408" s="42"/>
      <c r="E408" s="41"/>
      <c r="F408" s="43"/>
    </row>
    <row r="409" spans="1:6" ht="15.75">
      <c r="A409" s="41"/>
      <c r="B409" s="41"/>
      <c r="C409" s="42"/>
      <c r="D409" s="42"/>
      <c r="E409" s="41"/>
      <c r="F409" s="43"/>
    </row>
    <row r="410" spans="1:6" ht="15.75">
      <c r="A410" s="41"/>
      <c r="B410" s="41"/>
      <c r="C410" s="42"/>
      <c r="D410" s="42"/>
      <c r="E410" s="41"/>
      <c r="F410" s="43"/>
    </row>
    <row r="411" spans="1:6" ht="15.75">
      <c r="A411" s="41"/>
      <c r="B411" s="41"/>
      <c r="C411" s="42"/>
      <c r="D411" s="42"/>
      <c r="E411" s="41"/>
      <c r="F411" s="43"/>
    </row>
    <row r="412" spans="1:6" ht="15.75">
      <c r="A412" s="41"/>
      <c r="B412" s="41"/>
      <c r="C412" s="42"/>
      <c r="D412" s="42"/>
      <c r="E412" s="41"/>
      <c r="F412" s="43"/>
    </row>
    <row r="413" spans="1:6" ht="15.75">
      <c r="A413" s="41"/>
      <c r="B413" s="41"/>
      <c r="C413" s="42"/>
      <c r="D413" s="42"/>
      <c r="E413" s="41"/>
      <c r="F413" s="43"/>
    </row>
    <row r="414" spans="1:6" ht="15.75">
      <c r="A414" s="41"/>
      <c r="B414" s="41"/>
      <c r="C414" s="42"/>
      <c r="D414" s="42"/>
      <c r="E414" s="41"/>
      <c r="F414" s="43"/>
    </row>
    <row r="415" spans="1:6" ht="15.75">
      <c r="A415" s="41"/>
      <c r="B415" s="41"/>
      <c r="C415" s="42"/>
      <c r="D415" s="42"/>
      <c r="E415" s="41"/>
      <c r="F415" s="43"/>
    </row>
    <row r="416" spans="1:6" ht="15.75">
      <c r="A416" s="41"/>
      <c r="B416" s="41"/>
      <c r="C416" s="42"/>
      <c r="D416" s="42"/>
      <c r="E416" s="41"/>
      <c r="F416" s="43"/>
    </row>
    <row r="417" spans="1:6" ht="15.75">
      <c r="A417" s="41"/>
      <c r="B417" s="41"/>
      <c r="C417" s="42"/>
      <c r="D417" s="42"/>
      <c r="E417" s="41"/>
      <c r="F417" s="43"/>
    </row>
    <row r="418" spans="1:6" ht="15.75">
      <c r="A418" s="41"/>
      <c r="B418" s="41"/>
      <c r="C418" s="42"/>
      <c r="D418" s="42"/>
      <c r="E418" s="41"/>
      <c r="F418" s="43"/>
    </row>
    <row r="419" spans="1:6" ht="15.75">
      <c r="A419" s="41"/>
      <c r="B419" s="41"/>
      <c r="C419" s="42"/>
      <c r="D419" s="42"/>
      <c r="E419" s="41"/>
      <c r="F419" s="43"/>
    </row>
    <row r="420" spans="1:6" ht="15.75">
      <c r="A420" s="41"/>
      <c r="B420" s="41"/>
      <c r="C420" s="42"/>
      <c r="D420" s="42"/>
      <c r="E420" s="41"/>
      <c r="F420" s="43"/>
    </row>
    <row r="421" spans="1:6" ht="15.75">
      <c r="A421" s="41"/>
      <c r="B421" s="41"/>
      <c r="C421" s="42"/>
      <c r="D421" s="42"/>
      <c r="E421" s="41"/>
      <c r="F421" s="43"/>
    </row>
    <row r="422" spans="1:6" ht="15.75">
      <c r="A422" s="41"/>
      <c r="B422" s="41"/>
      <c r="C422" s="42"/>
      <c r="D422" s="42"/>
      <c r="E422" s="41"/>
      <c r="F422" s="43"/>
    </row>
    <row r="423" spans="1:6" ht="15.75">
      <c r="A423" s="41"/>
      <c r="B423" s="41"/>
      <c r="C423" s="42"/>
      <c r="D423" s="42"/>
      <c r="E423" s="41"/>
      <c r="F423" s="43"/>
    </row>
    <row r="424" spans="1:6" ht="15.75">
      <c r="A424" s="41"/>
      <c r="B424" s="41"/>
      <c r="C424" s="42"/>
      <c r="D424" s="42"/>
      <c r="E424" s="41"/>
      <c r="F424" s="43"/>
    </row>
    <row r="425" spans="1:6" ht="15.75">
      <c r="A425" s="41"/>
      <c r="B425" s="41"/>
      <c r="C425" s="42"/>
      <c r="D425" s="42"/>
      <c r="E425" s="41"/>
      <c r="F425" s="43"/>
    </row>
    <row r="426" spans="1:6" ht="15.75">
      <c r="A426" s="41"/>
      <c r="B426" s="41"/>
      <c r="C426" s="42"/>
      <c r="D426" s="42"/>
      <c r="E426" s="41"/>
      <c r="F426" s="43"/>
    </row>
    <row r="427" spans="1:6" ht="15.75">
      <c r="A427" s="41"/>
      <c r="B427" s="41"/>
      <c r="C427" s="42"/>
      <c r="D427" s="42"/>
      <c r="E427" s="41"/>
      <c r="F427" s="43"/>
    </row>
    <row r="428" spans="1:6" ht="15.75">
      <c r="A428" s="41"/>
      <c r="B428" s="41"/>
      <c r="C428" s="42"/>
      <c r="D428" s="42"/>
      <c r="E428" s="41"/>
      <c r="F428" s="43"/>
    </row>
    <row r="429" spans="1:6" ht="15.75">
      <c r="A429" s="41"/>
      <c r="B429" s="41"/>
      <c r="C429" s="42"/>
      <c r="D429" s="42"/>
      <c r="E429" s="41"/>
      <c r="F429" s="43"/>
    </row>
    <row r="430" spans="1:6" ht="15.75">
      <c r="A430" s="41"/>
      <c r="B430" s="41"/>
      <c r="C430" s="42"/>
      <c r="D430" s="42"/>
      <c r="E430" s="41"/>
      <c r="F430" s="43"/>
    </row>
    <row r="431" spans="1:6" ht="15.75">
      <c r="A431" s="41"/>
      <c r="B431" s="41"/>
      <c r="C431" s="42"/>
      <c r="D431" s="42"/>
      <c r="E431" s="41"/>
      <c r="F431" s="43"/>
    </row>
    <row r="432" spans="1:6" ht="15.75">
      <c r="A432" s="41"/>
      <c r="B432" s="41"/>
      <c r="C432" s="42"/>
      <c r="D432" s="42"/>
      <c r="E432" s="41"/>
      <c r="F432" s="43"/>
    </row>
    <row r="433" spans="1:6" ht="15.75">
      <c r="A433" s="41"/>
      <c r="B433" s="41"/>
      <c r="C433" s="42"/>
      <c r="D433" s="42"/>
      <c r="E433" s="41"/>
      <c r="F433" s="43"/>
    </row>
    <row r="434" spans="1:6" ht="15.75">
      <c r="A434" s="41"/>
      <c r="B434" s="41"/>
      <c r="C434" s="42"/>
      <c r="D434" s="42"/>
      <c r="E434" s="41"/>
      <c r="F434" s="43"/>
    </row>
    <row r="435" spans="1:6" ht="15.75">
      <c r="A435" s="41"/>
      <c r="B435" s="41"/>
      <c r="C435" s="42"/>
      <c r="D435" s="42"/>
      <c r="E435" s="41"/>
      <c r="F435" s="43"/>
    </row>
    <row r="436" spans="1:6" ht="15.75">
      <c r="A436" s="41"/>
      <c r="B436" s="41"/>
      <c r="C436" s="42"/>
      <c r="D436" s="42"/>
      <c r="E436" s="41"/>
      <c r="F436" s="43"/>
    </row>
    <row r="437" spans="1:6" ht="15.75">
      <c r="A437" s="41"/>
      <c r="B437" s="41"/>
      <c r="C437" s="42"/>
      <c r="D437" s="42"/>
      <c r="E437" s="41"/>
      <c r="F437" s="43"/>
    </row>
    <row r="438" spans="1:6" ht="15.75">
      <c r="A438" s="41"/>
      <c r="B438" s="41"/>
      <c r="C438" s="42"/>
      <c r="D438" s="42"/>
      <c r="E438" s="41"/>
      <c r="F438" s="43"/>
    </row>
    <row r="439" spans="1:6" ht="15.75">
      <c r="A439" s="41"/>
      <c r="B439" s="41"/>
      <c r="C439" s="42"/>
      <c r="D439" s="42"/>
      <c r="E439" s="41"/>
      <c r="F439" s="43"/>
    </row>
    <row r="440" spans="1:6" ht="15.75">
      <c r="A440" s="41"/>
      <c r="B440" s="41"/>
      <c r="C440" s="42"/>
      <c r="D440" s="42"/>
      <c r="E440" s="41"/>
      <c r="F440" s="43"/>
    </row>
    <row r="441" spans="1:6" ht="15.75">
      <c r="A441" s="41"/>
      <c r="B441" s="41"/>
      <c r="C441" s="42"/>
      <c r="D441" s="42"/>
      <c r="E441" s="41"/>
      <c r="F441" s="43"/>
    </row>
    <row r="442" spans="1:6" ht="15.75">
      <c r="A442" s="41"/>
      <c r="B442" s="41"/>
      <c r="C442" s="42"/>
      <c r="D442" s="42"/>
      <c r="E442" s="41"/>
      <c r="F442" s="43"/>
    </row>
    <row r="443" spans="1:6" ht="15.75">
      <c r="A443" s="41"/>
      <c r="B443" s="41"/>
      <c r="C443" s="42"/>
      <c r="D443" s="42"/>
      <c r="E443" s="41"/>
      <c r="F443" s="43"/>
    </row>
    <row r="444" spans="1:6" ht="15.75">
      <c r="A444" s="41"/>
      <c r="B444" s="41"/>
      <c r="C444" s="42"/>
      <c r="D444" s="42"/>
      <c r="E444" s="41"/>
      <c r="F444" s="43"/>
    </row>
    <row r="445" spans="1:6" ht="15.75">
      <c r="A445" s="41"/>
      <c r="B445" s="41"/>
      <c r="C445" s="42"/>
      <c r="D445" s="42"/>
      <c r="E445" s="41"/>
      <c r="F445" s="43"/>
    </row>
    <row r="446" spans="1:6" ht="15.75">
      <c r="A446" s="41"/>
      <c r="B446" s="41"/>
      <c r="C446" s="42"/>
      <c r="D446" s="42"/>
      <c r="E446" s="41"/>
      <c r="F446" s="43"/>
    </row>
    <row r="447" spans="1:6" ht="15.75">
      <c r="A447" s="41"/>
      <c r="B447" s="41"/>
      <c r="C447" s="42"/>
      <c r="D447" s="42"/>
      <c r="E447" s="41"/>
      <c r="F447" s="43"/>
    </row>
    <row r="448" spans="1:6" ht="15.75">
      <c r="A448" s="41"/>
      <c r="B448" s="41"/>
      <c r="C448" s="42"/>
      <c r="D448" s="42"/>
      <c r="E448" s="41"/>
      <c r="F448" s="43"/>
    </row>
    <row r="449" spans="1:6" ht="15.75">
      <c r="A449" s="41"/>
      <c r="B449" s="41"/>
      <c r="C449" s="42"/>
      <c r="D449" s="42"/>
      <c r="E449" s="41"/>
      <c r="F449" s="43"/>
    </row>
    <row r="450" spans="1:6" ht="15.75">
      <c r="A450" s="41"/>
      <c r="B450" s="41"/>
      <c r="C450" s="42"/>
      <c r="D450" s="42"/>
      <c r="E450" s="41"/>
      <c r="F450" s="43"/>
    </row>
    <row r="451" spans="1:6" ht="15.75">
      <c r="A451" s="41"/>
      <c r="B451" s="41"/>
      <c r="C451" s="42"/>
      <c r="D451" s="42"/>
      <c r="E451" s="41"/>
      <c r="F451" s="43"/>
    </row>
    <row r="452" spans="1:6" ht="15.75">
      <c r="A452" s="41"/>
      <c r="B452" s="41"/>
      <c r="C452" s="42"/>
      <c r="D452" s="42"/>
      <c r="E452" s="41"/>
      <c r="F452" s="43"/>
    </row>
    <row r="453" spans="1:6" ht="15.75">
      <c r="A453" s="41"/>
      <c r="B453" s="41"/>
      <c r="C453" s="42"/>
      <c r="D453" s="42"/>
      <c r="E453" s="41"/>
      <c r="F453" s="43"/>
    </row>
    <row r="454" spans="1:6" ht="15.75">
      <c r="A454" s="41"/>
      <c r="B454" s="41"/>
      <c r="C454" s="42"/>
      <c r="D454" s="42"/>
      <c r="E454" s="41"/>
      <c r="F454" s="43"/>
    </row>
    <row r="455" spans="1:6" ht="15.75">
      <c r="A455" s="41"/>
      <c r="B455" s="41"/>
      <c r="C455" s="42"/>
      <c r="D455" s="42"/>
      <c r="E455" s="41"/>
      <c r="F455" s="43"/>
    </row>
    <row r="456" spans="1:6" ht="15.75">
      <c r="A456" s="41"/>
      <c r="B456" s="41"/>
      <c r="C456" s="42"/>
      <c r="D456" s="42"/>
      <c r="E456" s="41"/>
      <c r="F456" s="43"/>
    </row>
    <row r="457" spans="1:6" ht="15.75">
      <c r="A457" s="41"/>
      <c r="B457" s="41"/>
      <c r="C457" s="42"/>
      <c r="D457" s="42"/>
      <c r="E457" s="41"/>
      <c r="F457" s="43"/>
    </row>
    <row r="458" spans="1:6" ht="15.75">
      <c r="A458" s="41"/>
      <c r="B458" s="41"/>
      <c r="C458" s="42"/>
      <c r="D458" s="42"/>
      <c r="E458" s="41"/>
      <c r="F458" s="43"/>
    </row>
    <row r="459" spans="1:6" ht="15.75">
      <c r="A459" s="41"/>
      <c r="B459" s="41"/>
      <c r="C459" s="42"/>
      <c r="D459" s="42"/>
      <c r="E459" s="41"/>
      <c r="F459" s="43"/>
    </row>
    <row r="460" spans="1:6" ht="15.75">
      <c r="A460" s="41"/>
      <c r="B460" s="41"/>
      <c r="C460" s="42"/>
      <c r="D460" s="42"/>
      <c r="E460" s="41"/>
      <c r="F460" s="43"/>
    </row>
    <row r="461" spans="1:6" ht="15.75">
      <c r="A461" s="41"/>
      <c r="B461" s="41"/>
      <c r="C461" s="42"/>
      <c r="D461" s="42"/>
      <c r="E461" s="41"/>
      <c r="F461" s="43"/>
    </row>
    <row r="462" spans="1:6" ht="15.75">
      <c r="A462" s="41"/>
      <c r="B462" s="41"/>
      <c r="C462" s="42"/>
      <c r="D462" s="42"/>
      <c r="E462" s="41"/>
      <c r="F462" s="43"/>
    </row>
    <row r="463" spans="1:6" ht="15.75">
      <c r="A463" s="41"/>
      <c r="B463" s="41"/>
      <c r="C463" s="42"/>
      <c r="D463" s="42"/>
      <c r="E463" s="41"/>
      <c r="F463" s="43"/>
    </row>
    <row r="464" spans="1:6" ht="15.75">
      <c r="A464" s="41"/>
      <c r="B464" s="41"/>
      <c r="C464" s="42"/>
      <c r="D464" s="42"/>
      <c r="E464" s="41"/>
      <c r="F464" s="43"/>
    </row>
    <row r="465" spans="1:6" ht="15.75">
      <c r="A465" s="41"/>
      <c r="B465" s="41"/>
      <c r="C465" s="42"/>
      <c r="D465" s="42"/>
      <c r="E465" s="41"/>
      <c r="F465" s="43"/>
    </row>
    <row r="466" spans="1:6" ht="15.75">
      <c r="A466" s="41"/>
      <c r="B466" s="41"/>
      <c r="C466" s="42"/>
      <c r="D466" s="42"/>
      <c r="E466" s="41"/>
      <c r="F466" s="43"/>
    </row>
    <row r="467" spans="1:6" ht="15.75">
      <c r="A467" s="41"/>
      <c r="B467" s="41"/>
      <c r="C467" s="42"/>
      <c r="D467" s="42"/>
      <c r="E467" s="41"/>
      <c r="F467" s="43"/>
    </row>
    <row r="468" spans="1:6" ht="15.75">
      <c r="A468" s="41"/>
      <c r="B468" s="41"/>
      <c r="C468" s="42"/>
      <c r="D468" s="42"/>
      <c r="E468" s="41"/>
      <c r="F468" s="43"/>
    </row>
    <row r="474" spans="1:6" ht="15.75">
      <c r="A474" s="41" t="s">
        <v>251</v>
      </c>
      <c r="B474" s="41"/>
      <c r="C474" s="42" t="s">
        <v>252</v>
      </c>
      <c r="D474" s="42" t="s">
        <v>38</v>
      </c>
      <c r="E474" s="41"/>
      <c r="F474" s="43"/>
    </row>
    <row r="475" spans="1:6" ht="15.75">
      <c r="A475" s="41" t="s">
        <v>253</v>
      </c>
      <c r="B475" s="41"/>
      <c r="C475" s="42" t="s">
        <v>252</v>
      </c>
      <c r="D475" s="42" t="s">
        <v>38</v>
      </c>
      <c r="E475" s="41"/>
      <c r="F475" s="43"/>
    </row>
    <row r="479" spans="3:6" ht="15.75">
      <c r="C479" s="42" t="s">
        <v>254</v>
      </c>
      <c r="D479" s="42"/>
      <c r="E479" s="41"/>
      <c r="F479" s="43"/>
    </row>
    <row r="480" spans="3:6" ht="15.75">
      <c r="C480" s="42"/>
      <c r="D480" s="42" t="s">
        <v>255</v>
      </c>
      <c r="E480" s="41"/>
      <c r="F480" s="43"/>
    </row>
    <row r="483" ht="15.75">
      <c r="A483" s="45" t="s">
        <v>256</v>
      </c>
    </row>
  </sheetData>
  <sheetProtection/>
  <autoFilter ref="A5:K163"/>
  <mergeCells count="14">
    <mergeCell ref="A1:F1"/>
    <mergeCell ref="A2:F2"/>
    <mergeCell ref="A3:A4"/>
    <mergeCell ref="B3:B4"/>
    <mergeCell ref="C3:C4"/>
    <mergeCell ref="E3:E4"/>
    <mergeCell ref="F3:F4"/>
    <mergeCell ref="H3:H4"/>
    <mergeCell ref="I3:I4"/>
    <mergeCell ref="J3:J4"/>
    <mergeCell ref="K3:K4"/>
    <mergeCell ref="A165:F165"/>
    <mergeCell ref="D166:F166"/>
    <mergeCell ref="G3:G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</dc:creator>
  <cp:keywords/>
  <dc:description/>
  <cp:lastModifiedBy>Office</cp:lastModifiedBy>
  <cp:lastPrinted>2019-04-11T12:22:04Z</cp:lastPrinted>
  <dcterms:created xsi:type="dcterms:W3CDTF">2012-05-28T07:08:37Z</dcterms:created>
  <dcterms:modified xsi:type="dcterms:W3CDTF">2019-08-21T07:01:07Z</dcterms:modified>
  <cp:category/>
  <cp:version/>
  <cp:contentType/>
  <cp:contentStatus/>
</cp:coreProperties>
</file>