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\DPF-targove-2026-2027\Търг пасища 2027\"/>
    </mc:Choice>
  </mc:AlternateContent>
  <bookViews>
    <workbookView xWindow="0" yWindow="0" windowWidth="28800" windowHeight="12210"/>
  </bookViews>
  <sheets>
    <sheet name="Лист1" sheetId="1" r:id="rId1"/>
  </sheets>
  <definedNames>
    <definedName name="_xlnm._FilterDatabase" localSheetId="0" hidden="1">Лист1!$A$4:$L$147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6" i="1" l="1"/>
  <c r="N146" i="1" s="1"/>
  <c r="M145" i="1"/>
  <c r="N145" i="1" s="1"/>
  <c r="M144" i="1"/>
  <c r="N144" i="1" s="1"/>
  <c r="M143" i="1"/>
  <c r="N143" i="1" s="1"/>
  <c r="M142" i="1"/>
  <c r="N142" i="1" s="1"/>
  <c r="M141" i="1"/>
  <c r="N141" i="1" s="1"/>
  <c r="M140" i="1"/>
  <c r="N140" i="1" s="1"/>
  <c r="M139" i="1"/>
  <c r="N139" i="1" s="1"/>
  <c r="M138" i="1"/>
  <c r="N138" i="1" s="1"/>
  <c r="N137" i="1"/>
  <c r="M137" i="1"/>
  <c r="M136" i="1"/>
  <c r="N136" i="1" s="1"/>
  <c r="M135" i="1"/>
  <c r="N135" i="1" s="1"/>
  <c r="M134" i="1"/>
  <c r="N134" i="1" s="1"/>
  <c r="M133" i="1"/>
  <c r="N133" i="1" s="1"/>
  <c r="M132" i="1"/>
  <c r="N132" i="1" s="1"/>
  <c r="M131" i="1"/>
  <c r="N131" i="1" s="1"/>
  <c r="M130" i="1"/>
  <c r="N130" i="1" s="1"/>
  <c r="M129" i="1"/>
  <c r="N129" i="1" s="1"/>
  <c r="M128" i="1"/>
  <c r="N128" i="1" s="1"/>
  <c r="M127" i="1"/>
  <c r="N127" i="1" s="1"/>
  <c r="M126" i="1"/>
  <c r="N126" i="1" s="1"/>
  <c r="N125" i="1"/>
  <c r="M125" i="1"/>
  <c r="M124" i="1"/>
  <c r="N124" i="1" s="1"/>
  <c r="M123" i="1"/>
  <c r="N123" i="1" s="1"/>
  <c r="M122" i="1"/>
  <c r="N122" i="1" s="1"/>
  <c r="M121" i="1"/>
  <c r="N121" i="1" s="1"/>
  <c r="M120" i="1"/>
  <c r="N120" i="1" s="1"/>
  <c r="M119" i="1"/>
  <c r="N119" i="1" s="1"/>
  <c r="M118" i="1"/>
  <c r="N118" i="1" s="1"/>
  <c r="M117" i="1"/>
  <c r="N117" i="1" s="1"/>
  <c r="M116" i="1"/>
  <c r="N116" i="1" s="1"/>
  <c r="M115" i="1"/>
  <c r="N115" i="1" s="1"/>
  <c r="M114" i="1"/>
  <c r="N114" i="1" s="1"/>
  <c r="M113" i="1"/>
  <c r="N113" i="1" s="1"/>
  <c r="M112" i="1"/>
  <c r="N112" i="1" s="1"/>
  <c r="M111" i="1"/>
  <c r="N111" i="1" s="1"/>
  <c r="M110" i="1"/>
  <c r="N110" i="1" s="1"/>
  <c r="M109" i="1"/>
  <c r="N109" i="1" s="1"/>
  <c r="M108" i="1"/>
  <c r="N108" i="1" s="1"/>
  <c r="M107" i="1"/>
  <c r="N107" i="1" s="1"/>
  <c r="M106" i="1"/>
  <c r="N106" i="1" s="1"/>
  <c r="M105" i="1"/>
  <c r="N105" i="1" s="1"/>
  <c r="M104" i="1"/>
  <c r="N104" i="1" s="1"/>
  <c r="M103" i="1"/>
  <c r="N103" i="1" s="1"/>
  <c r="M102" i="1"/>
  <c r="N102" i="1" s="1"/>
  <c r="M101" i="1"/>
  <c r="N101" i="1" s="1"/>
  <c r="M100" i="1"/>
  <c r="N100" i="1" s="1"/>
  <c r="M99" i="1"/>
  <c r="N99" i="1" s="1"/>
  <c r="M98" i="1"/>
  <c r="N98" i="1" s="1"/>
  <c r="M97" i="1"/>
  <c r="N97" i="1" s="1"/>
  <c r="M96" i="1"/>
  <c r="N96" i="1" s="1"/>
  <c r="M95" i="1"/>
  <c r="N95" i="1" s="1"/>
  <c r="M94" i="1"/>
  <c r="N94" i="1" s="1"/>
  <c r="M93" i="1"/>
  <c r="N93" i="1" s="1"/>
  <c r="M92" i="1"/>
  <c r="N92" i="1" s="1"/>
  <c r="M91" i="1"/>
  <c r="N91" i="1" s="1"/>
  <c r="M90" i="1"/>
  <c r="N90" i="1" s="1"/>
  <c r="N89" i="1"/>
  <c r="M89" i="1"/>
  <c r="M88" i="1"/>
  <c r="N88" i="1" s="1"/>
  <c r="M87" i="1"/>
  <c r="N87" i="1" s="1"/>
  <c r="M86" i="1"/>
  <c r="N86" i="1" s="1"/>
  <c r="M85" i="1"/>
  <c r="N85" i="1" s="1"/>
  <c r="M84" i="1"/>
  <c r="N84" i="1" s="1"/>
  <c r="M83" i="1"/>
  <c r="N83" i="1" s="1"/>
  <c r="M82" i="1"/>
  <c r="N82" i="1" s="1"/>
  <c r="M81" i="1"/>
  <c r="N81" i="1" s="1"/>
  <c r="M80" i="1"/>
  <c r="N80" i="1" s="1"/>
  <c r="M79" i="1"/>
  <c r="N79" i="1" s="1"/>
  <c r="M78" i="1"/>
  <c r="N78" i="1" s="1"/>
  <c r="M77" i="1"/>
  <c r="N77" i="1" s="1"/>
  <c r="M76" i="1"/>
  <c r="N76" i="1" s="1"/>
  <c r="M75" i="1"/>
  <c r="N75" i="1" s="1"/>
  <c r="M74" i="1"/>
  <c r="N74" i="1" s="1"/>
  <c r="M73" i="1"/>
  <c r="N73" i="1" s="1"/>
  <c r="M72" i="1"/>
  <c r="N72" i="1" s="1"/>
  <c r="M71" i="1"/>
  <c r="N71" i="1" s="1"/>
  <c r="M70" i="1"/>
  <c r="N70" i="1" s="1"/>
  <c r="M69" i="1"/>
  <c r="N69" i="1" s="1"/>
  <c r="M68" i="1"/>
  <c r="N68" i="1" s="1"/>
  <c r="M67" i="1"/>
  <c r="N67" i="1" s="1"/>
  <c r="M66" i="1"/>
  <c r="N66" i="1" s="1"/>
  <c r="N65" i="1"/>
  <c r="M65" i="1"/>
  <c r="M64" i="1"/>
  <c r="N64" i="1" s="1"/>
  <c r="M63" i="1"/>
  <c r="N63" i="1" s="1"/>
  <c r="M62" i="1"/>
  <c r="N62" i="1" s="1"/>
  <c r="M61" i="1"/>
  <c r="N61" i="1" s="1"/>
  <c r="M60" i="1"/>
  <c r="N60" i="1" s="1"/>
  <c r="M59" i="1"/>
  <c r="N59" i="1" s="1"/>
  <c r="M58" i="1"/>
  <c r="N58" i="1" s="1"/>
  <c r="M57" i="1"/>
  <c r="N57" i="1" s="1"/>
  <c r="M56" i="1"/>
  <c r="N56" i="1" s="1"/>
  <c r="M55" i="1"/>
  <c r="N55" i="1" s="1"/>
  <c r="M54" i="1"/>
  <c r="N54" i="1" s="1"/>
  <c r="N53" i="1"/>
  <c r="M53" i="1"/>
  <c r="M52" i="1"/>
  <c r="N52" i="1" s="1"/>
  <c r="M51" i="1"/>
  <c r="N51" i="1" s="1"/>
  <c r="M50" i="1"/>
  <c r="N50" i="1" s="1"/>
  <c r="M49" i="1"/>
  <c r="N49" i="1" s="1"/>
  <c r="M48" i="1"/>
  <c r="N48" i="1" s="1"/>
  <c r="M47" i="1"/>
  <c r="N47" i="1" s="1"/>
  <c r="M46" i="1"/>
  <c r="N46" i="1" s="1"/>
  <c r="M45" i="1"/>
  <c r="N45" i="1" s="1"/>
  <c r="M44" i="1"/>
  <c r="N44" i="1" s="1"/>
  <c r="M43" i="1"/>
  <c r="N43" i="1" s="1"/>
  <c r="M42" i="1"/>
  <c r="N42" i="1" s="1"/>
  <c r="M41" i="1"/>
  <c r="N41" i="1" s="1"/>
  <c r="M40" i="1"/>
  <c r="N40" i="1" s="1"/>
  <c r="M39" i="1"/>
  <c r="N39" i="1" s="1"/>
  <c r="M38" i="1"/>
  <c r="N38" i="1" s="1"/>
  <c r="M37" i="1"/>
  <c r="N37" i="1" s="1"/>
  <c r="M36" i="1"/>
  <c r="N36" i="1" s="1"/>
  <c r="M35" i="1"/>
  <c r="N35" i="1" s="1"/>
  <c r="M34" i="1"/>
  <c r="N34" i="1" s="1"/>
  <c r="M33" i="1"/>
  <c r="N33" i="1" s="1"/>
  <c r="M32" i="1"/>
  <c r="N32" i="1" s="1"/>
  <c r="M31" i="1"/>
  <c r="N31" i="1" s="1"/>
  <c r="M30" i="1"/>
  <c r="N30" i="1" s="1"/>
  <c r="M29" i="1"/>
  <c r="N29" i="1" s="1"/>
  <c r="M28" i="1"/>
  <c r="N28" i="1" s="1"/>
  <c r="M27" i="1"/>
  <c r="N27" i="1" s="1"/>
  <c r="M26" i="1"/>
  <c r="N26" i="1" s="1"/>
  <c r="M25" i="1"/>
  <c r="N25" i="1" s="1"/>
  <c r="M24" i="1"/>
  <c r="N24" i="1" s="1"/>
  <c r="M23" i="1"/>
  <c r="N23" i="1" s="1"/>
  <c r="M22" i="1"/>
  <c r="N22" i="1" s="1"/>
  <c r="M21" i="1"/>
  <c r="N21" i="1" s="1"/>
  <c r="M20" i="1"/>
  <c r="N20" i="1" s="1"/>
  <c r="M19" i="1"/>
  <c r="N19" i="1" s="1"/>
  <c r="M18" i="1"/>
  <c r="N18" i="1" s="1"/>
  <c r="N17" i="1"/>
  <c r="M17" i="1"/>
  <c r="M16" i="1"/>
  <c r="N16" i="1" s="1"/>
  <c r="M15" i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8" i="1"/>
  <c r="N8" i="1" s="1"/>
  <c r="M7" i="1"/>
  <c r="N7" i="1" s="1"/>
  <c r="M6" i="1" l="1"/>
  <c r="N6" i="1" l="1"/>
  <c r="N147" i="1" s="1"/>
  <c r="M147" i="1"/>
  <c r="E147" i="1"/>
</calcChain>
</file>

<file path=xl/sharedStrings.xml><?xml version="1.0" encoding="utf-8"?>
<sst xmlns="http://schemas.openxmlformats.org/spreadsheetml/2006/main" count="861" uniqueCount="233">
  <si>
    <r>
      <rPr>
        <sz val="10"/>
        <rFont val="Times New Roman"/>
        <family val="1"/>
        <charset val="204"/>
      </rPr>
      <t xml:space="preserve">Списък на свободните пасища, мери и ливади от държавния поземлен фонд, находящи се на територията на </t>
    </r>
    <r>
      <rPr>
        <b/>
        <u/>
        <sz val="10"/>
        <rFont val="Times New Roman"/>
        <family val="1"/>
        <charset val="204"/>
      </rPr>
      <t>област Велико Търново</t>
    </r>
    <r>
      <rPr>
        <sz val="10"/>
        <rFont val="Times New Roman"/>
        <family val="1"/>
        <charset val="204"/>
      </rPr>
      <t xml:space="preserve">, за отдаване </t>
    </r>
    <r>
      <rPr>
        <b/>
        <sz val="10"/>
        <rFont val="Times New Roman"/>
        <family val="1"/>
        <charset val="204"/>
      </rPr>
      <t>под наем</t>
    </r>
    <r>
      <rPr>
        <sz val="10"/>
        <rFont val="Times New Roman"/>
        <family val="1"/>
        <charset val="204"/>
      </rPr>
      <t xml:space="preserve"> по реда на</t>
    </r>
    <r>
      <rPr>
        <b/>
        <sz val="10"/>
        <rFont val="Times New Roman"/>
        <family val="1"/>
        <charset val="204"/>
      </rPr>
      <t xml:space="preserve"> чл. 37и от ЗСПЗЗ</t>
    </r>
    <r>
      <rPr>
        <sz val="10"/>
        <rFont val="Times New Roman"/>
        <family val="1"/>
        <charset val="204"/>
      </rPr>
      <t>,</t>
    </r>
    <r>
      <rPr>
        <b/>
        <sz val="10"/>
        <rFont val="Times New Roman"/>
        <family val="1"/>
        <charset val="204"/>
      </rPr>
      <t xml:space="preserve"> считано от календарната 2027 година</t>
    </r>
  </si>
  <si>
    <t xml:space="preserve">№ по ред </t>
  </si>
  <si>
    <t>Община</t>
  </si>
  <si>
    <t>Землище</t>
  </si>
  <si>
    <t xml:space="preserve">Поземлен имот с идентифика-тор по КК </t>
  </si>
  <si>
    <t>Площ (дка)</t>
  </si>
  <si>
    <t>НТП</t>
  </si>
  <si>
    <t>Категория на земята</t>
  </si>
  <si>
    <t>Велико Търново</t>
  </si>
  <si>
    <t>с. Балван</t>
  </si>
  <si>
    <t>02364.27.34-
част от имот</t>
  </si>
  <si>
    <t>пасище</t>
  </si>
  <si>
    <t>ІV</t>
  </si>
  <si>
    <t>02364.38.23</t>
  </si>
  <si>
    <t xml:space="preserve">ливада </t>
  </si>
  <si>
    <t>ІІІ</t>
  </si>
  <si>
    <t>02364.50.18</t>
  </si>
  <si>
    <t>ІХ</t>
  </si>
  <si>
    <t>02364.82.28</t>
  </si>
  <si>
    <t>ливада</t>
  </si>
  <si>
    <t>V</t>
  </si>
  <si>
    <t>02364.82.72</t>
  </si>
  <si>
    <t>02364.83.10-
част от имот</t>
  </si>
  <si>
    <t>02364.85.58</t>
  </si>
  <si>
    <t>02364.87.19</t>
  </si>
  <si>
    <t>02364.105.5</t>
  </si>
  <si>
    <t>с. Водолей</t>
  </si>
  <si>
    <t xml:space="preserve">11795.55.8 </t>
  </si>
  <si>
    <t xml:space="preserve">11795.55.57 </t>
  </si>
  <si>
    <t>пасище,мера</t>
  </si>
  <si>
    <t>с. Дичин</t>
  </si>
  <si>
    <t>21244.53.202</t>
  </si>
  <si>
    <t>21244.54.204-
част от имот</t>
  </si>
  <si>
    <t>21244.55.203-
част от имот</t>
  </si>
  <si>
    <t>с. Емен</t>
  </si>
  <si>
    <t>27423.10.3</t>
  </si>
  <si>
    <t>27423.11.29-
част от имот</t>
  </si>
  <si>
    <t>с. Къпиново</t>
  </si>
  <si>
    <t>36107.82.15</t>
  </si>
  <si>
    <t>36107.82.16</t>
  </si>
  <si>
    <t>36107.122.5</t>
  </si>
  <si>
    <t>с. Миндя</t>
  </si>
  <si>
    <t>48278.42.15</t>
  </si>
  <si>
    <t>48278.106.27-част от имот</t>
  </si>
  <si>
    <t>48278.106.29-част от имот</t>
  </si>
  <si>
    <t>48278.106.31-част от имот</t>
  </si>
  <si>
    <t>48278.106.36-част от имот</t>
  </si>
  <si>
    <t>48278.107.34</t>
  </si>
  <si>
    <t>VІІ</t>
  </si>
  <si>
    <t>с. Момин сбор</t>
  </si>
  <si>
    <t>48951.34.34</t>
  </si>
  <si>
    <t>48951.60.115</t>
  </si>
  <si>
    <t>с. Никюп</t>
  </si>
  <si>
    <t>51740.89.11</t>
  </si>
  <si>
    <t>51740.89.12-
частот имот</t>
  </si>
  <si>
    <t>с. Ново село</t>
  </si>
  <si>
    <t>друг вид ливада</t>
  </si>
  <si>
    <t>52177.164.7</t>
  </si>
  <si>
    <t>52177.164.11</t>
  </si>
  <si>
    <t>52177.164.19</t>
  </si>
  <si>
    <t>52177.164.24</t>
  </si>
  <si>
    <t>52177.165.4</t>
  </si>
  <si>
    <t>52177.165.5</t>
  </si>
  <si>
    <t>52177.166.4</t>
  </si>
  <si>
    <t>52177.167.10</t>
  </si>
  <si>
    <t>52177.167.11</t>
  </si>
  <si>
    <t>52177.167.21</t>
  </si>
  <si>
    <t>52177.167.22</t>
  </si>
  <si>
    <t>с. Присово</t>
  </si>
  <si>
    <t>58459.47.2-
част от имот</t>
  </si>
  <si>
    <t>58459.115.2-
част от имот</t>
  </si>
  <si>
    <t>VІ</t>
  </si>
  <si>
    <t>58459.117.2</t>
  </si>
  <si>
    <t>58459.117.5</t>
  </si>
  <si>
    <t>58459.123.2</t>
  </si>
  <si>
    <t>58459.133.2</t>
  </si>
  <si>
    <t>с. Пушево</t>
  </si>
  <si>
    <t>58791.130.1</t>
  </si>
  <si>
    <t>с. Шемшево</t>
  </si>
  <si>
    <t>83586.40.1</t>
  </si>
  <si>
    <t>Горна Оряховица</t>
  </si>
  <si>
    <t>с. Драганово</t>
  </si>
  <si>
    <t>23100.104.295</t>
  </si>
  <si>
    <t>VI</t>
  </si>
  <si>
    <t>23100.105.34-
част от имот</t>
  </si>
  <si>
    <t>VII</t>
  </si>
  <si>
    <t>Елена</t>
  </si>
  <si>
    <t>VІІІ</t>
  </si>
  <si>
    <t>с. Тодювци</t>
  </si>
  <si>
    <t>72607.361.1-
част  от имот</t>
  </si>
  <si>
    <t>72607.652.3-
част  от имот</t>
  </si>
  <si>
    <t>Златарица</t>
  </si>
  <si>
    <t>с. Средно село</t>
  </si>
  <si>
    <t xml:space="preserve">68494.113.9-
част от имот </t>
  </si>
  <si>
    <t xml:space="preserve">пасище </t>
  </si>
  <si>
    <t>68494.118.13-
част от имот</t>
  </si>
  <si>
    <t>68494.118.14-
част от имот</t>
  </si>
  <si>
    <t>Павликени</t>
  </si>
  <si>
    <t>гр. Павликени</t>
  </si>
  <si>
    <t>55052.51.10</t>
  </si>
  <si>
    <t>гр. Бяла Черква</t>
  </si>
  <si>
    <t>07716.322.3</t>
  </si>
  <si>
    <t>ІІ</t>
  </si>
  <si>
    <t>07716.322.8</t>
  </si>
  <si>
    <t>с. Вишовград</t>
  </si>
  <si>
    <t>11380.8.7</t>
  </si>
  <si>
    <t>11380.9.1</t>
  </si>
  <si>
    <t>11380.44.7</t>
  </si>
  <si>
    <t>11380.44.11</t>
  </si>
  <si>
    <t>11380.45.7</t>
  </si>
  <si>
    <t>11380.66.2</t>
  </si>
  <si>
    <t>11380.110.4</t>
  </si>
  <si>
    <t>11380.115.3-част от имот</t>
  </si>
  <si>
    <t>11380.122.48-част от имот</t>
  </si>
  <si>
    <t>11380.191.19</t>
  </si>
  <si>
    <t>Пасище</t>
  </si>
  <si>
    <t>11380.191.22</t>
  </si>
  <si>
    <t>с. Върбовка</t>
  </si>
  <si>
    <t>12783.114.3</t>
  </si>
  <si>
    <t>12783.195.11</t>
  </si>
  <si>
    <t>с. Горна Липница</t>
  </si>
  <si>
    <t>16290.10.14</t>
  </si>
  <si>
    <t>16290.61.22</t>
  </si>
  <si>
    <t>16290.64.2</t>
  </si>
  <si>
    <t>с. Долна Липница</t>
  </si>
  <si>
    <t>22160.110.27</t>
  </si>
  <si>
    <t>22160.132.19</t>
  </si>
  <si>
    <t>с. Дъскот</t>
  </si>
  <si>
    <t>24685.52.8-
част от имот</t>
  </si>
  <si>
    <t>с. Недан</t>
  </si>
  <si>
    <t>51295.21.48</t>
  </si>
  <si>
    <t>51295.36.8</t>
  </si>
  <si>
    <t>51295.48.3</t>
  </si>
  <si>
    <t>51295.58.6</t>
  </si>
  <si>
    <t>51295.66.46</t>
  </si>
  <si>
    <t>51295.73.20</t>
  </si>
  <si>
    <t>51295.82.4</t>
  </si>
  <si>
    <t>51295.290.8</t>
  </si>
  <si>
    <t>с. Росица</t>
  </si>
  <si>
    <t>63080.50.1</t>
  </si>
  <si>
    <t>Полски Тръмбеш</t>
  </si>
  <si>
    <t>гр. Полски Тръмбеш</t>
  </si>
  <si>
    <t>57354.29.11-
част от имот</t>
  </si>
  <si>
    <t>с. Масларево</t>
  </si>
  <si>
    <t>47439.39.4</t>
  </si>
  <si>
    <t>47439.39.5</t>
  </si>
  <si>
    <t>47439.72.2</t>
  </si>
  <si>
    <t>47439.116.27-
част от имот</t>
  </si>
  <si>
    <t>Свищов</t>
  </si>
  <si>
    <t>гр.Свищов</t>
  </si>
  <si>
    <t>65766.64.2</t>
  </si>
  <si>
    <t>пасище, мера</t>
  </si>
  <si>
    <t>65766.65.1</t>
  </si>
  <si>
    <t>с. Алеково</t>
  </si>
  <si>
    <t>00237.37.18</t>
  </si>
  <si>
    <t>с. Вардим</t>
  </si>
  <si>
    <t>10118.175.216</t>
  </si>
  <si>
    <t>10118.189.714</t>
  </si>
  <si>
    <t>І</t>
  </si>
  <si>
    <t>10118.182.1</t>
  </si>
  <si>
    <t>с. Горна Студена</t>
  </si>
  <si>
    <t>16393.78.48</t>
  </si>
  <si>
    <t>с. Хаджидимитрово</t>
  </si>
  <si>
    <t>77013.166.52</t>
  </si>
  <si>
    <t>Стражица</t>
  </si>
  <si>
    <t>с. Балканци</t>
  </si>
  <si>
    <t>02470.27.10-
част от имот</t>
  </si>
  <si>
    <t>02470.27.14-
част от имот</t>
  </si>
  <si>
    <t>02470.27.17-
част от имот</t>
  </si>
  <si>
    <t>с. Водно</t>
  </si>
  <si>
    <t>11750.49.2-
част от имот</t>
  </si>
  <si>
    <t>11750.49.4-
част от имот</t>
  </si>
  <si>
    <t>11750.49.10-
част от имот</t>
  </si>
  <si>
    <t>11750.52.1-
част от имот</t>
  </si>
  <si>
    <t>11750.52.5-
част от имот</t>
  </si>
  <si>
    <t>с. Николаево</t>
  </si>
  <si>
    <t>51593.31.17</t>
  </si>
  <si>
    <t>Сухиндол</t>
  </si>
  <si>
    <t>гр. Сухиндол</t>
  </si>
  <si>
    <t>70295.66.12</t>
  </si>
  <si>
    <t>70295.67.9</t>
  </si>
  <si>
    <t>с. Бяла река</t>
  </si>
  <si>
    <t>07661.96.801</t>
  </si>
  <si>
    <t>07661.96.811-
част от имот</t>
  </si>
  <si>
    <t>с. Горско Калугерово</t>
  </si>
  <si>
    <t>17192.11.26</t>
  </si>
  <si>
    <t>17192.64.11-
част от имот</t>
  </si>
  <si>
    <t>с. Коевци</t>
  </si>
  <si>
    <t>37561.6.27</t>
  </si>
  <si>
    <t>с. Красно Градище</t>
  </si>
  <si>
    <t>39582.14.3-
част от имот</t>
  </si>
  <si>
    <t>с. Беляковец</t>
  </si>
  <si>
    <t>03798.121.12</t>
  </si>
  <si>
    <t>за стопански двор</t>
  </si>
  <si>
    <t> 03798.121.14</t>
  </si>
  <si>
    <t> 03798.121.24</t>
  </si>
  <si>
    <t>02364.122.1</t>
  </si>
  <si>
    <t>02364.122.5</t>
  </si>
  <si>
    <t>02364.122.16</t>
  </si>
  <si>
    <t>02364.122.19</t>
  </si>
  <si>
    <t>36107.95.13</t>
  </si>
  <si>
    <t>36107.95.12</t>
  </si>
  <si>
    <t>гр. Килифарево</t>
  </si>
  <si>
    <t>36837.297.11</t>
  </si>
  <si>
    <t xml:space="preserve">за стопански двор </t>
  </si>
  <si>
    <t>с. Леденик</t>
  </si>
  <si>
    <t>43253.341.212</t>
  </si>
  <si>
    <t>43253.341.312</t>
  </si>
  <si>
    <t>43253.341.313</t>
  </si>
  <si>
    <t>48951.44.7</t>
  </si>
  <si>
    <t>51740.212.4</t>
  </si>
  <si>
    <t>58459.160.22
част от имот</t>
  </si>
  <si>
    <t> 58791.206.101
част от имот</t>
  </si>
  <si>
    <t>с. Пчелище</t>
  </si>
  <si>
    <t>58918.190.21</t>
  </si>
  <si>
    <t>58918.190.22</t>
  </si>
  <si>
    <t>с. Ресен</t>
  </si>
  <si>
    <t>62517.214.10</t>
  </si>
  <si>
    <t>62517.198.58
част от имот</t>
  </si>
  <si>
    <t>с. Самоводене</t>
  </si>
  <si>
    <t>65200.229.2</t>
  </si>
  <si>
    <t>65200.229.10</t>
  </si>
  <si>
    <t>с. Патреш</t>
  </si>
  <si>
    <t>55573.202.13</t>
  </si>
  <si>
    <t>55573.202.19</t>
  </si>
  <si>
    <t xml:space="preserve">Начална тръжна цена </t>
  </si>
  <si>
    <t xml:space="preserve">Размер на депозит </t>
  </si>
  <si>
    <t>евро/дка</t>
  </si>
  <si>
    <t>лв./дка</t>
  </si>
  <si>
    <t>евро</t>
  </si>
  <si>
    <t>лева</t>
  </si>
  <si>
    <t>Срок за отдаване (календарни години)</t>
  </si>
  <si>
    <t>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</si>
</sst>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/>
      <right style="double">
        <color rgb="FF3F3F3F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8" fillId="0" borderId="0"/>
    <xf numFmtId="0" fontId="1" fillId="0" borderId="0"/>
  </cellStyleXfs>
  <cellXfs count="84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7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right" vertical="center" wrapText="1"/>
    </xf>
    <xf numFmtId="164" fontId="5" fillId="0" borderId="6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right" wrapText="1"/>
    </xf>
    <xf numFmtId="164" fontId="9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 wrapText="1"/>
    </xf>
    <xf numFmtId="164" fontId="5" fillId="0" borderId="7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wrapText="1"/>
    </xf>
    <xf numFmtId="164" fontId="9" fillId="0" borderId="6" xfId="0" applyNumberFormat="1" applyFont="1" applyFill="1" applyBorder="1" applyAlignment="1"/>
    <xf numFmtId="9" fontId="5" fillId="0" borderId="6" xfId="1" applyFont="1" applyFill="1" applyBorder="1" applyAlignment="1">
      <alignment vertical="center" wrapText="1"/>
    </xf>
    <xf numFmtId="9" fontId="5" fillId="0" borderId="6" xfId="1" applyFont="1" applyFill="1" applyBorder="1" applyAlignment="1">
      <alignment vertical="center"/>
    </xf>
    <xf numFmtId="9" fontId="5" fillId="0" borderId="6" xfId="1" applyFont="1" applyFill="1" applyBorder="1" applyAlignment="1">
      <alignment horizontal="right" vertical="center" wrapText="1"/>
    </xf>
    <xf numFmtId="164" fontId="5" fillId="0" borderId="6" xfId="1" applyNumberFormat="1" applyFont="1" applyFill="1" applyBorder="1" applyAlignment="1">
      <alignment horizontal="right" vertical="center" wrapText="1"/>
    </xf>
    <xf numFmtId="9" fontId="5" fillId="0" borderId="6" xfId="1" applyFont="1" applyFill="1" applyBorder="1" applyAlignment="1">
      <alignment horizontal="center" vertical="center" wrapText="1"/>
    </xf>
    <xf numFmtId="9" fontId="5" fillId="0" borderId="0" xfId="1" applyFont="1" applyFill="1"/>
    <xf numFmtId="164" fontId="5" fillId="0" borderId="6" xfId="0" applyNumberFormat="1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right" vertical="center"/>
    </xf>
    <xf numFmtId="0" fontId="5" fillId="0" borderId="6" xfId="4" applyFont="1" applyFill="1" applyBorder="1" applyAlignment="1">
      <alignment horizontal="right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9" fillId="0" borderId="6" xfId="5" applyFont="1" applyFill="1" applyBorder="1" applyAlignment="1">
      <alignment horizontal="righ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right" vertical="center" wrapText="1"/>
    </xf>
    <xf numFmtId="0" fontId="5" fillId="0" borderId="6" xfId="0" applyFont="1" applyFill="1" applyBorder="1"/>
    <xf numFmtId="164" fontId="5" fillId="0" borderId="6" xfId="0" applyNumberFormat="1" applyFont="1" applyFill="1" applyBorder="1"/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/>
    </xf>
    <xf numFmtId="49" fontId="5" fillId="0" borderId="6" xfId="0" applyNumberFormat="1" applyFont="1" applyFill="1" applyBorder="1" applyAlignment="1">
      <alignment horizontal="right" vertical="center" wrapText="1"/>
    </xf>
    <xf numFmtId="0" fontId="5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 applyProtection="1">
      <alignment vertical="center" wrapText="1"/>
    </xf>
    <xf numFmtId="164" fontId="11" fillId="0" borderId="6" xfId="0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4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9" fontId="5" fillId="0" borderId="9" xfId="1" applyFont="1" applyFill="1" applyBorder="1" applyAlignment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/>
    <xf numFmtId="0" fontId="12" fillId="3" borderId="2" xfId="3" applyFont="1" applyAlignment="1">
      <alignment horizontal="center" wrapText="1"/>
    </xf>
    <xf numFmtId="0" fontId="5" fillId="0" borderId="12" xfId="0" applyFont="1" applyFill="1" applyBorder="1"/>
    <xf numFmtId="0" fontId="5" fillId="4" borderId="6" xfId="0" applyFont="1" applyFill="1" applyBorder="1"/>
    <xf numFmtId="2" fontId="5" fillId="0" borderId="0" xfId="0" applyNumberFormat="1" applyFont="1" applyFill="1"/>
    <xf numFmtId="2" fontId="13" fillId="0" borderId="0" xfId="0" applyNumberFormat="1" applyFont="1"/>
    <xf numFmtId="2" fontId="12" fillId="3" borderId="2" xfId="3" applyNumberFormat="1" applyFont="1" applyAlignment="1">
      <alignment horizontal="center" wrapText="1"/>
    </xf>
    <xf numFmtId="2" fontId="5" fillId="0" borderId="6" xfId="0" applyNumberFormat="1" applyFont="1" applyFill="1" applyBorder="1"/>
    <xf numFmtId="2" fontId="5" fillId="0" borderId="6" xfId="1" applyNumberFormat="1" applyFont="1" applyFill="1" applyBorder="1"/>
    <xf numFmtId="0" fontId="4" fillId="0" borderId="13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5" fillId="0" borderId="14" xfId="0" applyFont="1" applyFill="1" applyBorder="1"/>
    <xf numFmtId="1" fontId="3" fillId="3" borderId="2" xfId="3" applyNumberFormat="1" applyAlignment="1">
      <alignment horizontal="center" vertical="center" wrapText="1"/>
    </xf>
    <xf numFmtId="1" fontId="12" fillId="3" borderId="3" xfId="3" applyNumberFormat="1" applyFont="1" applyBorder="1" applyAlignment="1">
      <alignment horizontal="center" vertical="center" wrapText="1"/>
    </xf>
    <xf numFmtId="0" fontId="4" fillId="0" borderId="15" xfId="3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 wrapText="1"/>
    </xf>
    <xf numFmtId="0" fontId="4" fillId="0" borderId="15" xfId="3" applyFont="1" applyFill="1" applyBorder="1" applyAlignment="1">
      <alignment horizontal="center" vertical="center"/>
    </xf>
    <xf numFmtId="0" fontId="4" fillId="0" borderId="16" xfId="3" applyFont="1" applyFill="1" applyBorder="1" applyAlignment="1">
      <alignment horizontal="center" vertical="center"/>
    </xf>
    <xf numFmtId="0" fontId="4" fillId="0" borderId="17" xfId="3" applyFont="1" applyFill="1" applyBorder="1" applyAlignment="1">
      <alignment horizontal="center" vertical="center" wrapText="1"/>
    </xf>
    <xf numFmtId="0" fontId="4" fillId="0" borderId="18" xfId="3" applyFont="1" applyFill="1" applyBorder="1" applyAlignment="1">
      <alignment horizontal="center" vertical="center" wrapText="1"/>
    </xf>
    <xf numFmtId="0" fontId="12" fillId="3" borderId="3" xfId="3" applyFont="1" applyBorder="1" applyAlignment="1">
      <alignment horizontal="center" vertical="center" textRotation="90" wrapText="1"/>
    </xf>
    <xf numFmtId="2" fontId="12" fillId="3" borderId="3" xfId="3" applyNumberFormat="1" applyFont="1" applyBorder="1" applyAlignment="1">
      <alignment horizontal="center" vertical="center" wrapText="1"/>
    </xf>
    <xf numFmtId="0" fontId="3" fillId="3" borderId="3" xfId="3" applyBorder="1" applyAlignment="1">
      <alignment horizontal="center" vertical="center" textRotation="90" wrapText="1"/>
    </xf>
    <xf numFmtId="0" fontId="3" fillId="3" borderId="19" xfId="3" applyBorder="1" applyAlignment="1">
      <alignment horizontal="center" vertical="center" textRotation="90" wrapText="1"/>
    </xf>
  </cellXfs>
  <cellStyles count="6">
    <cellStyle name="Изход" xfId="2" builtinId="21"/>
    <cellStyle name="Контролна клетка" xfId="3" builtinId="23"/>
    <cellStyle name="Нормален" xfId="0" builtinId="0"/>
    <cellStyle name="Нормален 2" xfId="5"/>
    <cellStyle name="Нормален 2 2" xfId="4"/>
    <cellStyle name="Процент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abSelected="1" workbookViewId="0">
      <selection activeCell="H3" sqref="H3:H4"/>
    </sheetView>
  </sheetViews>
  <sheetFormatPr defaultRowHeight="12.75" x14ac:dyDescent="0.2"/>
  <cols>
    <col min="1" max="1" width="4.140625" style="2" customWidth="1"/>
    <col min="2" max="2" width="16" style="1" customWidth="1"/>
    <col min="3" max="3" width="18.85546875" style="1" customWidth="1"/>
    <col min="4" max="4" width="12.140625" style="3" customWidth="1"/>
    <col min="5" max="5" width="7.42578125" style="1" customWidth="1"/>
    <col min="6" max="6" width="15" style="2" customWidth="1"/>
    <col min="7" max="7" width="7" style="1" customWidth="1"/>
    <col min="8" max="8" width="7.5703125" style="1" customWidth="1"/>
    <col min="9" max="9" width="6.7109375" style="1" customWidth="1"/>
    <col min="10" max="10" width="6.28515625" style="1" customWidth="1"/>
    <col min="11" max="12" width="9.140625" style="64"/>
    <col min="13" max="14" width="0" style="64" hidden="1" customWidth="1"/>
    <col min="15" max="16384" width="9.140625" style="1"/>
  </cols>
  <sheetData>
    <row r="1" spans="1:14" ht="90.75" customHeight="1" x14ac:dyDescent="0.2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4" ht="13.5" thickBot="1" x14ac:dyDescent="0.25"/>
    <row r="3" spans="1:14" ht="60.75" customHeight="1" thickTop="1" thickBot="1" x14ac:dyDescent="0.25">
      <c r="A3" s="74" t="s">
        <v>1</v>
      </c>
      <c r="B3" s="76" t="s">
        <v>2</v>
      </c>
      <c r="C3" s="76" t="s">
        <v>3</v>
      </c>
      <c r="D3" s="74" t="s">
        <v>4</v>
      </c>
      <c r="E3" s="74" t="s">
        <v>5</v>
      </c>
      <c r="F3" s="76" t="s">
        <v>6</v>
      </c>
      <c r="G3" s="78" t="s">
        <v>7</v>
      </c>
      <c r="H3" s="82" t="s">
        <v>231</v>
      </c>
      <c r="I3" s="61" t="s">
        <v>225</v>
      </c>
      <c r="J3" s="61"/>
      <c r="K3" s="66" t="s">
        <v>226</v>
      </c>
      <c r="L3" s="66"/>
    </row>
    <row r="4" spans="1:14" ht="52.5" customHeight="1" thickTop="1" thickBot="1" x14ac:dyDescent="0.25">
      <c r="A4" s="75"/>
      <c r="B4" s="77"/>
      <c r="C4" s="77"/>
      <c r="D4" s="75"/>
      <c r="E4" s="75"/>
      <c r="F4" s="77"/>
      <c r="G4" s="79"/>
      <c r="H4" s="83"/>
      <c r="I4" s="80" t="s">
        <v>227</v>
      </c>
      <c r="J4" s="80" t="s">
        <v>228</v>
      </c>
      <c r="K4" s="81" t="s">
        <v>229</v>
      </c>
      <c r="L4" s="81" t="s">
        <v>230</v>
      </c>
    </row>
    <row r="5" spans="1:14" ht="22.5" customHeight="1" thickTop="1" thickBot="1" x14ac:dyDescent="0.25">
      <c r="A5" s="4">
        <v>1</v>
      </c>
      <c r="B5" s="5">
        <v>2</v>
      </c>
      <c r="C5" s="5">
        <v>3</v>
      </c>
      <c r="D5" s="6">
        <v>4</v>
      </c>
      <c r="E5" s="5">
        <v>5</v>
      </c>
      <c r="F5" s="5">
        <v>6</v>
      </c>
      <c r="G5" s="54">
        <v>7</v>
      </c>
      <c r="H5" s="72">
        <v>8</v>
      </c>
      <c r="I5" s="73">
        <v>9</v>
      </c>
      <c r="J5" s="73">
        <v>10</v>
      </c>
      <c r="K5" s="73">
        <v>11</v>
      </c>
      <c r="L5" s="73">
        <v>12</v>
      </c>
    </row>
    <row r="6" spans="1:14" ht="27" customHeight="1" thickTop="1" x14ac:dyDescent="0.25">
      <c r="A6" s="7">
        <v>1</v>
      </c>
      <c r="B6" s="8" t="s">
        <v>8</v>
      </c>
      <c r="C6" s="8" t="s">
        <v>9</v>
      </c>
      <c r="D6" s="9" t="s">
        <v>10</v>
      </c>
      <c r="E6" s="10">
        <v>24</v>
      </c>
      <c r="F6" s="11" t="s">
        <v>11</v>
      </c>
      <c r="G6" s="55" t="s">
        <v>12</v>
      </c>
      <c r="H6" s="55" t="s">
        <v>232</v>
      </c>
      <c r="I6" s="44">
        <v>6</v>
      </c>
      <c r="J6" s="44">
        <v>11.73</v>
      </c>
      <c r="K6" s="67">
        <v>28.8</v>
      </c>
      <c r="L6" s="67">
        <v>56.33</v>
      </c>
      <c r="M6" s="65">
        <f>ROUND(I6*E6*0.2,2)</f>
        <v>28.8</v>
      </c>
      <c r="N6" s="65">
        <f>M6*1.95583</f>
        <v>56.327903999999997</v>
      </c>
    </row>
    <row r="7" spans="1:14" ht="15" x14ac:dyDescent="0.25">
      <c r="A7" s="7">
        <v>2</v>
      </c>
      <c r="B7" s="8" t="s">
        <v>8</v>
      </c>
      <c r="C7" s="8" t="s">
        <v>9</v>
      </c>
      <c r="D7" s="9" t="s">
        <v>13</v>
      </c>
      <c r="E7" s="10">
        <v>0.98399999999999999</v>
      </c>
      <c r="F7" s="11" t="s">
        <v>14</v>
      </c>
      <c r="G7" s="55" t="s">
        <v>15</v>
      </c>
      <c r="H7" s="55" t="s">
        <v>232</v>
      </c>
      <c r="I7" s="44">
        <v>8</v>
      </c>
      <c r="J7" s="44">
        <v>15.65</v>
      </c>
      <c r="K7" s="67">
        <v>1.57</v>
      </c>
      <c r="L7" s="67">
        <v>3.07</v>
      </c>
      <c r="M7" s="65">
        <f>ROUND(I7*E7*0.2,2)</f>
        <v>1.57</v>
      </c>
      <c r="N7" s="65">
        <f t="shared" ref="N7:N70" si="0">M7*1.95583</f>
        <v>3.0706530999999999</v>
      </c>
    </row>
    <row r="8" spans="1:14" ht="15" x14ac:dyDescent="0.25">
      <c r="A8" s="7">
        <v>3</v>
      </c>
      <c r="B8" s="8" t="s">
        <v>8</v>
      </c>
      <c r="C8" s="8" t="s">
        <v>9</v>
      </c>
      <c r="D8" s="9" t="s">
        <v>16</v>
      </c>
      <c r="E8" s="10">
        <v>5.77</v>
      </c>
      <c r="F8" s="11" t="s">
        <v>11</v>
      </c>
      <c r="G8" s="55" t="s">
        <v>17</v>
      </c>
      <c r="H8" s="55" t="s">
        <v>232</v>
      </c>
      <c r="I8" s="44">
        <v>6</v>
      </c>
      <c r="J8" s="44">
        <v>11.73</v>
      </c>
      <c r="K8" s="67">
        <v>6.92</v>
      </c>
      <c r="L8" s="67">
        <v>13.53</v>
      </c>
      <c r="M8" s="65">
        <f>ROUND(I8*E8*0.2,2)</f>
        <v>6.92</v>
      </c>
      <c r="N8" s="65">
        <f t="shared" si="0"/>
        <v>13.5343436</v>
      </c>
    </row>
    <row r="9" spans="1:14" ht="15" x14ac:dyDescent="0.25">
      <c r="A9" s="7">
        <v>4</v>
      </c>
      <c r="B9" s="8" t="s">
        <v>8</v>
      </c>
      <c r="C9" s="8" t="s">
        <v>9</v>
      </c>
      <c r="D9" s="9" t="s">
        <v>18</v>
      </c>
      <c r="E9" s="10">
        <v>3.1</v>
      </c>
      <c r="F9" s="11" t="s">
        <v>19</v>
      </c>
      <c r="G9" s="55" t="s">
        <v>20</v>
      </c>
      <c r="H9" s="55" t="s">
        <v>232</v>
      </c>
      <c r="I9" s="44">
        <v>8</v>
      </c>
      <c r="J9" s="44">
        <v>15.65</v>
      </c>
      <c r="K9" s="67">
        <v>4.96</v>
      </c>
      <c r="L9" s="67">
        <v>9.6999999999999993</v>
      </c>
      <c r="M9" s="65">
        <f>ROUND(I9*E9*0.2,2)</f>
        <v>4.96</v>
      </c>
      <c r="N9" s="65">
        <f t="shared" si="0"/>
        <v>9.7009167999999999</v>
      </c>
    </row>
    <row r="10" spans="1:14" ht="15" x14ac:dyDescent="0.25">
      <c r="A10" s="7">
        <v>5</v>
      </c>
      <c r="B10" s="8" t="s">
        <v>8</v>
      </c>
      <c r="C10" s="8" t="s">
        <v>9</v>
      </c>
      <c r="D10" s="9" t="s">
        <v>21</v>
      </c>
      <c r="E10" s="10">
        <v>0.39800000000000002</v>
      </c>
      <c r="F10" s="11" t="s">
        <v>19</v>
      </c>
      <c r="G10" s="55" t="s">
        <v>15</v>
      </c>
      <c r="H10" s="55" t="s">
        <v>232</v>
      </c>
      <c r="I10" s="44">
        <v>8</v>
      </c>
      <c r="J10" s="44">
        <v>15.65</v>
      </c>
      <c r="K10" s="67">
        <v>0.64</v>
      </c>
      <c r="L10" s="67">
        <v>1.25</v>
      </c>
      <c r="M10" s="65">
        <f>ROUND(I10*E10*0.2,2)</f>
        <v>0.64</v>
      </c>
      <c r="N10" s="65">
        <f t="shared" si="0"/>
        <v>1.2517312</v>
      </c>
    </row>
    <row r="11" spans="1:14" ht="25.5" x14ac:dyDescent="0.25">
      <c r="A11" s="7">
        <v>6</v>
      </c>
      <c r="B11" s="8" t="s">
        <v>8</v>
      </c>
      <c r="C11" s="8" t="s">
        <v>9</v>
      </c>
      <c r="D11" s="9" t="s">
        <v>22</v>
      </c>
      <c r="E11" s="10">
        <v>4</v>
      </c>
      <c r="F11" s="11" t="s">
        <v>11</v>
      </c>
      <c r="G11" s="55" t="s">
        <v>20</v>
      </c>
      <c r="H11" s="55" t="s">
        <v>232</v>
      </c>
      <c r="I11" s="44">
        <v>6</v>
      </c>
      <c r="J11" s="44">
        <v>11.73</v>
      </c>
      <c r="K11" s="67">
        <v>4.8</v>
      </c>
      <c r="L11" s="67">
        <v>9.39</v>
      </c>
      <c r="M11" s="65">
        <f>ROUND(I11*E11*0.2,2)</f>
        <v>4.8</v>
      </c>
      <c r="N11" s="65">
        <f t="shared" si="0"/>
        <v>9.3879839999999994</v>
      </c>
    </row>
    <row r="12" spans="1:14" ht="15" x14ac:dyDescent="0.25">
      <c r="A12" s="7">
        <v>7</v>
      </c>
      <c r="B12" s="8" t="s">
        <v>8</v>
      </c>
      <c r="C12" s="8" t="s">
        <v>9</v>
      </c>
      <c r="D12" s="9" t="s">
        <v>23</v>
      </c>
      <c r="E12" s="10">
        <v>27.741</v>
      </c>
      <c r="F12" s="11" t="s">
        <v>11</v>
      </c>
      <c r="G12" s="55" t="s">
        <v>12</v>
      </c>
      <c r="H12" s="55" t="s">
        <v>232</v>
      </c>
      <c r="I12" s="44">
        <v>6</v>
      </c>
      <c r="J12" s="44">
        <v>11.73</v>
      </c>
      <c r="K12" s="67">
        <v>33.29</v>
      </c>
      <c r="L12" s="67">
        <v>65.11</v>
      </c>
      <c r="M12" s="65">
        <f>ROUND(I12*E12*0.2,2)</f>
        <v>33.29</v>
      </c>
      <c r="N12" s="65">
        <f t="shared" si="0"/>
        <v>65.109580699999995</v>
      </c>
    </row>
    <row r="13" spans="1:14" ht="15" x14ac:dyDescent="0.25">
      <c r="A13" s="7">
        <v>8</v>
      </c>
      <c r="B13" s="8" t="s">
        <v>8</v>
      </c>
      <c r="C13" s="8" t="s">
        <v>9</v>
      </c>
      <c r="D13" s="9" t="s">
        <v>24</v>
      </c>
      <c r="E13" s="10">
        <v>2</v>
      </c>
      <c r="F13" s="11" t="s">
        <v>19</v>
      </c>
      <c r="G13" s="55" t="s">
        <v>15</v>
      </c>
      <c r="H13" s="55" t="s">
        <v>232</v>
      </c>
      <c r="I13" s="44">
        <v>8</v>
      </c>
      <c r="J13" s="44">
        <v>15.65</v>
      </c>
      <c r="K13" s="67">
        <v>3.2</v>
      </c>
      <c r="L13" s="67">
        <v>6.26</v>
      </c>
      <c r="M13" s="65">
        <f>ROUND(I13*E13*0.2,2)</f>
        <v>3.2</v>
      </c>
      <c r="N13" s="65">
        <f t="shared" si="0"/>
        <v>6.2586560000000002</v>
      </c>
    </row>
    <row r="14" spans="1:14" ht="15" x14ac:dyDescent="0.25">
      <c r="A14" s="7">
        <v>9</v>
      </c>
      <c r="B14" s="8" t="s">
        <v>8</v>
      </c>
      <c r="C14" s="8" t="s">
        <v>9</v>
      </c>
      <c r="D14" s="9" t="s">
        <v>25</v>
      </c>
      <c r="E14" s="10">
        <v>1.5860000000000001</v>
      </c>
      <c r="F14" s="11" t="s">
        <v>19</v>
      </c>
      <c r="G14" s="55" t="s">
        <v>12</v>
      </c>
      <c r="H14" s="55" t="s">
        <v>232</v>
      </c>
      <c r="I14" s="44">
        <v>8</v>
      </c>
      <c r="J14" s="44">
        <v>15.65</v>
      </c>
      <c r="K14" s="67">
        <v>2.54</v>
      </c>
      <c r="L14" s="67">
        <v>4.97</v>
      </c>
      <c r="M14" s="65">
        <f>ROUND(I14*E14*0.2,2)</f>
        <v>2.54</v>
      </c>
      <c r="N14" s="65">
        <f t="shared" si="0"/>
        <v>4.9678082000000003</v>
      </c>
    </row>
    <row r="15" spans="1:14" ht="15" x14ac:dyDescent="0.25">
      <c r="A15" s="7">
        <v>10</v>
      </c>
      <c r="B15" s="8" t="s">
        <v>8</v>
      </c>
      <c r="C15" s="8" t="s">
        <v>26</v>
      </c>
      <c r="D15" s="12" t="s">
        <v>27</v>
      </c>
      <c r="E15" s="13">
        <v>13.691000000000001</v>
      </c>
      <c r="F15" s="11" t="s">
        <v>11</v>
      </c>
      <c r="G15" s="56" t="s">
        <v>15</v>
      </c>
      <c r="H15" s="55" t="s">
        <v>232</v>
      </c>
      <c r="I15" s="44">
        <v>6</v>
      </c>
      <c r="J15" s="44">
        <v>11.73</v>
      </c>
      <c r="K15" s="67">
        <v>16.43</v>
      </c>
      <c r="L15" s="67">
        <v>32.130000000000003</v>
      </c>
      <c r="M15" s="65">
        <f>ROUND(I15*E15*0.2,2)</f>
        <v>16.43</v>
      </c>
      <c r="N15" s="65">
        <f t="shared" si="0"/>
        <v>32.134286899999999</v>
      </c>
    </row>
    <row r="16" spans="1:14" ht="16.5" customHeight="1" x14ac:dyDescent="0.25">
      <c r="A16" s="7">
        <v>11</v>
      </c>
      <c r="B16" s="8" t="s">
        <v>8</v>
      </c>
      <c r="C16" s="8" t="s">
        <v>26</v>
      </c>
      <c r="D16" s="12" t="s">
        <v>28</v>
      </c>
      <c r="E16" s="13">
        <v>24.332000000000001</v>
      </c>
      <c r="F16" s="11" t="s">
        <v>29</v>
      </c>
      <c r="G16" s="56" t="s">
        <v>15</v>
      </c>
      <c r="H16" s="55" t="s">
        <v>232</v>
      </c>
      <c r="I16" s="44">
        <v>6</v>
      </c>
      <c r="J16" s="44">
        <v>11.73</v>
      </c>
      <c r="K16" s="67">
        <v>29.2</v>
      </c>
      <c r="L16" s="67">
        <v>57.11</v>
      </c>
      <c r="M16" s="65">
        <f>ROUND(I16*E16*0.2,2)</f>
        <v>29.2</v>
      </c>
      <c r="N16" s="65">
        <f t="shared" si="0"/>
        <v>57.110236</v>
      </c>
    </row>
    <row r="17" spans="1:14" ht="15" x14ac:dyDescent="0.25">
      <c r="A17" s="7">
        <v>12</v>
      </c>
      <c r="B17" s="8" t="s">
        <v>8</v>
      </c>
      <c r="C17" s="8" t="s">
        <v>30</v>
      </c>
      <c r="D17" s="12" t="s">
        <v>31</v>
      </c>
      <c r="E17" s="13">
        <v>64.224999999999994</v>
      </c>
      <c r="F17" s="11" t="s">
        <v>11</v>
      </c>
      <c r="G17" s="55" t="s">
        <v>20</v>
      </c>
      <c r="H17" s="55" t="s">
        <v>232</v>
      </c>
      <c r="I17" s="44">
        <v>6</v>
      </c>
      <c r="J17" s="44">
        <v>11.73</v>
      </c>
      <c r="K17" s="67">
        <v>77.069999999999993</v>
      </c>
      <c r="L17" s="67">
        <v>150.74</v>
      </c>
      <c r="M17" s="65">
        <f>ROUND(I17*E17*0.2,2)</f>
        <v>77.069999999999993</v>
      </c>
      <c r="N17" s="65">
        <f t="shared" si="0"/>
        <v>150.73581809999999</v>
      </c>
    </row>
    <row r="18" spans="1:14" ht="25.5" x14ac:dyDescent="0.25">
      <c r="A18" s="7">
        <v>13</v>
      </c>
      <c r="B18" s="8" t="s">
        <v>8</v>
      </c>
      <c r="C18" s="8" t="s">
        <v>30</v>
      </c>
      <c r="D18" s="9" t="s">
        <v>32</v>
      </c>
      <c r="E18" s="13">
        <v>23</v>
      </c>
      <c r="F18" s="11" t="s">
        <v>11</v>
      </c>
      <c r="G18" s="56" t="s">
        <v>15</v>
      </c>
      <c r="H18" s="55" t="s">
        <v>232</v>
      </c>
      <c r="I18" s="44">
        <v>6</v>
      </c>
      <c r="J18" s="44">
        <v>11.73</v>
      </c>
      <c r="K18" s="67">
        <v>27.6</v>
      </c>
      <c r="L18" s="67">
        <v>53.98</v>
      </c>
      <c r="M18" s="65">
        <f>ROUND(I18*E18*0.2,2)</f>
        <v>27.6</v>
      </c>
      <c r="N18" s="65">
        <f t="shared" si="0"/>
        <v>53.980907999999999</v>
      </c>
    </row>
    <row r="19" spans="1:14" ht="25.5" x14ac:dyDescent="0.25">
      <c r="A19" s="7">
        <v>14</v>
      </c>
      <c r="B19" s="8" t="s">
        <v>8</v>
      </c>
      <c r="C19" s="8" t="s">
        <v>30</v>
      </c>
      <c r="D19" s="9" t="s">
        <v>33</v>
      </c>
      <c r="E19" s="13">
        <v>25</v>
      </c>
      <c r="F19" s="11" t="s">
        <v>11</v>
      </c>
      <c r="G19" s="56" t="s">
        <v>15</v>
      </c>
      <c r="H19" s="55" t="s">
        <v>232</v>
      </c>
      <c r="I19" s="44">
        <v>6</v>
      </c>
      <c r="J19" s="44">
        <v>11.73</v>
      </c>
      <c r="K19" s="67">
        <v>30</v>
      </c>
      <c r="L19" s="67">
        <v>58.67</v>
      </c>
      <c r="M19" s="65">
        <f>ROUND(I19*E19*0.2,2)</f>
        <v>30</v>
      </c>
      <c r="N19" s="65">
        <f t="shared" si="0"/>
        <v>58.674900000000001</v>
      </c>
    </row>
    <row r="20" spans="1:14" ht="15" x14ac:dyDescent="0.25">
      <c r="A20" s="7">
        <v>15</v>
      </c>
      <c r="B20" s="8" t="s">
        <v>8</v>
      </c>
      <c r="C20" s="8" t="s">
        <v>34</v>
      </c>
      <c r="D20" s="9" t="s">
        <v>35</v>
      </c>
      <c r="E20" s="10">
        <v>32.731999999999999</v>
      </c>
      <c r="F20" s="11" t="s">
        <v>11</v>
      </c>
      <c r="G20" s="56" t="s">
        <v>15</v>
      </c>
      <c r="H20" s="55" t="s">
        <v>232</v>
      </c>
      <c r="I20" s="44">
        <v>6</v>
      </c>
      <c r="J20" s="44">
        <v>11.73</v>
      </c>
      <c r="K20" s="67">
        <v>39.28</v>
      </c>
      <c r="L20" s="67">
        <v>76.83</v>
      </c>
      <c r="M20" s="65">
        <f>ROUND(I20*E20*0.2,2)</f>
        <v>39.28</v>
      </c>
      <c r="N20" s="65">
        <f t="shared" si="0"/>
        <v>76.825002400000002</v>
      </c>
    </row>
    <row r="21" spans="1:14" ht="25.5" x14ac:dyDescent="0.25">
      <c r="A21" s="7">
        <v>16</v>
      </c>
      <c r="B21" s="8" t="s">
        <v>8</v>
      </c>
      <c r="C21" s="8" t="s">
        <v>34</v>
      </c>
      <c r="D21" s="9" t="s">
        <v>36</v>
      </c>
      <c r="E21" s="10">
        <v>44</v>
      </c>
      <c r="F21" s="11" t="s">
        <v>11</v>
      </c>
      <c r="G21" s="56" t="s">
        <v>15</v>
      </c>
      <c r="H21" s="55" t="s">
        <v>232</v>
      </c>
      <c r="I21" s="44">
        <v>6</v>
      </c>
      <c r="J21" s="44">
        <v>11.73</v>
      </c>
      <c r="K21" s="67">
        <v>52.8</v>
      </c>
      <c r="L21" s="67">
        <v>103.27</v>
      </c>
      <c r="M21" s="65">
        <f>ROUND(I21*E21*0.2,2)</f>
        <v>52.8</v>
      </c>
      <c r="N21" s="65">
        <f t="shared" si="0"/>
        <v>103.26782399999999</v>
      </c>
    </row>
    <row r="22" spans="1:14" ht="15" x14ac:dyDescent="0.25">
      <c r="A22" s="7">
        <v>17</v>
      </c>
      <c r="B22" s="8" t="s">
        <v>8</v>
      </c>
      <c r="C22" s="8" t="s">
        <v>37</v>
      </c>
      <c r="D22" s="9" t="s">
        <v>38</v>
      </c>
      <c r="E22" s="10">
        <v>1</v>
      </c>
      <c r="F22" s="11" t="s">
        <v>11</v>
      </c>
      <c r="G22" s="55" t="s">
        <v>12</v>
      </c>
      <c r="H22" s="55" t="s">
        <v>232</v>
      </c>
      <c r="I22" s="44">
        <v>6</v>
      </c>
      <c r="J22" s="44">
        <v>11.73</v>
      </c>
      <c r="K22" s="67">
        <v>1.2</v>
      </c>
      <c r="L22" s="67">
        <v>2.35</v>
      </c>
      <c r="M22" s="65">
        <f>ROUND(I22*E22*0.2,2)</f>
        <v>1.2</v>
      </c>
      <c r="N22" s="65">
        <f t="shared" si="0"/>
        <v>2.3469959999999999</v>
      </c>
    </row>
    <row r="23" spans="1:14" ht="15" x14ac:dyDescent="0.25">
      <c r="A23" s="7">
        <v>18</v>
      </c>
      <c r="B23" s="8" t="s">
        <v>8</v>
      </c>
      <c r="C23" s="8" t="s">
        <v>37</v>
      </c>
      <c r="D23" s="9" t="s">
        <v>39</v>
      </c>
      <c r="E23" s="10">
        <v>2.9990000000000001</v>
      </c>
      <c r="F23" s="11" t="s">
        <v>11</v>
      </c>
      <c r="G23" s="55" t="s">
        <v>12</v>
      </c>
      <c r="H23" s="55" t="s">
        <v>232</v>
      </c>
      <c r="I23" s="44">
        <v>6</v>
      </c>
      <c r="J23" s="44">
        <v>11.73</v>
      </c>
      <c r="K23" s="67">
        <v>3.6</v>
      </c>
      <c r="L23" s="67">
        <v>7.04</v>
      </c>
      <c r="M23" s="65">
        <f>ROUND(I23*E23*0.2,2)</f>
        <v>3.6</v>
      </c>
      <c r="N23" s="65">
        <f t="shared" si="0"/>
        <v>7.0409879999999996</v>
      </c>
    </row>
    <row r="24" spans="1:14" ht="15" x14ac:dyDescent="0.25">
      <c r="A24" s="7">
        <v>19</v>
      </c>
      <c r="B24" s="8" t="s">
        <v>8</v>
      </c>
      <c r="C24" s="8" t="s">
        <v>37</v>
      </c>
      <c r="D24" s="9" t="s">
        <v>40</v>
      </c>
      <c r="E24" s="10">
        <v>5.9989999999999997</v>
      </c>
      <c r="F24" s="11" t="s">
        <v>11</v>
      </c>
      <c r="G24" s="55" t="s">
        <v>20</v>
      </c>
      <c r="H24" s="55" t="s">
        <v>232</v>
      </c>
      <c r="I24" s="44">
        <v>6</v>
      </c>
      <c r="J24" s="44">
        <v>11.73</v>
      </c>
      <c r="K24" s="67">
        <v>7.2</v>
      </c>
      <c r="L24" s="67">
        <v>14.08</v>
      </c>
      <c r="M24" s="65">
        <f>ROUND(I24*E24*0.2,2)</f>
        <v>7.2</v>
      </c>
      <c r="N24" s="65">
        <f t="shared" si="0"/>
        <v>14.081975999999999</v>
      </c>
    </row>
    <row r="25" spans="1:14" ht="15" x14ac:dyDescent="0.25">
      <c r="A25" s="7">
        <v>20</v>
      </c>
      <c r="B25" s="8" t="s">
        <v>8</v>
      </c>
      <c r="C25" s="8" t="s">
        <v>41</v>
      </c>
      <c r="D25" s="9" t="s">
        <v>42</v>
      </c>
      <c r="E25" s="10">
        <v>28.050999999999998</v>
      </c>
      <c r="F25" s="11" t="s">
        <v>11</v>
      </c>
      <c r="G25" s="55" t="s">
        <v>15</v>
      </c>
      <c r="H25" s="55" t="s">
        <v>232</v>
      </c>
      <c r="I25" s="44">
        <v>6</v>
      </c>
      <c r="J25" s="44">
        <v>11.73</v>
      </c>
      <c r="K25" s="67">
        <v>33.659999999999997</v>
      </c>
      <c r="L25" s="67">
        <v>65.83</v>
      </c>
      <c r="M25" s="65">
        <f>ROUND(I25*E25*0.2,2)</f>
        <v>33.659999999999997</v>
      </c>
      <c r="N25" s="65">
        <f t="shared" si="0"/>
        <v>65.833237799999992</v>
      </c>
    </row>
    <row r="26" spans="1:14" ht="25.5" x14ac:dyDescent="0.25">
      <c r="A26" s="7">
        <v>21</v>
      </c>
      <c r="B26" s="8" t="s">
        <v>8</v>
      </c>
      <c r="C26" s="8" t="s">
        <v>41</v>
      </c>
      <c r="D26" s="9" t="s">
        <v>43</v>
      </c>
      <c r="E26" s="10">
        <v>1.9</v>
      </c>
      <c r="F26" s="11" t="s">
        <v>11</v>
      </c>
      <c r="G26" s="55" t="s">
        <v>15</v>
      </c>
      <c r="H26" s="55" t="s">
        <v>232</v>
      </c>
      <c r="I26" s="44">
        <v>6</v>
      </c>
      <c r="J26" s="44">
        <v>11.73</v>
      </c>
      <c r="K26" s="67">
        <v>2.2799999999999998</v>
      </c>
      <c r="L26" s="67">
        <v>4.46</v>
      </c>
      <c r="M26" s="65">
        <f>ROUND(I26*E26*0.2,2)</f>
        <v>2.2799999999999998</v>
      </c>
      <c r="N26" s="65">
        <f t="shared" si="0"/>
        <v>4.4592923999999998</v>
      </c>
    </row>
    <row r="27" spans="1:14" ht="25.5" x14ac:dyDescent="0.25">
      <c r="A27" s="7">
        <v>22</v>
      </c>
      <c r="B27" s="8" t="s">
        <v>8</v>
      </c>
      <c r="C27" s="8" t="s">
        <v>41</v>
      </c>
      <c r="D27" s="9" t="s">
        <v>44</v>
      </c>
      <c r="E27" s="10">
        <v>2.87</v>
      </c>
      <c r="F27" s="11" t="s">
        <v>11</v>
      </c>
      <c r="G27" s="55" t="s">
        <v>15</v>
      </c>
      <c r="H27" s="55" t="s">
        <v>232</v>
      </c>
      <c r="I27" s="44">
        <v>6</v>
      </c>
      <c r="J27" s="44">
        <v>11.73</v>
      </c>
      <c r="K27" s="67">
        <v>3.44</v>
      </c>
      <c r="L27" s="67">
        <v>6.73</v>
      </c>
      <c r="M27" s="65">
        <f>ROUND(I27*E27*0.2,2)</f>
        <v>3.44</v>
      </c>
      <c r="N27" s="65">
        <f t="shared" si="0"/>
        <v>6.7280552</v>
      </c>
    </row>
    <row r="28" spans="1:14" ht="25.5" x14ac:dyDescent="0.25">
      <c r="A28" s="7">
        <v>23</v>
      </c>
      <c r="B28" s="8" t="s">
        <v>8</v>
      </c>
      <c r="C28" s="8" t="s">
        <v>41</v>
      </c>
      <c r="D28" s="9" t="s">
        <v>45</v>
      </c>
      <c r="E28" s="10">
        <v>1.67</v>
      </c>
      <c r="F28" s="11" t="s">
        <v>11</v>
      </c>
      <c r="G28" s="55" t="s">
        <v>15</v>
      </c>
      <c r="H28" s="55" t="s">
        <v>232</v>
      </c>
      <c r="I28" s="44">
        <v>6</v>
      </c>
      <c r="J28" s="44">
        <v>11.73</v>
      </c>
      <c r="K28" s="67">
        <v>2</v>
      </c>
      <c r="L28" s="67">
        <v>3.91</v>
      </c>
      <c r="M28" s="65">
        <f>ROUND(I28*E28*0.2,2)</f>
        <v>2</v>
      </c>
      <c r="N28" s="65">
        <f t="shared" si="0"/>
        <v>3.9116599999999999</v>
      </c>
    </row>
    <row r="29" spans="1:14" ht="25.5" x14ac:dyDescent="0.25">
      <c r="A29" s="7">
        <v>24</v>
      </c>
      <c r="B29" s="8" t="s">
        <v>8</v>
      </c>
      <c r="C29" s="8" t="s">
        <v>41</v>
      </c>
      <c r="D29" s="9" t="s">
        <v>46</v>
      </c>
      <c r="E29" s="10">
        <v>2.5</v>
      </c>
      <c r="F29" s="11" t="s">
        <v>11</v>
      </c>
      <c r="G29" s="55" t="s">
        <v>15</v>
      </c>
      <c r="H29" s="55" t="s">
        <v>232</v>
      </c>
      <c r="I29" s="44">
        <v>6</v>
      </c>
      <c r="J29" s="44">
        <v>11.73</v>
      </c>
      <c r="K29" s="67">
        <v>3</v>
      </c>
      <c r="L29" s="67">
        <v>5.87</v>
      </c>
      <c r="M29" s="65">
        <f>ROUND(I29*E29*0.2,2)</f>
        <v>3</v>
      </c>
      <c r="N29" s="65">
        <f t="shared" si="0"/>
        <v>5.8674900000000001</v>
      </c>
    </row>
    <row r="30" spans="1:14" ht="15" x14ac:dyDescent="0.25">
      <c r="A30" s="7">
        <v>25</v>
      </c>
      <c r="B30" s="8" t="s">
        <v>8</v>
      </c>
      <c r="C30" s="8" t="s">
        <v>41</v>
      </c>
      <c r="D30" s="9" t="s">
        <v>47</v>
      </c>
      <c r="E30" s="10">
        <v>17.593</v>
      </c>
      <c r="F30" s="11" t="s">
        <v>11</v>
      </c>
      <c r="G30" s="55" t="s">
        <v>48</v>
      </c>
      <c r="H30" s="55" t="s">
        <v>232</v>
      </c>
      <c r="I30" s="44">
        <v>6</v>
      </c>
      <c r="J30" s="44">
        <v>11.73</v>
      </c>
      <c r="K30" s="67">
        <v>21.11</v>
      </c>
      <c r="L30" s="67">
        <v>41.29</v>
      </c>
      <c r="M30" s="65">
        <f>ROUND(I30*E30*0.2,2)</f>
        <v>21.11</v>
      </c>
      <c r="N30" s="65">
        <f t="shared" si="0"/>
        <v>41.287571299999996</v>
      </c>
    </row>
    <row r="31" spans="1:14" ht="15" x14ac:dyDescent="0.25">
      <c r="A31" s="7">
        <v>26</v>
      </c>
      <c r="B31" s="8" t="s">
        <v>8</v>
      </c>
      <c r="C31" s="8" t="s">
        <v>49</v>
      </c>
      <c r="D31" s="12" t="s">
        <v>50</v>
      </c>
      <c r="E31" s="13">
        <v>36.338999999999999</v>
      </c>
      <c r="F31" s="11" t="s">
        <v>11</v>
      </c>
      <c r="G31" s="55" t="s">
        <v>20</v>
      </c>
      <c r="H31" s="55" t="s">
        <v>232</v>
      </c>
      <c r="I31" s="44">
        <v>6</v>
      </c>
      <c r="J31" s="44">
        <v>11.73</v>
      </c>
      <c r="K31" s="67">
        <v>43.61</v>
      </c>
      <c r="L31" s="67">
        <v>85.29</v>
      </c>
      <c r="M31" s="65">
        <f>ROUND(I31*E31*0.2,2)</f>
        <v>43.61</v>
      </c>
      <c r="N31" s="65">
        <f t="shared" si="0"/>
        <v>85.293746299999995</v>
      </c>
    </row>
    <row r="32" spans="1:14" ht="15" x14ac:dyDescent="0.25">
      <c r="A32" s="7">
        <v>27</v>
      </c>
      <c r="B32" s="8" t="s">
        <v>8</v>
      </c>
      <c r="C32" s="8" t="s">
        <v>49</v>
      </c>
      <c r="D32" s="12" t="s">
        <v>51</v>
      </c>
      <c r="E32" s="13">
        <v>68.983999999999995</v>
      </c>
      <c r="F32" s="11" t="s">
        <v>19</v>
      </c>
      <c r="G32" s="56" t="s">
        <v>15</v>
      </c>
      <c r="H32" s="55" t="s">
        <v>232</v>
      </c>
      <c r="I32" s="44">
        <v>8</v>
      </c>
      <c r="J32" s="44">
        <v>15.65</v>
      </c>
      <c r="K32" s="67">
        <v>110.37</v>
      </c>
      <c r="L32" s="67">
        <v>215.86</v>
      </c>
      <c r="M32" s="65">
        <f>ROUND(I32*E32*0.2,2)</f>
        <v>110.37</v>
      </c>
      <c r="N32" s="65">
        <f t="shared" si="0"/>
        <v>215.8649571</v>
      </c>
    </row>
    <row r="33" spans="1:14" ht="15" x14ac:dyDescent="0.25">
      <c r="A33" s="7">
        <v>28</v>
      </c>
      <c r="B33" s="8" t="s">
        <v>8</v>
      </c>
      <c r="C33" s="8" t="s">
        <v>52</v>
      </c>
      <c r="D33" s="12" t="s">
        <v>53</v>
      </c>
      <c r="E33" s="13">
        <v>87.841999999999999</v>
      </c>
      <c r="F33" s="11" t="s">
        <v>11</v>
      </c>
      <c r="G33" s="56" t="s">
        <v>15</v>
      </c>
      <c r="H33" s="55" t="s">
        <v>232</v>
      </c>
      <c r="I33" s="44">
        <v>6</v>
      </c>
      <c r="J33" s="44">
        <v>11.73</v>
      </c>
      <c r="K33" s="67">
        <v>105.41</v>
      </c>
      <c r="L33" s="67">
        <v>206.16</v>
      </c>
      <c r="M33" s="65">
        <f>ROUND(I33*E33*0.2,2)</f>
        <v>105.41</v>
      </c>
      <c r="N33" s="65">
        <f t="shared" si="0"/>
        <v>206.16404029999998</v>
      </c>
    </row>
    <row r="34" spans="1:14" ht="25.5" x14ac:dyDescent="0.25">
      <c r="A34" s="7">
        <v>29</v>
      </c>
      <c r="B34" s="8" t="s">
        <v>8</v>
      </c>
      <c r="C34" s="8" t="s">
        <v>52</v>
      </c>
      <c r="D34" s="9" t="s">
        <v>54</v>
      </c>
      <c r="E34" s="13">
        <v>27.2</v>
      </c>
      <c r="F34" s="11" t="s">
        <v>11</v>
      </c>
      <c r="G34" s="56" t="s">
        <v>15</v>
      </c>
      <c r="H34" s="55" t="s">
        <v>232</v>
      </c>
      <c r="I34" s="44">
        <v>6</v>
      </c>
      <c r="J34" s="44">
        <v>11.73</v>
      </c>
      <c r="K34" s="67">
        <v>32.64</v>
      </c>
      <c r="L34" s="67">
        <v>63.84</v>
      </c>
      <c r="M34" s="65">
        <f>ROUND(I34*E34*0.2,2)</f>
        <v>32.64</v>
      </c>
      <c r="N34" s="65">
        <f t="shared" si="0"/>
        <v>63.8382912</v>
      </c>
    </row>
    <row r="35" spans="1:14" ht="15" x14ac:dyDescent="0.25">
      <c r="A35" s="7">
        <v>61</v>
      </c>
      <c r="B35" s="8" t="s">
        <v>8</v>
      </c>
      <c r="C35" s="8" t="s">
        <v>55</v>
      </c>
      <c r="D35" s="9" t="s">
        <v>57</v>
      </c>
      <c r="E35" s="10">
        <v>1.8</v>
      </c>
      <c r="F35" s="11" t="s">
        <v>19</v>
      </c>
      <c r="G35" s="55" t="s">
        <v>12</v>
      </c>
      <c r="H35" s="55" t="s">
        <v>232</v>
      </c>
      <c r="I35" s="44">
        <v>8</v>
      </c>
      <c r="J35" s="44">
        <v>15.65</v>
      </c>
      <c r="K35" s="67">
        <v>2.88</v>
      </c>
      <c r="L35" s="67">
        <v>5.63</v>
      </c>
      <c r="M35" s="65">
        <f>ROUND(I35*E35*0.2,2)</f>
        <v>2.88</v>
      </c>
      <c r="N35" s="65">
        <f t="shared" si="0"/>
        <v>5.6327903999999993</v>
      </c>
    </row>
    <row r="36" spans="1:14" ht="15" x14ac:dyDescent="0.25">
      <c r="A36" s="7">
        <v>62</v>
      </c>
      <c r="B36" s="8" t="s">
        <v>8</v>
      </c>
      <c r="C36" s="8" t="s">
        <v>55</v>
      </c>
      <c r="D36" s="9" t="s">
        <v>58</v>
      </c>
      <c r="E36" s="10">
        <v>1.9990000000000001</v>
      </c>
      <c r="F36" s="11" t="s">
        <v>19</v>
      </c>
      <c r="G36" s="55" t="s">
        <v>12</v>
      </c>
      <c r="H36" s="55" t="s">
        <v>232</v>
      </c>
      <c r="I36" s="44">
        <v>8</v>
      </c>
      <c r="J36" s="44">
        <v>15.65</v>
      </c>
      <c r="K36" s="67">
        <v>3.2</v>
      </c>
      <c r="L36" s="67">
        <v>6.26</v>
      </c>
      <c r="M36" s="65">
        <f>ROUND(I36*E36*0.2,2)</f>
        <v>3.2</v>
      </c>
      <c r="N36" s="65">
        <f t="shared" si="0"/>
        <v>6.2586560000000002</v>
      </c>
    </row>
    <row r="37" spans="1:14" ht="15" x14ac:dyDescent="0.25">
      <c r="A37" s="7">
        <v>63</v>
      </c>
      <c r="B37" s="8" t="s">
        <v>8</v>
      </c>
      <c r="C37" s="8" t="s">
        <v>55</v>
      </c>
      <c r="D37" s="9" t="s">
        <v>59</v>
      </c>
      <c r="E37" s="10">
        <v>2</v>
      </c>
      <c r="F37" s="11" t="s">
        <v>19</v>
      </c>
      <c r="G37" s="55" t="s">
        <v>12</v>
      </c>
      <c r="H37" s="55" t="s">
        <v>232</v>
      </c>
      <c r="I37" s="44">
        <v>8</v>
      </c>
      <c r="J37" s="44">
        <v>15.65</v>
      </c>
      <c r="K37" s="67">
        <v>3.2</v>
      </c>
      <c r="L37" s="67">
        <v>6.26</v>
      </c>
      <c r="M37" s="65">
        <f>ROUND(I37*E37*0.2,2)</f>
        <v>3.2</v>
      </c>
      <c r="N37" s="65">
        <f t="shared" si="0"/>
        <v>6.2586560000000002</v>
      </c>
    </row>
    <row r="38" spans="1:14" ht="15" x14ac:dyDescent="0.25">
      <c r="A38" s="7">
        <v>64</v>
      </c>
      <c r="B38" s="8" t="s">
        <v>8</v>
      </c>
      <c r="C38" s="8" t="s">
        <v>55</v>
      </c>
      <c r="D38" s="9" t="s">
        <v>60</v>
      </c>
      <c r="E38" s="10">
        <v>0.6</v>
      </c>
      <c r="F38" s="11" t="s">
        <v>19</v>
      </c>
      <c r="G38" s="55" t="s">
        <v>12</v>
      </c>
      <c r="H38" s="55" t="s">
        <v>232</v>
      </c>
      <c r="I38" s="44">
        <v>8</v>
      </c>
      <c r="J38" s="44">
        <v>15.65</v>
      </c>
      <c r="K38" s="67">
        <v>0.96</v>
      </c>
      <c r="L38" s="67">
        <v>1.88</v>
      </c>
      <c r="M38" s="65">
        <f>ROUND(I38*E38*0.2,2)</f>
        <v>0.96</v>
      </c>
      <c r="N38" s="65">
        <f t="shared" si="0"/>
        <v>1.8775967999999998</v>
      </c>
    </row>
    <row r="39" spans="1:14" ht="15" x14ac:dyDescent="0.25">
      <c r="A39" s="7">
        <v>65</v>
      </c>
      <c r="B39" s="8" t="s">
        <v>8</v>
      </c>
      <c r="C39" s="8" t="s">
        <v>55</v>
      </c>
      <c r="D39" s="9" t="s">
        <v>61</v>
      </c>
      <c r="E39" s="10">
        <v>2.903</v>
      </c>
      <c r="F39" s="11" t="s">
        <v>19</v>
      </c>
      <c r="G39" s="55" t="s">
        <v>12</v>
      </c>
      <c r="H39" s="55" t="s">
        <v>232</v>
      </c>
      <c r="I39" s="44">
        <v>8</v>
      </c>
      <c r="J39" s="44">
        <v>15.65</v>
      </c>
      <c r="K39" s="67">
        <v>4.6399999999999997</v>
      </c>
      <c r="L39" s="67">
        <v>9.08</v>
      </c>
      <c r="M39" s="65">
        <f>ROUND(I39*E39*0.2,2)</f>
        <v>4.6399999999999997</v>
      </c>
      <c r="N39" s="65">
        <f t="shared" si="0"/>
        <v>9.075051199999999</v>
      </c>
    </row>
    <row r="40" spans="1:14" ht="15" x14ac:dyDescent="0.25">
      <c r="A40" s="7">
        <v>66</v>
      </c>
      <c r="B40" s="8" t="s">
        <v>8</v>
      </c>
      <c r="C40" s="8" t="s">
        <v>55</v>
      </c>
      <c r="D40" s="9" t="s">
        <v>62</v>
      </c>
      <c r="E40" s="10">
        <v>4.9989999999999997</v>
      </c>
      <c r="F40" s="11" t="s">
        <v>19</v>
      </c>
      <c r="G40" s="55" t="s">
        <v>12</v>
      </c>
      <c r="H40" s="55" t="s">
        <v>232</v>
      </c>
      <c r="I40" s="44">
        <v>8</v>
      </c>
      <c r="J40" s="44">
        <v>15.65</v>
      </c>
      <c r="K40" s="67">
        <v>8</v>
      </c>
      <c r="L40" s="67">
        <v>15.65</v>
      </c>
      <c r="M40" s="65">
        <f>ROUND(I40*E40*0.2,2)</f>
        <v>8</v>
      </c>
      <c r="N40" s="65">
        <f t="shared" si="0"/>
        <v>15.64664</v>
      </c>
    </row>
    <row r="41" spans="1:14" ht="15" x14ac:dyDescent="0.25">
      <c r="A41" s="7">
        <v>67</v>
      </c>
      <c r="B41" s="8" t="s">
        <v>8</v>
      </c>
      <c r="C41" s="8" t="s">
        <v>55</v>
      </c>
      <c r="D41" s="9" t="s">
        <v>63</v>
      </c>
      <c r="E41" s="10">
        <v>1.8779999999999999</v>
      </c>
      <c r="F41" s="11" t="s">
        <v>19</v>
      </c>
      <c r="G41" s="55" t="s">
        <v>12</v>
      </c>
      <c r="H41" s="55" t="s">
        <v>232</v>
      </c>
      <c r="I41" s="44">
        <v>8</v>
      </c>
      <c r="J41" s="44">
        <v>15.65</v>
      </c>
      <c r="K41" s="67">
        <v>3</v>
      </c>
      <c r="L41" s="67">
        <v>5.87</v>
      </c>
      <c r="M41" s="65">
        <f>ROUND(I41*E41*0.2,2)</f>
        <v>3</v>
      </c>
      <c r="N41" s="65">
        <f t="shared" si="0"/>
        <v>5.8674900000000001</v>
      </c>
    </row>
    <row r="42" spans="1:14" ht="15" x14ac:dyDescent="0.25">
      <c r="A42" s="7">
        <v>68</v>
      </c>
      <c r="B42" s="8" t="s">
        <v>8</v>
      </c>
      <c r="C42" s="8" t="s">
        <v>55</v>
      </c>
      <c r="D42" s="9" t="s">
        <v>64</v>
      </c>
      <c r="E42" s="10">
        <v>1.98</v>
      </c>
      <c r="F42" s="11" t="s">
        <v>19</v>
      </c>
      <c r="G42" s="55" t="s">
        <v>12</v>
      </c>
      <c r="H42" s="55" t="s">
        <v>232</v>
      </c>
      <c r="I42" s="44">
        <v>8</v>
      </c>
      <c r="J42" s="44">
        <v>15.65</v>
      </c>
      <c r="K42" s="67">
        <v>3.17</v>
      </c>
      <c r="L42" s="67">
        <v>6.2</v>
      </c>
      <c r="M42" s="65">
        <f>ROUND(I42*E42*0.2,2)</f>
        <v>3.17</v>
      </c>
      <c r="N42" s="65">
        <f t="shared" si="0"/>
        <v>6.1999810999999996</v>
      </c>
    </row>
    <row r="43" spans="1:14" ht="15" x14ac:dyDescent="0.25">
      <c r="A43" s="7">
        <v>69</v>
      </c>
      <c r="B43" s="8" t="s">
        <v>8</v>
      </c>
      <c r="C43" s="8" t="s">
        <v>55</v>
      </c>
      <c r="D43" s="9" t="s">
        <v>65</v>
      </c>
      <c r="E43" s="10">
        <v>2.1739999999999999</v>
      </c>
      <c r="F43" s="11" t="s">
        <v>19</v>
      </c>
      <c r="G43" s="55" t="s">
        <v>12</v>
      </c>
      <c r="H43" s="55" t="s">
        <v>232</v>
      </c>
      <c r="I43" s="44">
        <v>8</v>
      </c>
      <c r="J43" s="44">
        <v>15.65</v>
      </c>
      <c r="K43" s="67">
        <v>3.48</v>
      </c>
      <c r="L43" s="67">
        <v>6.81</v>
      </c>
      <c r="M43" s="65">
        <f>ROUND(I43*E43*0.2,2)</f>
        <v>3.48</v>
      </c>
      <c r="N43" s="65">
        <f t="shared" si="0"/>
        <v>6.8062883999999997</v>
      </c>
    </row>
    <row r="44" spans="1:14" ht="15" x14ac:dyDescent="0.25">
      <c r="A44" s="7">
        <v>70</v>
      </c>
      <c r="B44" s="8" t="s">
        <v>8</v>
      </c>
      <c r="C44" s="8" t="s">
        <v>55</v>
      </c>
      <c r="D44" s="9" t="s">
        <v>66</v>
      </c>
      <c r="E44" s="10">
        <v>1.4550000000000001</v>
      </c>
      <c r="F44" s="11" t="s">
        <v>19</v>
      </c>
      <c r="G44" s="55" t="s">
        <v>12</v>
      </c>
      <c r="H44" s="55" t="s">
        <v>232</v>
      </c>
      <c r="I44" s="44">
        <v>8</v>
      </c>
      <c r="J44" s="44">
        <v>15.65</v>
      </c>
      <c r="K44" s="67">
        <v>2.33</v>
      </c>
      <c r="L44" s="67">
        <v>4.5599999999999996</v>
      </c>
      <c r="M44" s="65">
        <f>ROUND(I44*E44*0.2,2)</f>
        <v>2.33</v>
      </c>
      <c r="N44" s="65">
        <f t="shared" si="0"/>
        <v>4.5570839000000003</v>
      </c>
    </row>
    <row r="45" spans="1:14" ht="15" x14ac:dyDescent="0.25">
      <c r="A45" s="7">
        <v>71</v>
      </c>
      <c r="B45" s="8" t="s">
        <v>8</v>
      </c>
      <c r="C45" s="8" t="s">
        <v>55</v>
      </c>
      <c r="D45" s="9" t="s">
        <v>67</v>
      </c>
      <c r="E45" s="10">
        <v>1.1639999999999999</v>
      </c>
      <c r="F45" s="11" t="s">
        <v>19</v>
      </c>
      <c r="G45" s="55" t="s">
        <v>12</v>
      </c>
      <c r="H45" s="55" t="s">
        <v>232</v>
      </c>
      <c r="I45" s="44">
        <v>8</v>
      </c>
      <c r="J45" s="44">
        <v>15.65</v>
      </c>
      <c r="K45" s="67">
        <v>1.86</v>
      </c>
      <c r="L45" s="67">
        <v>3.64</v>
      </c>
      <c r="M45" s="65">
        <f>ROUND(I45*E45*0.2,2)</f>
        <v>1.86</v>
      </c>
      <c r="N45" s="65">
        <f t="shared" si="0"/>
        <v>3.6378438000000002</v>
      </c>
    </row>
    <row r="46" spans="1:14" ht="25.5" x14ac:dyDescent="0.25">
      <c r="A46" s="7">
        <v>76</v>
      </c>
      <c r="B46" s="8" t="s">
        <v>8</v>
      </c>
      <c r="C46" s="8" t="s">
        <v>68</v>
      </c>
      <c r="D46" s="9" t="s">
        <v>69</v>
      </c>
      <c r="E46" s="13">
        <v>0.41</v>
      </c>
      <c r="F46" s="11" t="s">
        <v>19</v>
      </c>
      <c r="G46" s="56" t="s">
        <v>12</v>
      </c>
      <c r="H46" s="55" t="s">
        <v>232</v>
      </c>
      <c r="I46" s="44">
        <v>8</v>
      </c>
      <c r="J46" s="44">
        <v>15.65</v>
      </c>
      <c r="K46" s="67">
        <v>0.66</v>
      </c>
      <c r="L46" s="67">
        <v>1.29</v>
      </c>
      <c r="M46" s="65">
        <f>ROUND(I46*E46*0.2,2)</f>
        <v>0.66</v>
      </c>
      <c r="N46" s="65">
        <f t="shared" si="0"/>
        <v>1.2908478000000001</v>
      </c>
    </row>
    <row r="47" spans="1:14" ht="25.5" x14ac:dyDescent="0.25">
      <c r="A47" s="7">
        <v>77</v>
      </c>
      <c r="B47" s="8" t="s">
        <v>8</v>
      </c>
      <c r="C47" s="8" t="s">
        <v>68</v>
      </c>
      <c r="D47" s="9" t="s">
        <v>70</v>
      </c>
      <c r="E47" s="13">
        <v>9.4969999999999999</v>
      </c>
      <c r="F47" s="11" t="s">
        <v>11</v>
      </c>
      <c r="G47" s="56" t="s">
        <v>71</v>
      </c>
      <c r="H47" s="55" t="s">
        <v>232</v>
      </c>
      <c r="I47" s="44">
        <v>6</v>
      </c>
      <c r="J47" s="44">
        <v>11.73</v>
      </c>
      <c r="K47" s="67">
        <v>11.4</v>
      </c>
      <c r="L47" s="67">
        <v>22.3</v>
      </c>
      <c r="M47" s="65">
        <f>ROUND(I47*E47*0.2,2)</f>
        <v>11.4</v>
      </c>
      <c r="N47" s="65">
        <f t="shared" si="0"/>
        <v>22.296462000000002</v>
      </c>
    </row>
    <row r="48" spans="1:14" ht="15" x14ac:dyDescent="0.25">
      <c r="A48" s="7">
        <v>78</v>
      </c>
      <c r="B48" s="8" t="s">
        <v>8</v>
      </c>
      <c r="C48" s="8" t="s">
        <v>68</v>
      </c>
      <c r="D48" s="12" t="s">
        <v>72</v>
      </c>
      <c r="E48" s="13">
        <v>3.1059999999999999</v>
      </c>
      <c r="F48" s="11" t="s">
        <v>19</v>
      </c>
      <c r="G48" s="56" t="s">
        <v>15</v>
      </c>
      <c r="H48" s="55" t="s">
        <v>232</v>
      </c>
      <c r="I48" s="44">
        <v>8</v>
      </c>
      <c r="J48" s="44">
        <v>15.65</v>
      </c>
      <c r="K48" s="67">
        <v>4.97</v>
      </c>
      <c r="L48" s="67">
        <v>9.7200000000000006</v>
      </c>
      <c r="M48" s="65">
        <f>ROUND(I48*E48*0.2,2)</f>
        <v>4.97</v>
      </c>
      <c r="N48" s="65">
        <f t="shared" si="0"/>
        <v>9.7204750999999998</v>
      </c>
    </row>
    <row r="49" spans="1:14" ht="15" x14ac:dyDescent="0.25">
      <c r="A49" s="7">
        <v>79</v>
      </c>
      <c r="B49" s="8" t="s">
        <v>8</v>
      </c>
      <c r="C49" s="8" t="s">
        <v>68</v>
      </c>
      <c r="D49" s="12" t="s">
        <v>73</v>
      </c>
      <c r="E49" s="13">
        <v>3.0009999999999999</v>
      </c>
      <c r="F49" s="11" t="s">
        <v>19</v>
      </c>
      <c r="G49" s="56" t="s">
        <v>15</v>
      </c>
      <c r="H49" s="55" t="s">
        <v>232</v>
      </c>
      <c r="I49" s="44">
        <v>8</v>
      </c>
      <c r="J49" s="44">
        <v>15.65</v>
      </c>
      <c r="K49" s="67">
        <v>4.8</v>
      </c>
      <c r="L49" s="67">
        <v>9.39</v>
      </c>
      <c r="M49" s="65">
        <f>ROUND(I49*E49*0.2,2)</f>
        <v>4.8</v>
      </c>
      <c r="N49" s="65">
        <f t="shared" si="0"/>
        <v>9.3879839999999994</v>
      </c>
    </row>
    <row r="50" spans="1:14" ht="15" x14ac:dyDescent="0.25">
      <c r="A50" s="7">
        <v>80</v>
      </c>
      <c r="B50" s="8" t="s">
        <v>8</v>
      </c>
      <c r="C50" s="8" t="s">
        <v>68</v>
      </c>
      <c r="D50" s="12" t="s">
        <v>74</v>
      </c>
      <c r="E50" s="13">
        <v>5.298</v>
      </c>
      <c r="F50" s="11" t="s">
        <v>19</v>
      </c>
      <c r="G50" s="56" t="s">
        <v>15</v>
      </c>
      <c r="H50" s="55" t="s">
        <v>232</v>
      </c>
      <c r="I50" s="44">
        <v>8</v>
      </c>
      <c r="J50" s="44">
        <v>15.65</v>
      </c>
      <c r="K50" s="67">
        <v>8.48</v>
      </c>
      <c r="L50" s="67">
        <v>16.59</v>
      </c>
      <c r="M50" s="65">
        <f>ROUND(I50*E50*0.2,2)</f>
        <v>8.48</v>
      </c>
      <c r="N50" s="65">
        <f t="shared" si="0"/>
        <v>16.585438400000001</v>
      </c>
    </row>
    <row r="51" spans="1:14" ht="15" x14ac:dyDescent="0.25">
      <c r="A51" s="7">
        <v>81</v>
      </c>
      <c r="B51" s="8" t="s">
        <v>8</v>
      </c>
      <c r="C51" s="8" t="s">
        <v>68</v>
      </c>
      <c r="D51" s="12" t="s">
        <v>75</v>
      </c>
      <c r="E51" s="13">
        <v>2</v>
      </c>
      <c r="F51" s="11" t="s">
        <v>11</v>
      </c>
      <c r="G51" s="56" t="s">
        <v>71</v>
      </c>
      <c r="H51" s="55" t="s">
        <v>232</v>
      </c>
      <c r="I51" s="44">
        <v>6</v>
      </c>
      <c r="J51" s="44">
        <v>11.73</v>
      </c>
      <c r="K51" s="67">
        <v>2.4</v>
      </c>
      <c r="L51" s="67">
        <v>4.6900000000000004</v>
      </c>
      <c r="M51" s="65">
        <f>ROUND(I51*E51*0.2,2)</f>
        <v>2.4</v>
      </c>
      <c r="N51" s="65">
        <f t="shared" si="0"/>
        <v>4.6939919999999997</v>
      </c>
    </row>
    <row r="52" spans="1:14" ht="15" x14ac:dyDescent="0.25">
      <c r="A52" s="7">
        <v>82</v>
      </c>
      <c r="B52" s="8" t="s">
        <v>8</v>
      </c>
      <c r="C52" s="8" t="s">
        <v>76</v>
      </c>
      <c r="D52" s="12" t="s">
        <v>77</v>
      </c>
      <c r="E52" s="13">
        <v>63.39</v>
      </c>
      <c r="F52" s="11" t="s">
        <v>11</v>
      </c>
      <c r="G52" s="56" t="s">
        <v>17</v>
      </c>
      <c r="H52" s="55" t="s">
        <v>232</v>
      </c>
      <c r="I52" s="44">
        <v>6</v>
      </c>
      <c r="J52" s="44">
        <v>11.73</v>
      </c>
      <c r="K52" s="67">
        <v>76.069999999999993</v>
      </c>
      <c r="L52" s="67">
        <v>148.78</v>
      </c>
      <c r="M52" s="65">
        <f>ROUND(I52*E52*0.2,2)</f>
        <v>76.069999999999993</v>
      </c>
      <c r="N52" s="65">
        <f t="shared" si="0"/>
        <v>148.7799881</v>
      </c>
    </row>
    <row r="53" spans="1:14" ht="15" x14ac:dyDescent="0.25">
      <c r="A53" s="7">
        <v>83</v>
      </c>
      <c r="B53" s="8" t="s">
        <v>8</v>
      </c>
      <c r="C53" s="8" t="s">
        <v>78</v>
      </c>
      <c r="D53" s="12" t="s">
        <v>79</v>
      </c>
      <c r="E53" s="13">
        <v>53.319000000000003</v>
      </c>
      <c r="F53" s="11" t="s">
        <v>11</v>
      </c>
      <c r="G53" s="56" t="s">
        <v>12</v>
      </c>
      <c r="H53" s="55" t="s">
        <v>232</v>
      </c>
      <c r="I53" s="44">
        <v>6</v>
      </c>
      <c r="J53" s="44">
        <v>11.73</v>
      </c>
      <c r="K53" s="67">
        <v>63.98</v>
      </c>
      <c r="L53" s="67">
        <v>125.13</v>
      </c>
      <c r="M53" s="65">
        <f>ROUND(I53*E53*0.2,2)</f>
        <v>63.98</v>
      </c>
      <c r="N53" s="65">
        <f t="shared" si="0"/>
        <v>125.1340034</v>
      </c>
    </row>
    <row r="54" spans="1:14" ht="15" x14ac:dyDescent="0.25">
      <c r="A54" s="7">
        <v>84</v>
      </c>
      <c r="B54" s="8" t="s">
        <v>80</v>
      </c>
      <c r="C54" s="8" t="s">
        <v>81</v>
      </c>
      <c r="D54" s="12" t="s">
        <v>82</v>
      </c>
      <c r="E54" s="14">
        <v>125.501</v>
      </c>
      <c r="F54" s="15" t="s">
        <v>11</v>
      </c>
      <c r="G54" s="57" t="s">
        <v>83</v>
      </c>
      <c r="H54" s="55" t="s">
        <v>232</v>
      </c>
      <c r="I54" s="44">
        <v>6</v>
      </c>
      <c r="J54" s="44">
        <v>11.73</v>
      </c>
      <c r="K54" s="67">
        <v>150.6</v>
      </c>
      <c r="L54" s="67">
        <v>294.55</v>
      </c>
      <c r="M54" s="65">
        <f>ROUND(I54*E54*0.2,2)</f>
        <v>150.6</v>
      </c>
      <c r="N54" s="65">
        <f t="shared" si="0"/>
        <v>294.54799800000001</v>
      </c>
    </row>
    <row r="55" spans="1:14" ht="25.5" x14ac:dyDescent="0.25">
      <c r="A55" s="7">
        <v>85</v>
      </c>
      <c r="B55" s="8" t="s">
        <v>80</v>
      </c>
      <c r="C55" s="8" t="s">
        <v>81</v>
      </c>
      <c r="D55" s="9" t="s">
        <v>84</v>
      </c>
      <c r="E55" s="14">
        <v>11.8</v>
      </c>
      <c r="F55" s="15" t="s">
        <v>11</v>
      </c>
      <c r="G55" s="57" t="s">
        <v>85</v>
      </c>
      <c r="H55" s="55" t="s">
        <v>232</v>
      </c>
      <c r="I55" s="44">
        <v>6</v>
      </c>
      <c r="J55" s="44">
        <v>11.73</v>
      </c>
      <c r="K55" s="67">
        <v>14.16</v>
      </c>
      <c r="L55" s="67">
        <v>27.69</v>
      </c>
      <c r="M55" s="65">
        <f>ROUND(I55*E55*0.2,2)</f>
        <v>14.16</v>
      </c>
      <c r="N55" s="65">
        <f t="shared" si="0"/>
        <v>27.6945528</v>
      </c>
    </row>
    <row r="56" spans="1:14" ht="26.25" x14ac:dyDescent="0.25">
      <c r="A56" s="7">
        <v>95</v>
      </c>
      <c r="B56" s="8" t="s">
        <v>86</v>
      </c>
      <c r="C56" s="16" t="s">
        <v>88</v>
      </c>
      <c r="D56" s="17" t="s">
        <v>89</v>
      </c>
      <c r="E56" s="18">
        <v>14</v>
      </c>
      <c r="F56" s="11" t="s">
        <v>11</v>
      </c>
      <c r="G56" s="57" t="s">
        <v>87</v>
      </c>
      <c r="H56" s="55" t="s">
        <v>232</v>
      </c>
      <c r="I56" s="44">
        <v>6</v>
      </c>
      <c r="J56" s="44">
        <v>11.73</v>
      </c>
      <c r="K56" s="67">
        <v>16.8</v>
      </c>
      <c r="L56" s="67">
        <v>32.86</v>
      </c>
      <c r="M56" s="65">
        <f>ROUND(I56*E56*0.2,2)</f>
        <v>16.8</v>
      </c>
      <c r="N56" s="65">
        <f t="shared" si="0"/>
        <v>32.857944000000003</v>
      </c>
    </row>
    <row r="57" spans="1:14" ht="26.25" x14ac:dyDescent="0.25">
      <c r="A57" s="7">
        <v>96</v>
      </c>
      <c r="B57" s="8" t="s">
        <v>86</v>
      </c>
      <c r="C57" s="16" t="s">
        <v>88</v>
      </c>
      <c r="D57" s="17" t="s">
        <v>90</v>
      </c>
      <c r="E57" s="18">
        <v>13.5</v>
      </c>
      <c r="F57" s="11" t="s">
        <v>11</v>
      </c>
      <c r="G57" s="57" t="s">
        <v>87</v>
      </c>
      <c r="H57" s="55" t="s">
        <v>232</v>
      </c>
      <c r="I57" s="44">
        <v>6</v>
      </c>
      <c r="J57" s="44">
        <v>11.73</v>
      </c>
      <c r="K57" s="67">
        <v>16.2</v>
      </c>
      <c r="L57" s="67">
        <v>31.68</v>
      </c>
      <c r="M57" s="65">
        <f>ROUND(I57*E57*0.2,2)</f>
        <v>16.2</v>
      </c>
      <c r="N57" s="65">
        <f t="shared" si="0"/>
        <v>31.684445999999998</v>
      </c>
    </row>
    <row r="58" spans="1:14" ht="25.5" x14ac:dyDescent="0.25">
      <c r="A58" s="7">
        <v>97</v>
      </c>
      <c r="B58" s="8" t="s">
        <v>91</v>
      </c>
      <c r="C58" s="8" t="s">
        <v>92</v>
      </c>
      <c r="D58" s="19" t="s">
        <v>93</v>
      </c>
      <c r="E58" s="20">
        <v>6.2</v>
      </c>
      <c r="F58" s="21" t="s">
        <v>94</v>
      </c>
      <c r="G58" s="57" t="s">
        <v>87</v>
      </c>
      <c r="H58" s="55" t="s">
        <v>232</v>
      </c>
      <c r="I58" s="44">
        <v>5</v>
      </c>
      <c r="J58" s="44">
        <v>9.7799999999999994</v>
      </c>
      <c r="K58" s="67">
        <v>6.2</v>
      </c>
      <c r="L58" s="67">
        <v>12.13</v>
      </c>
      <c r="M58" s="65">
        <f>ROUND(I58*E58*0.2,2)</f>
        <v>6.2</v>
      </c>
      <c r="N58" s="65">
        <f t="shared" si="0"/>
        <v>12.126146</v>
      </c>
    </row>
    <row r="59" spans="1:14" ht="25.5" x14ac:dyDescent="0.25">
      <c r="A59" s="7">
        <v>98</v>
      </c>
      <c r="B59" s="8" t="s">
        <v>91</v>
      </c>
      <c r="C59" s="8" t="s">
        <v>92</v>
      </c>
      <c r="D59" s="9" t="s">
        <v>95</v>
      </c>
      <c r="E59" s="10">
        <v>8.9</v>
      </c>
      <c r="F59" s="11" t="s">
        <v>11</v>
      </c>
      <c r="G59" s="57" t="s">
        <v>87</v>
      </c>
      <c r="H59" s="55" t="s">
        <v>232</v>
      </c>
      <c r="I59" s="44">
        <v>5</v>
      </c>
      <c r="J59" s="44">
        <v>9.7799999999999994</v>
      </c>
      <c r="K59" s="67">
        <v>8.9</v>
      </c>
      <c r="L59" s="67">
        <v>17.41</v>
      </c>
      <c r="M59" s="65">
        <f>ROUND(I59*E59*0.2,2)</f>
        <v>8.9</v>
      </c>
      <c r="N59" s="65">
        <f t="shared" si="0"/>
        <v>17.406887000000001</v>
      </c>
    </row>
    <row r="60" spans="1:14" ht="25.5" x14ac:dyDescent="0.25">
      <c r="A60" s="7">
        <v>99</v>
      </c>
      <c r="B60" s="8" t="s">
        <v>91</v>
      </c>
      <c r="C60" s="8" t="s">
        <v>92</v>
      </c>
      <c r="D60" s="9" t="s">
        <v>96</v>
      </c>
      <c r="E60" s="10">
        <v>9.5</v>
      </c>
      <c r="F60" s="21" t="s">
        <v>94</v>
      </c>
      <c r="G60" s="57" t="s">
        <v>87</v>
      </c>
      <c r="H60" s="55" t="s">
        <v>232</v>
      </c>
      <c r="I60" s="44">
        <v>5</v>
      </c>
      <c r="J60" s="44">
        <v>9.7799999999999994</v>
      </c>
      <c r="K60" s="67">
        <v>9.5</v>
      </c>
      <c r="L60" s="67">
        <v>18.579999999999998</v>
      </c>
      <c r="M60" s="65">
        <f>ROUND(I60*E60*0.2,2)</f>
        <v>9.5</v>
      </c>
      <c r="N60" s="65">
        <f t="shared" si="0"/>
        <v>18.580385</v>
      </c>
    </row>
    <row r="61" spans="1:14" ht="15" x14ac:dyDescent="0.25">
      <c r="A61" s="7">
        <v>101</v>
      </c>
      <c r="B61" s="22" t="s">
        <v>97</v>
      </c>
      <c r="C61" s="8" t="s">
        <v>98</v>
      </c>
      <c r="D61" s="23" t="s">
        <v>99</v>
      </c>
      <c r="E61" s="13">
        <v>4.5</v>
      </c>
      <c r="F61" s="24" t="s">
        <v>19</v>
      </c>
      <c r="G61" s="55" t="s">
        <v>15</v>
      </c>
      <c r="H61" s="55" t="s">
        <v>232</v>
      </c>
      <c r="I61" s="44">
        <v>8</v>
      </c>
      <c r="J61" s="44">
        <v>15.65</v>
      </c>
      <c r="K61" s="67">
        <v>7.2</v>
      </c>
      <c r="L61" s="67">
        <v>14.08</v>
      </c>
      <c r="M61" s="65">
        <f>ROUND(I61*E61*0.2,2)</f>
        <v>7.2</v>
      </c>
      <c r="N61" s="65">
        <f t="shared" si="0"/>
        <v>14.081975999999999</v>
      </c>
    </row>
    <row r="62" spans="1:14" ht="15" x14ac:dyDescent="0.25">
      <c r="A62" s="7">
        <v>102</v>
      </c>
      <c r="B62" s="22" t="s">
        <v>97</v>
      </c>
      <c r="C62" s="8" t="s">
        <v>100</v>
      </c>
      <c r="D62" s="9" t="s">
        <v>101</v>
      </c>
      <c r="E62" s="10">
        <v>3.2989999999999999</v>
      </c>
      <c r="F62" s="11" t="s">
        <v>19</v>
      </c>
      <c r="G62" s="57" t="s">
        <v>102</v>
      </c>
      <c r="H62" s="55" t="s">
        <v>232</v>
      </c>
      <c r="I62" s="44">
        <v>8</v>
      </c>
      <c r="J62" s="44">
        <v>15.65</v>
      </c>
      <c r="K62" s="67">
        <v>5.28</v>
      </c>
      <c r="L62" s="67">
        <v>10.33</v>
      </c>
      <c r="M62" s="65">
        <f>ROUND(I62*E62*0.2,2)</f>
        <v>5.28</v>
      </c>
      <c r="N62" s="65">
        <f t="shared" si="0"/>
        <v>10.326782400000001</v>
      </c>
    </row>
    <row r="63" spans="1:14" ht="15" x14ac:dyDescent="0.25">
      <c r="A63" s="7">
        <v>103</v>
      </c>
      <c r="B63" s="22" t="s">
        <v>97</v>
      </c>
      <c r="C63" s="8" t="s">
        <v>100</v>
      </c>
      <c r="D63" s="9" t="s">
        <v>103</v>
      </c>
      <c r="E63" s="10">
        <v>4.1260000000000003</v>
      </c>
      <c r="F63" s="11" t="s">
        <v>19</v>
      </c>
      <c r="G63" s="57" t="s">
        <v>102</v>
      </c>
      <c r="H63" s="55" t="s">
        <v>232</v>
      </c>
      <c r="I63" s="44">
        <v>8</v>
      </c>
      <c r="J63" s="44">
        <v>15.65</v>
      </c>
      <c r="K63" s="67">
        <v>6.6</v>
      </c>
      <c r="L63" s="67">
        <v>12.91</v>
      </c>
      <c r="M63" s="65">
        <f>ROUND(I63*E63*0.2,2)</f>
        <v>6.6</v>
      </c>
      <c r="N63" s="65">
        <f t="shared" si="0"/>
        <v>12.908477999999999</v>
      </c>
    </row>
    <row r="64" spans="1:14" ht="15" x14ac:dyDescent="0.25">
      <c r="A64" s="7">
        <v>104</v>
      </c>
      <c r="B64" s="8" t="s">
        <v>97</v>
      </c>
      <c r="C64" s="8" t="s">
        <v>104</v>
      </c>
      <c r="D64" s="9" t="s">
        <v>105</v>
      </c>
      <c r="E64" s="10">
        <v>4.5999999999999996</v>
      </c>
      <c r="F64" s="11" t="s">
        <v>11</v>
      </c>
      <c r="G64" s="55" t="s">
        <v>20</v>
      </c>
      <c r="H64" s="55" t="s">
        <v>232</v>
      </c>
      <c r="I64" s="44">
        <v>5</v>
      </c>
      <c r="J64" s="44">
        <v>9.7799999999999994</v>
      </c>
      <c r="K64" s="67">
        <v>4.5999999999999996</v>
      </c>
      <c r="L64" s="67">
        <v>9</v>
      </c>
      <c r="M64" s="65">
        <f>ROUND(I64*E64*0.2,2)</f>
        <v>4.5999999999999996</v>
      </c>
      <c r="N64" s="65">
        <f t="shared" si="0"/>
        <v>8.9968179999999993</v>
      </c>
    </row>
    <row r="65" spans="1:14" ht="15" x14ac:dyDescent="0.25">
      <c r="A65" s="7">
        <v>105</v>
      </c>
      <c r="B65" s="8" t="s">
        <v>97</v>
      </c>
      <c r="C65" s="8" t="s">
        <v>104</v>
      </c>
      <c r="D65" s="9" t="s">
        <v>106</v>
      </c>
      <c r="E65" s="10">
        <v>1.5</v>
      </c>
      <c r="F65" s="11" t="s">
        <v>11</v>
      </c>
      <c r="G65" s="55" t="s">
        <v>20</v>
      </c>
      <c r="H65" s="55" t="s">
        <v>232</v>
      </c>
      <c r="I65" s="44">
        <v>5</v>
      </c>
      <c r="J65" s="44">
        <v>9.7799999999999994</v>
      </c>
      <c r="K65" s="67">
        <v>1.5</v>
      </c>
      <c r="L65" s="67">
        <v>2.93</v>
      </c>
      <c r="M65" s="65">
        <f>ROUND(I65*E65*0.2,2)</f>
        <v>1.5</v>
      </c>
      <c r="N65" s="65">
        <f t="shared" si="0"/>
        <v>2.933745</v>
      </c>
    </row>
    <row r="66" spans="1:14" ht="15" x14ac:dyDescent="0.25">
      <c r="A66" s="7">
        <v>106</v>
      </c>
      <c r="B66" s="8" t="s">
        <v>97</v>
      </c>
      <c r="C66" s="8" t="s">
        <v>104</v>
      </c>
      <c r="D66" s="9" t="s">
        <v>107</v>
      </c>
      <c r="E66" s="10">
        <v>1.5</v>
      </c>
      <c r="F66" s="11" t="s">
        <v>11</v>
      </c>
      <c r="G66" s="55" t="s">
        <v>48</v>
      </c>
      <c r="H66" s="55" t="s">
        <v>232</v>
      </c>
      <c r="I66" s="44">
        <v>5</v>
      </c>
      <c r="J66" s="44">
        <v>9.7799999999999994</v>
      </c>
      <c r="K66" s="67">
        <v>1.5</v>
      </c>
      <c r="L66" s="67">
        <v>2.93</v>
      </c>
      <c r="M66" s="65">
        <f>ROUND(I66*E66*0.2,2)</f>
        <v>1.5</v>
      </c>
      <c r="N66" s="65">
        <f t="shared" si="0"/>
        <v>2.933745</v>
      </c>
    </row>
    <row r="67" spans="1:14" ht="15" x14ac:dyDescent="0.25">
      <c r="A67" s="7">
        <v>107</v>
      </c>
      <c r="B67" s="8" t="s">
        <v>97</v>
      </c>
      <c r="C67" s="8" t="s">
        <v>104</v>
      </c>
      <c r="D67" s="9" t="s">
        <v>108</v>
      </c>
      <c r="E67" s="10">
        <v>2.1</v>
      </c>
      <c r="F67" s="11" t="s">
        <v>11</v>
      </c>
      <c r="G67" s="55" t="s">
        <v>48</v>
      </c>
      <c r="H67" s="55" t="s">
        <v>232</v>
      </c>
      <c r="I67" s="44">
        <v>5</v>
      </c>
      <c r="J67" s="44">
        <v>9.7799999999999994</v>
      </c>
      <c r="K67" s="67">
        <v>2.1</v>
      </c>
      <c r="L67" s="67">
        <v>4.1100000000000003</v>
      </c>
      <c r="M67" s="65">
        <f>ROUND(I67*E67*0.2,2)</f>
        <v>2.1</v>
      </c>
      <c r="N67" s="65">
        <f t="shared" si="0"/>
        <v>4.1072430000000004</v>
      </c>
    </row>
    <row r="68" spans="1:14" ht="15" x14ac:dyDescent="0.25">
      <c r="A68" s="7">
        <v>108</v>
      </c>
      <c r="B68" s="8" t="s">
        <v>97</v>
      </c>
      <c r="C68" s="8" t="s">
        <v>104</v>
      </c>
      <c r="D68" s="9" t="s">
        <v>109</v>
      </c>
      <c r="E68" s="10">
        <v>2.7</v>
      </c>
      <c r="F68" s="11" t="s">
        <v>19</v>
      </c>
      <c r="G68" s="55" t="s">
        <v>20</v>
      </c>
      <c r="H68" s="55" t="s">
        <v>232</v>
      </c>
      <c r="I68" s="44">
        <v>8</v>
      </c>
      <c r="J68" s="44">
        <v>15.65</v>
      </c>
      <c r="K68" s="67">
        <v>4.32</v>
      </c>
      <c r="L68" s="67">
        <v>8.4499999999999993</v>
      </c>
      <c r="M68" s="65">
        <f>ROUND(I68*E68*0.2,2)</f>
        <v>4.32</v>
      </c>
      <c r="N68" s="65">
        <f t="shared" si="0"/>
        <v>8.4491855999999999</v>
      </c>
    </row>
    <row r="69" spans="1:14" ht="15" x14ac:dyDescent="0.25">
      <c r="A69" s="7">
        <v>109</v>
      </c>
      <c r="B69" s="8" t="s">
        <v>97</v>
      </c>
      <c r="C69" s="8" t="s">
        <v>104</v>
      </c>
      <c r="D69" s="9" t="s">
        <v>110</v>
      </c>
      <c r="E69" s="10">
        <v>2.8</v>
      </c>
      <c r="F69" s="11" t="s">
        <v>11</v>
      </c>
      <c r="G69" s="55" t="s">
        <v>15</v>
      </c>
      <c r="H69" s="55" t="s">
        <v>232</v>
      </c>
      <c r="I69" s="44">
        <v>5</v>
      </c>
      <c r="J69" s="44">
        <v>9.7799999999999994</v>
      </c>
      <c r="K69" s="67">
        <v>2.8</v>
      </c>
      <c r="L69" s="67">
        <v>5.48</v>
      </c>
      <c r="M69" s="65">
        <f>ROUND(I69*E69*0.2,2)</f>
        <v>2.8</v>
      </c>
      <c r="N69" s="65">
        <f t="shared" si="0"/>
        <v>5.476324</v>
      </c>
    </row>
    <row r="70" spans="1:14" ht="15" x14ac:dyDescent="0.25">
      <c r="A70" s="7">
        <v>110</v>
      </c>
      <c r="B70" s="8" t="s">
        <v>97</v>
      </c>
      <c r="C70" s="8" t="s">
        <v>104</v>
      </c>
      <c r="D70" s="9" t="s">
        <v>111</v>
      </c>
      <c r="E70" s="10">
        <v>3.101</v>
      </c>
      <c r="F70" s="11" t="s">
        <v>11</v>
      </c>
      <c r="G70" s="55" t="s">
        <v>15</v>
      </c>
      <c r="H70" s="55" t="s">
        <v>232</v>
      </c>
      <c r="I70" s="44">
        <v>5</v>
      </c>
      <c r="J70" s="44">
        <v>9.7799999999999994</v>
      </c>
      <c r="K70" s="67">
        <v>3.1</v>
      </c>
      <c r="L70" s="67">
        <v>6.06</v>
      </c>
      <c r="M70" s="65">
        <f>ROUND(I70*E70*0.2,2)</f>
        <v>3.1</v>
      </c>
      <c r="N70" s="65">
        <f t="shared" si="0"/>
        <v>6.0630730000000002</v>
      </c>
    </row>
    <row r="71" spans="1:14" ht="25.5" x14ac:dyDescent="0.25">
      <c r="A71" s="7">
        <v>111</v>
      </c>
      <c r="B71" s="8" t="s">
        <v>97</v>
      </c>
      <c r="C71" s="8" t="s">
        <v>104</v>
      </c>
      <c r="D71" s="9" t="s">
        <v>112</v>
      </c>
      <c r="E71" s="10">
        <v>1.44</v>
      </c>
      <c r="F71" s="11" t="s">
        <v>19</v>
      </c>
      <c r="G71" s="55" t="s">
        <v>15</v>
      </c>
      <c r="H71" s="55" t="s">
        <v>232</v>
      </c>
      <c r="I71" s="44">
        <v>8</v>
      </c>
      <c r="J71" s="44">
        <v>15.65</v>
      </c>
      <c r="K71" s="67">
        <v>2.2999999999999998</v>
      </c>
      <c r="L71" s="67">
        <v>4.5</v>
      </c>
      <c r="M71" s="65">
        <f>ROUND(I71*E71*0.2,2)</f>
        <v>2.2999999999999998</v>
      </c>
      <c r="N71" s="65">
        <f t="shared" ref="N71:N134" si="1">M71*1.95583</f>
        <v>4.4984089999999997</v>
      </c>
    </row>
    <row r="72" spans="1:14" ht="25.5" x14ac:dyDescent="0.25">
      <c r="A72" s="7">
        <v>112</v>
      </c>
      <c r="B72" s="8" t="s">
        <v>97</v>
      </c>
      <c r="C72" s="8" t="s">
        <v>104</v>
      </c>
      <c r="D72" s="9" t="s">
        <v>113</v>
      </c>
      <c r="E72" s="10">
        <v>0.75</v>
      </c>
      <c r="F72" s="11" t="s">
        <v>19</v>
      </c>
      <c r="G72" s="55" t="s">
        <v>15</v>
      </c>
      <c r="H72" s="55" t="s">
        <v>232</v>
      </c>
      <c r="I72" s="44">
        <v>8</v>
      </c>
      <c r="J72" s="44">
        <v>15.65</v>
      </c>
      <c r="K72" s="67">
        <v>1.2</v>
      </c>
      <c r="L72" s="67">
        <v>2.35</v>
      </c>
      <c r="M72" s="65">
        <f>ROUND(I72*E72*0.2,2)</f>
        <v>1.2</v>
      </c>
      <c r="N72" s="65">
        <f t="shared" si="1"/>
        <v>2.3469959999999999</v>
      </c>
    </row>
    <row r="73" spans="1:14" ht="15" x14ac:dyDescent="0.25">
      <c r="A73" s="7">
        <v>113</v>
      </c>
      <c r="B73" s="8" t="s">
        <v>97</v>
      </c>
      <c r="C73" s="8" t="s">
        <v>104</v>
      </c>
      <c r="D73" s="25" t="s">
        <v>114</v>
      </c>
      <c r="E73" s="26">
        <v>3.8</v>
      </c>
      <c r="F73" s="27" t="s">
        <v>115</v>
      </c>
      <c r="G73" s="55" t="s">
        <v>15</v>
      </c>
      <c r="H73" s="55" t="s">
        <v>232</v>
      </c>
      <c r="I73" s="44">
        <v>5</v>
      </c>
      <c r="J73" s="44">
        <v>9.7799999999999994</v>
      </c>
      <c r="K73" s="67">
        <v>3.8</v>
      </c>
      <c r="L73" s="67">
        <v>7.43</v>
      </c>
      <c r="M73" s="65">
        <f>ROUND(I73*E73*0.2,2)</f>
        <v>3.8</v>
      </c>
      <c r="N73" s="65">
        <f t="shared" si="1"/>
        <v>7.4321539999999997</v>
      </c>
    </row>
    <row r="74" spans="1:14" ht="15" x14ac:dyDescent="0.25">
      <c r="A74" s="7">
        <v>114</v>
      </c>
      <c r="B74" s="8" t="s">
        <v>97</v>
      </c>
      <c r="C74" s="8" t="s">
        <v>104</v>
      </c>
      <c r="D74" s="9" t="s">
        <v>116</v>
      </c>
      <c r="E74" s="10">
        <v>4.5519999999999996</v>
      </c>
      <c r="F74" s="11" t="s">
        <v>11</v>
      </c>
      <c r="G74" s="55" t="s">
        <v>15</v>
      </c>
      <c r="H74" s="55" t="s">
        <v>232</v>
      </c>
      <c r="I74" s="44">
        <v>5</v>
      </c>
      <c r="J74" s="44">
        <v>9.7799999999999994</v>
      </c>
      <c r="K74" s="67">
        <v>4.55</v>
      </c>
      <c r="L74" s="67">
        <v>8.9</v>
      </c>
      <c r="M74" s="65">
        <f>ROUND(I74*E74*0.2,2)</f>
        <v>4.55</v>
      </c>
      <c r="N74" s="65">
        <f t="shared" si="1"/>
        <v>8.8990264999999997</v>
      </c>
    </row>
    <row r="75" spans="1:14" ht="15" x14ac:dyDescent="0.25">
      <c r="A75" s="7">
        <v>115</v>
      </c>
      <c r="B75" s="22" t="s">
        <v>97</v>
      </c>
      <c r="C75" s="8" t="s">
        <v>117</v>
      </c>
      <c r="D75" s="9" t="s">
        <v>118</v>
      </c>
      <c r="E75" s="10">
        <v>3.851</v>
      </c>
      <c r="F75" s="11" t="s">
        <v>19</v>
      </c>
      <c r="G75" s="55" t="s">
        <v>15</v>
      </c>
      <c r="H75" s="55" t="s">
        <v>232</v>
      </c>
      <c r="I75" s="44">
        <v>8</v>
      </c>
      <c r="J75" s="44">
        <v>15.65</v>
      </c>
      <c r="K75" s="67">
        <v>6.16</v>
      </c>
      <c r="L75" s="67">
        <v>12.05</v>
      </c>
      <c r="M75" s="65">
        <f>ROUND(I75*E75*0.2,2)</f>
        <v>6.16</v>
      </c>
      <c r="N75" s="65">
        <f t="shared" si="1"/>
        <v>12.047912800000001</v>
      </c>
    </row>
    <row r="76" spans="1:14" ht="15" x14ac:dyDescent="0.25">
      <c r="A76" s="7">
        <v>117</v>
      </c>
      <c r="B76" s="22" t="s">
        <v>97</v>
      </c>
      <c r="C76" s="8" t="s">
        <v>117</v>
      </c>
      <c r="D76" s="9" t="s">
        <v>119</v>
      </c>
      <c r="E76" s="10">
        <v>2.94</v>
      </c>
      <c r="F76" s="11" t="s">
        <v>19</v>
      </c>
      <c r="G76" s="55" t="s">
        <v>15</v>
      </c>
      <c r="H76" s="55" t="s">
        <v>232</v>
      </c>
      <c r="I76" s="44">
        <v>8</v>
      </c>
      <c r="J76" s="44">
        <v>15.65</v>
      </c>
      <c r="K76" s="67">
        <v>4.7</v>
      </c>
      <c r="L76" s="67">
        <v>9.19</v>
      </c>
      <c r="M76" s="65">
        <f>ROUND(I76*E76*0.2,2)</f>
        <v>4.7</v>
      </c>
      <c r="N76" s="65">
        <f t="shared" si="1"/>
        <v>9.1924010000000003</v>
      </c>
    </row>
    <row r="77" spans="1:14" ht="15" x14ac:dyDescent="0.25">
      <c r="A77" s="7">
        <v>122</v>
      </c>
      <c r="B77" s="22" t="s">
        <v>97</v>
      </c>
      <c r="C77" s="8" t="s">
        <v>120</v>
      </c>
      <c r="D77" s="9" t="s">
        <v>121</v>
      </c>
      <c r="E77" s="10">
        <v>5</v>
      </c>
      <c r="F77" s="11" t="s">
        <v>19</v>
      </c>
      <c r="G77" s="57" t="s">
        <v>102</v>
      </c>
      <c r="H77" s="55" t="s">
        <v>232</v>
      </c>
      <c r="I77" s="44">
        <v>8</v>
      </c>
      <c r="J77" s="44">
        <v>15.65</v>
      </c>
      <c r="K77" s="67">
        <v>8</v>
      </c>
      <c r="L77" s="67">
        <v>15.65</v>
      </c>
      <c r="M77" s="65">
        <f>ROUND(I77*E77*0.2,2)</f>
        <v>8</v>
      </c>
      <c r="N77" s="65">
        <f t="shared" si="1"/>
        <v>15.64664</v>
      </c>
    </row>
    <row r="78" spans="1:14" ht="15" x14ac:dyDescent="0.25">
      <c r="A78" s="7">
        <v>123</v>
      </c>
      <c r="B78" s="22" t="s">
        <v>97</v>
      </c>
      <c r="C78" s="8" t="s">
        <v>120</v>
      </c>
      <c r="D78" s="9" t="s">
        <v>122</v>
      </c>
      <c r="E78" s="10">
        <v>5.7</v>
      </c>
      <c r="F78" s="11" t="s">
        <v>19</v>
      </c>
      <c r="G78" s="57" t="s">
        <v>102</v>
      </c>
      <c r="H78" s="55" t="s">
        <v>232</v>
      </c>
      <c r="I78" s="44">
        <v>8</v>
      </c>
      <c r="J78" s="44">
        <v>15.65</v>
      </c>
      <c r="K78" s="67">
        <v>9.1199999999999992</v>
      </c>
      <c r="L78" s="67">
        <v>17.84</v>
      </c>
      <c r="M78" s="65">
        <f>ROUND(I78*E78*0.2,2)</f>
        <v>9.1199999999999992</v>
      </c>
      <c r="N78" s="65">
        <f t="shared" si="1"/>
        <v>17.837169599999999</v>
      </c>
    </row>
    <row r="79" spans="1:14" ht="15" x14ac:dyDescent="0.25">
      <c r="A79" s="7">
        <v>124</v>
      </c>
      <c r="B79" s="22" t="s">
        <v>97</v>
      </c>
      <c r="C79" s="8" t="s">
        <v>120</v>
      </c>
      <c r="D79" s="9" t="s">
        <v>123</v>
      </c>
      <c r="E79" s="10">
        <v>5.9</v>
      </c>
      <c r="F79" s="11" t="s">
        <v>19</v>
      </c>
      <c r="G79" s="55" t="s">
        <v>15</v>
      </c>
      <c r="H79" s="55" t="s">
        <v>232</v>
      </c>
      <c r="I79" s="44">
        <v>8</v>
      </c>
      <c r="J79" s="44">
        <v>15.65</v>
      </c>
      <c r="K79" s="67">
        <v>9.44</v>
      </c>
      <c r="L79" s="67">
        <v>18.46</v>
      </c>
      <c r="M79" s="65">
        <f>ROUND(I79*E79*0.2,2)</f>
        <v>9.44</v>
      </c>
      <c r="N79" s="65">
        <f t="shared" si="1"/>
        <v>18.4630352</v>
      </c>
    </row>
    <row r="80" spans="1:14" ht="15" x14ac:dyDescent="0.25">
      <c r="A80" s="7">
        <v>125</v>
      </c>
      <c r="B80" s="22" t="s">
        <v>97</v>
      </c>
      <c r="C80" s="8" t="s">
        <v>124</v>
      </c>
      <c r="D80" s="23" t="s">
        <v>125</v>
      </c>
      <c r="E80" s="13">
        <v>7.2</v>
      </c>
      <c r="F80" s="11" t="s">
        <v>19</v>
      </c>
      <c r="G80" s="55" t="s">
        <v>15</v>
      </c>
      <c r="H80" s="55" t="s">
        <v>232</v>
      </c>
      <c r="I80" s="44">
        <v>8</v>
      </c>
      <c r="J80" s="44">
        <v>15.65</v>
      </c>
      <c r="K80" s="67">
        <v>11.52</v>
      </c>
      <c r="L80" s="67">
        <v>22.53</v>
      </c>
      <c r="M80" s="65">
        <f>ROUND(I80*E80*0.2,2)</f>
        <v>11.52</v>
      </c>
      <c r="N80" s="65">
        <f t="shared" si="1"/>
        <v>22.531161599999997</v>
      </c>
    </row>
    <row r="81" spans="1:14" ht="15" x14ac:dyDescent="0.25">
      <c r="A81" s="7">
        <v>126</v>
      </c>
      <c r="B81" s="22" t="s">
        <v>97</v>
      </c>
      <c r="C81" s="8" t="s">
        <v>124</v>
      </c>
      <c r="D81" s="9" t="s">
        <v>126</v>
      </c>
      <c r="E81" s="10">
        <v>3</v>
      </c>
      <c r="F81" s="11" t="s">
        <v>19</v>
      </c>
      <c r="G81" s="57" t="s">
        <v>20</v>
      </c>
      <c r="H81" s="55" t="s">
        <v>232</v>
      </c>
      <c r="I81" s="44">
        <v>8</v>
      </c>
      <c r="J81" s="44">
        <v>15.65</v>
      </c>
      <c r="K81" s="67">
        <v>4.8</v>
      </c>
      <c r="L81" s="67">
        <v>9.39</v>
      </c>
      <c r="M81" s="65">
        <f>ROUND(I81*E81*0.2,2)</f>
        <v>4.8</v>
      </c>
      <c r="N81" s="65">
        <f t="shared" si="1"/>
        <v>9.3879839999999994</v>
      </c>
    </row>
    <row r="82" spans="1:14" ht="26.25" x14ac:dyDescent="0.25">
      <c r="A82" s="7">
        <v>127</v>
      </c>
      <c r="B82" s="22" t="s">
        <v>97</v>
      </c>
      <c r="C82" s="8" t="s">
        <v>127</v>
      </c>
      <c r="D82" s="17" t="s">
        <v>128</v>
      </c>
      <c r="E82" s="29">
        <v>1.33</v>
      </c>
      <c r="F82" s="11" t="s">
        <v>19</v>
      </c>
      <c r="G82" s="57" t="s">
        <v>20</v>
      </c>
      <c r="H82" s="55" t="s">
        <v>232</v>
      </c>
      <c r="I82" s="44">
        <v>8</v>
      </c>
      <c r="J82" s="44">
        <v>15.65</v>
      </c>
      <c r="K82" s="67">
        <v>2.13</v>
      </c>
      <c r="L82" s="67">
        <v>4.17</v>
      </c>
      <c r="M82" s="65">
        <f>ROUND(I82*E82*0.2,2)</f>
        <v>2.13</v>
      </c>
      <c r="N82" s="65">
        <f t="shared" si="1"/>
        <v>4.1659178999999993</v>
      </c>
    </row>
    <row r="83" spans="1:14" ht="15" x14ac:dyDescent="0.25">
      <c r="A83" s="7">
        <v>128</v>
      </c>
      <c r="B83" s="22" t="s">
        <v>97</v>
      </c>
      <c r="C83" s="8" t="s">
        <v>129</v>
      </c>
      <c r="D83" s="9" t="s">
        <v>130</v>
      </c>
      <c r="E83" s="10">
        <v>2.2000000000000002</v>
      </c>
      <c r="F83" s="11" t="s">
        <v>19</v>
      </c>
      <c r="G83" s="55" t="s">
        <v>15</v>
      </c>
      <c r="H83" s="55" t="s">
        <v>232</v>
      </c>
      <c r="I83" s="44">
        <v>8</v>
      </c>
      <c r="J83" s="44">
        <v>15.65</v>
      </c>
      <c r="K83" s="67">
        <v>3.52</v>
      </c>
      <c r="L83" s="67">
        <v>6.88</v>
      </c>
      <c r="M83" s="65">
        <f>ROUND(I83*E83*0.2,2)</f>
        <v>3.52</v>
      </c>
      <c r="N83" s="65">
        <f t="shared" si="1"/>
        <v>6.8845216000000002</v>
      </c>
    </row>
    <row r="84" spans="1:14" ht="15" x14ac:dyDescent="0.25">
      <c r="A84" s="7">
        <v>129</v>
      </c>
      <c r="B84" s="22" t="s">
        <v>97</v>
      </c>
      <c r="C84" s="8" t="s">
        <v>129</v>
      </c>
      <c r="D84" s="9" t="s">
        <v>131</v>
      </c>
      <c r="E84" s="10">
        <v>4.6349999999999998</v>
      </c>
      <c r="F84" s="11" t="s">
        <v>19</v>
      </c>
      <c r="G84" s="57" t="s">
        <v>102</v>
      </c>
      <c r="H84" s="55" t="s">
        <v>232</v>
      </c>
      <c r="I84" s="44">
        <v>8</v>
      </c>
      <c r="J84" s="44">
        <v>15.65</v>
      </c>
      <c r="K84" s="67">
        <v>7.42</v>
      </c>
      <c r="L84" s="67">
        <v>14.51</v>
      </c>
      <c r="M84" s="65">
        <f>ROUND(I84*E84*0.2,2)</f>
        <v>7.42</v>
      </c>
      <c r="N84" s="65">
        <f t="shared" si="1"/>
        <v>14.512258599999999</v>
      </c>
    </row>
    <row r="85" spans="1:14" ht="15" x14ac:dyDescent="0.25">
      <c r="A85" s="7">
        <v>130</v>
      </c>
      <c r="B85" s="22" t="s">
        <v>97</v>
      </c>
      <c r="C85" s="8" t="s">
        <v>129</v>
      </c>
      <c r="D85" s="9" t="s">
        <v>132</v>
      </c>
      <c r="E85" s="10">
        <v>2</v>
      </c>
      <c r="F85" s="11" t="s">
        <v>19</v>
      </c>
      <c r="G85" s="55" t="s">
        <v>15</v>
      </c>
      <c r="H85" s="55" t="s">
        <v>232</v>
      </c>
      <c r="I85" s="44">
        <v>8</v>
      </c>
      <c r="J85" s="44">
        <v>15.65</v>
      </c>
      <c r="K85" s="67">
        <v>3.2</v>
      </c>
      <c r="L85" s="67">
        <v>6.26</v>
      </c>
      <c r="M85" s="65">
        <f>ROUND(I85*E85*0.2,2)</f>
        <v>3.2</v>
      </c>
      <c r="N85" s="65">
        <f t="shared" si="1"/>
        <v>6.2586560000000002</v>
      </c>
    </row>
    <row r="86" spans="1:14" ht="15" x14ac:dyDescent="0.25">
      <c r="A86" s="7">
        <v>131</v>
      </c>
      <c r="B86" s="22" t="s">
        <v>97</v>
      </c>
      <c r="C86" s="8" t="s">
        <v>129</v>
      </c>
      <c r="D86" s="9" t="s">
        <v>133</v>
      </c>
      <c r="E86" s="10">
        <v>2.0009999999999999</v>
      </c>
      <c r="F86" s="11" t="s">
        <v>19</v>
      </c>
      <c r="G86" s="55" t="s">
        <v>15</v>
      </c>
      <c r="H86" s="55" t="s">
        <v>232</v>
      </c>
      <c r="I86" s="44">
        <v>8</v>
      </c>
      <c r="J86" s="44">
        <v>15.65</v>
      </c>
      <c r="K86" s="67">
        <v>3.2</v>
      </c>
      <c r="L86" s="67">
        <v>6.26</v>
      </c>
      <c r="M86" s="65">
        <f>ROUND(I86*E86*0.2,2)</f>
        <v>3.2</v>
      </c>
      <c r="N86" s="65">
        <f t="shared" si="1"/>
        <v>6.2586560000000002</v>
      </c>
    </row>
    <row r="87" spans="1:14" ht="15" x14ac:dyDescent="0.25">
      <c r="A87" s="7">
        <v>132</v>
      </c>
      <c r="B87" s="22" t="s">
        <v>97</v>
      </c>
      <c r="C87" s="8" t="s">
        <v>129</v>
      </c>
      <c r="D87" s="9" t="s">
        <v>134</v>
      </c>
      <c r="E87" s="10">
        <v>2.4990000000000001</v>
      </c>
      <c r="F87" s="11" t="s">
        <v>19</v>
      </c>
      <c r="G87" s="55" t="s">
        <v>15</v>
      </c>
      <c r="H87" s="55" t="s">
        <v>232</v>
      </c>
      <c r="I87" s="44">
        <v>8</v>
      </c>
      <c r="J87" s="44">
        <v>15.65</v>
      </c>
      <c r="K87" s="67">
        <v>4</v>
      </c>
      <c r="L87" s="67">
        <v>7.82</v>
      </c>
      <c r="M87" s="65">
        <f>ROUND(I87*E87*0.2,2)</f>
        <v>4</v>
      </c>
      <c r="N87" s="65">
        <f t="shared" si="1"/>
        <v>7.8233199999999998</v>
      </c>
    </row>
    <row r="88" spans="1:14" ht="15" x14ac:dyDescent="0.25">
      <c r="A88" s="7">
        <v>133</v>
      </c>
      <c r="B88" s="22" t="s">
        <v>97</v>
      </c>
      <c r="C88" s="8" t="s">
        <v>129</v>
      </c>
      <c r="D88" s="12" t="s">
        <v>135</v>
      </c>
      <c r="E88" s="13">
        <v>3.2</v>
      </c>
      <c r="F88" s="11" t="s">
        <v>19</v>
      </c>
      <c r="G88" s="55" t="s">
        <v>15</v>
      </c>
      <c r="H88" s="55" t="s">
        <v>232</v>
      </c>
      <c r="I88" s="44">
        <v>8</v>
      </c>
      <c r="J88" s="44">
        <v>15.65</v>
      </c>
      <c r="K88" s="67">
        <v>5.12</v>
      </c>
      <c r="L88" s="67">
        <v>10.01</v>
      </c>
      <c r="M88" s="65">
        <f>ROUND(I88*E88*0.2,2)</f>
        <v>5.12</v>
      </c>
      <c r="N88" s="65">
        <f t="shared" si="1"/>
        <v>10.0138496</v>
      </c>
    </row>
    <row r="89" spans="1:14" s="35" customFormat="1" ht="15" x14ac:dyDescent="0.25">
      <c r="A89" s="7">
        <v>134</v>
      </c>
      <c r="B89" s="30" t="s">
        <v>97</v>
      </c>
      <c r="C89" s="31" t="s">
        <v>129</v>
      </c>
      <c r="D89" s="32" t="s">
        <v>136</v>
      </c>
      <c r="E89" s="33">
        <v>4</v>
      </c>
      <c r="F89" s="34" t="s">
        <v>19</v>
      </c>
      <c r="G89" s="58" t="s">
        <v>102</v>
      </c>
      <c r="H89" s="55" t="s">
        <v>232</v>
      </c>
      <c r="I89" s="44">
        <v>8</v>
      </c>
      <c r="J89" s="44">
        <v>15.65</v>
      </c>
      <c r="K89" s="68">
        <v>6.4</v>
      </c>
      <c r="L89" s="68">
        <v>12.52</v>
      </c>
      <c r="M89" s="65">
        <f>ROUND(I89*E89*0.2,2)</f>
        <v>6.4</v>
      </c>
      <c r="N89" s="65">
        <f t="shared" si="1"/>
        <v>12.517312</v>
      </c>
    </row>
    <row r="90" spans="1:14" s="35" customFormat="1" ht="15" x14ac:dyDescent="0.25">
      <c r="A90" s="7">
        <v>135</v>
      </c>
      <c r="B90" s="30" t="s">
        <v>97</v>
      </c>
      <c r="C90" s="31" t="s">
        <v>129</v>
      </c>
      <c r="D90" s="23" t="s">
        <v>137</v>
      </c>
      <c r="E90" s="13">
        <v>4.9989999999999997</v>
      </c>
      <c r="F90" s="34" t="s">
        <v>19</v>
      </c>
      <c r="G90" s="55" t="s">
        <v>15</v>
      </c>
      <c r="H90" s="55" t="s">
        <v>232</v>
      </c>
      <c r="I90" s="44">
        <v>8</v>
      </c>
      <c r="J90" s="44">
        <v>15.65</v>
      </c>
      <c r="K90" s="68">
        <v>8</v>
      </c>
      <c r="L90" s="68">
        <v>15.65</v>
      </c>
      <c r="M90" s="65">
        <f>ROUND(I90*E90*0.2,2)</f>
        <v>8</v>
      </c>
      <c r="N90" s="65">
        <f t="shared" si="1"/>
        <v>15.64664</v>
      </c>
    </row>
    <row r="91" spans="1:14" ht="15" x14ac:dyDescent="0.25">
      <c r="A91" s="7">
        <v>136</v>
      </c>
      <c r="B91" s="22" t="s">
        <v>97</v>
      </c>
      <c r="C91" s="8" t="s">
        <v>138</v>
      </c>
      <c r="D91" s="12" t="s">
        <v>139</v>
      </c>
      <c r="E91" s="10">
        <v>49.994999999999997</v>
      </c>
      <c r="F91" s="11" t="s">
        <v>19</v>
      </c>
      <c r="G91" s="55" t="s">
        <v>15</v>
      </c>
      <c r="H91" s="55" t="s">
        <v>232</v>
      </c>
      <c r="I91" s="44">
        <v>8</v>
      </c>
      <c r="J91" s="44">
        <v>15.65</v>
      </c>
      <c r="K91" s="67">
        <v>79.989999999999995</v>
      </c>
      <c r="L91" s="67">
        <v>156.44999999999999</v>
      </c>
      <c r="M91" s="65">
        <f>ROUND(I91*E91*0.2,2)</f>
        <v>79.989999999999995</v>
      </c>
      <c r="N91" s="65">
        <f t="shared" si="1"/>
        <v>156.44684169999999</v>
      </c>
    </row>
    <row r="92" spans="1:14" ht="25.5" x14ac:dyDescent="0.25">
      <c r="A92" s="7">
        <v>137</v>
      </c>
      <c r="B92" s="8" t="s">
        <v>140</v>
      </c>
      <c r="C92" s="8" t="s">
        <v>141</v>
      </c>
      <c r="D92" s="9" t="s">
        <v>142</v>
      </c>
      <c r="E92" s="36">
        <v>24</v>
      </c>
      <c r="F92" s="37" t="s">
        <v>11</v>
      </c>
      <c r="G92" s="55" t="s">
        <v>15</v>
      </c>
      <c r="H92" s="55" t="s">
        <v>232</v>
      </c>
      <c r="I92" s="44">
        <v>6</v>
      </c>
      <c r="J92" s="44">
        <v>11.73</v>
      </c>
      <c r="K92" s="67">
        <v>28.8</v>
      </c>
      <c r="L92" s="67">
        <v>56.33</v>
      </c>
      <c r="M92" s="65">
        <f>ROUND(I92*E92*0.2,2)</f>
        <v>28.8</v>
      </c>
      <c r="N92" s="65">
        <f t="shared" si="1"/>
        <v>56.327903999999997</v>
      </c>
    </row>
    <row r="93" spans="1:14" ht="15" x14ac:dyDescent="0.25">
      <c r="A93" s="7">
        <v>138</v>
      </c>
      <c r="B93" s="8" t="s">
        <v>140</v>
      </c>
      <c r="C93" s="8" t="s">
        <v>143</v>
      </c>
      <c r="D93" s="12" t="s">
        <v>144</v>
      </c>
      <c r="E93" s="13">
        <v>6.9</v>
      </c>
      <c r="F93" s="15" t="s">
        <v>19</v>
      </c>
      <c r="G93" s="55" t="s">
        <v>102</v>
      </c>
      <c r="H93" s="55" t="s">
        <v>232</v>
      </c>
      <c r="I93" s="44">
        <v>6</v>
      </c>
      <c r="J93" s="44">
        <v>11.73</v>
      </c>
      <c r="K93" s="67">
        <v>8.2799999999999994</v>
      </c>
      <c r="L93" s="67">
        <v>16.190000000000001</v>
      </c>
      <c r="M93" s="65">
        <f>ROUND(I93*E93*0.2,2)</f>
        <v>8.2799999999999994</v>
      </c>
      <c r="N93" s="65">
        <f t="shared" si="1"/>
        <v>16.194272399999999</v>
      </c>
    </row>
    <row r="94" spans="1:14" ht="15" x14ac:dyDescent="0.25">
      <c r="A94" s="7">
        <v>139</v>
      </c>
      <c r="B94" s="8" t="s">
        <v>140</v>
      </c>
      <c r="C94" s="8" t="s">
        <v>143</v>
      </c>
      <c r="D94" s="12" t="s">
        <v>145</v>
      </c>
      <c r="E94" s="13">
        <v>19.071999999999999</v>
      </c>
      <c r="F94" s="15" t="s">
        <v>19</v>
      </c>
      <c r="G94" s="55" t="s">
        <v>102</v>
      </c>
      <c r="H94" s="55" t="s">
        <v>232</v>
      </c>
      <c r="I94" s="44">
        <v>6</v>
      </c>
      <c r="J94" s="44">
        <v>11.73</v>
      </c>
      <c r="K94" s="67">
        <v>22.89</v>
      </c>
      <c r="L94" s="67">
        <v>44.77</v>
      </c>
      <c r="M94" s="65">
        <f>ROUND(I94*E94*0.2,2)</f>
        <v>22.89</v>
      </c>
      <c r="N94" s="65">
        <f t="shared" si="1"/>
        <v>44.768948700000003</v>
      </c>
    </row>
    <row r="95" spans="1:14" ht="15" x14ac:dyDescent="0.25">
      <c r="A95" s="7">
        <v>141</v>
      </c>
      <c r="B95" s="8" t="s">
        <v>140</v>
      </c>
      <c r="C95" s="8" t="s">
        <v>143</v>
      </c>
      <c r="D95" s="9" t="s">
        <v>146</v>
      </c>
      <c r="E95" s="10">
        <v>2.6520000000000001</v>
      </c>
      <c r="F95" s="15" t="s">
        <v>11</v>
      </c>
      <c r="G95" s="55" t="s">
        <v>20</v>
      </c>
      <c r="H95" s="55" t="s">
        <v>232</v>
      </c>
      <c r="I95" s="44">
        <v>6</v>
      </c>
      <c r="J95" s="44">
        <v>11.73</v>
      </c>
      <c r="K95" s="67">
        <v>3.18</v>
      </c>
      <c r="L95" s="67">
        <v>6.22</v>
      </c>
      <c r="M95" s="65">
        <f>ROUND(I95*E95*0.2,2)</f>
        <v>3.18</v>
      </c>
      <c r="N95" s="65">
        <f t="shared" si="1"/>
        <v>6.2195394000000004</v>
      </c>
    </row>
    <row r="96" spans="1:14" ht="25.5" x14ac:dyDescent="0.25">
      <c r="A96" s="7">
        <v>144</v>
      </c>
      <c r="B96" s="8" t="s">
        <v>140</v>
      </c>
      <c r="C96" s="8" t="s">
        <v>143</v>
      </c>
      <c r="D96" s="9" t="s">
        <v>147</v>
      </c>
      <c r="E96" s="38">
        <v>10</v>
      </c>
      <c r="F96" s="15" t="s">
        <v>11</v>
      </c>
      <c r="G96" s="55" t="s">
        <v>15</v>
      </c>
      <c r="H96" s="55" t="s">
        <v>232</v>
      </c>
      <c r="I96" s="44">
        <v>6</v>
      </c>
      <c r="J96" s="44">
        <v>11.73</v>
      </c>
      <c r="K96" s="67">
        <v>12</v>
      </c>
      <c r="L96" s="67">
        <v>23.47</v>
      </c>
      <c r="M96" s="65">
        <f>ROUND(I96*E96*0.2,2)</f>
        <v>12</v>
      </c>
      <c r="N96" s="65">
        <f t="shared" si="1"/>
        <v>23.46996</v>
      </c>
    </row>
    <row r="97" spans="1:14" ht="15" x14ac:dyDescent="0.25">
      <c r="A97" s="7">
        <v>145</v>
      </c>
      <c r="B97" s="51" t="s">
        <v>148</v>
      </c>
      <c r="C97" s="51" t="s">
        <v>149</v>
      </c>
      <c r="D97" s="23" t="s">
        <v>150</v>
      </c>
      <c r="E97" s="52">
        <v>7.899</v>
      </c>
      <c r="F97" s="53" t="s">
        <v>151</v>
      </c>
      <c r="G97" s="55" t="s">
        <v>71</v>
      </c>
      <c r="H97" s="55" t="s">
        <v>232</v>
      </c>
      <c r="I97" s="44">
        <v>5</v>
      </c>
      <c r="J97" s="44">
        <v>9.7799999999999994</v>
      </c>
      <c r="K97" s="67">
        <v>7.9</v>
      </c>
      <c r="L97" s="67">
        <v>15.45</v>
      </c>
      <c r="M97" s="65">
        <f>ROUND(I97*E97*0.2,2)</f>
        <v>7.9</v>
      </c>
      <c r="N97" s="65">
        <f t="shared" si="1"/>
        <v>15.451057</v>
      </c>
    </row>
    <row r="98" spans="1:14" ht="15" x14ac:dyDescent="0.25">
      <c r="A98" s="7">
        <v>146</v>
      </c>
      <c r="B98" s="51" t="s">
        <v>148</v>
      </c>
      <c r="C98" s="51" t="s">
        <v>149</v>
      </c>
      <c r="D98" s="23" t="s">
        <v>152</v>
      </c>
      <c r="E98" s="52">
        <v>6.42</v>
      </c>
      <c r="F98" s="53" t="s">
        <v>151</v>
      </c>
      <c r="G98" s="55" t="s">
        <v>71</v>
      </c>
      <c r="H98" s="55" t="s">
        <v>232</v>
      </c>
      <c r="I98" s="44">
        <v>6</v>
      </c>
      <c r="J98" s="44">
        <v>11.73</v>
      </c>
      <c r="K98" s="67">
        <v>7.7</v>
      </c>
      <c r="L98" s="67">
        <v>15.06</v>
      </c>
      <c r="M98" s="65">
        <f>ROUND(I98*E98*0.2,2)</f>
        <v>7.7</v>
      </c>
      <c r="N98" s="65">
        <f t="shared" si="1"/>
        <v>15.059891</v>
      </c>
    </row>
    <row r="99" spans="1:14" ht="15" x14ac:dyDescent="0.25">
      <c r="A99" s="7">
        <v>147</v>
      </c>
      <c r="B99" s="51" t="s">
        <v>148</v>
      </c>
      <c r="C99" s="51" t="s">
        <v>153</v>
      </c>
      <c r="D99" s="12" t="s">
        <v>154</v>
      </c>
      <c r="E99" s="13">
        <v>6</v>
      </c>
      <c r="F99" s="11" t="s">
        <v>19</v>
      </c>
      <c r="G99" s="57" t="s">
        <v>15</v>
      </c>
      <c r="H99" s="55" t="s">
        <v>232</v>
      </c>
      <c r="I99" s="44">
        <v>6</v>
      </c>
      <c r="J99" s="44">
        <v>11.73</v>
      </c>
      <c r="K99" s="67">
        <v>7.2</v>
      </c>
      <c r="L99" s="67">
        <v>14.08</v>
      </c>
      <c r="M99" s="65">
        <f>ROUND(I99*E99*0.2,2)</f>
        <v>7.2</v>
      </c>
      <c r="N99" s="65">
        <f t="shared" si="1"/>
        <v>14.081975999999999</v>
      </c>
    </row>
    <row r="100" spans="1:14" ht="15" x14ac:dyDescent="0.25">
      <c r="A100" s="7">
        <v>148</v>
      </c>
      <c r="B100" s="51" t="s">
        <v>148</v>
      </c>
      <c r="C100" s="51" t="s">
        <v>155</v>
      </c>
      <c r="D100" s="12" t="s">
        <v>156</v>
      </c>
      <c r="E100" s="13">
        <v>2.758</v>
      </c>
      <c r="F100" s="40" t="s">
        <v>11</v>
      </c>
      <c r="G100" s="59" t="s">
        <v>20</v>
      </c>
      <c r="H100" s="55" t="s">
        <v>232</v>
      </c>
      <c r="I100" s="44">
        <v>5</v>
      </c>
      <c r="J100" s="44">
        <v>9.7799999999999994</v>
      </c>
      <c r="K100" s="67">
        <v>2.76</v>
      </c>
      <c r="L100" s="67">
        <v>5.4</v>
      </c>
      <c r="M100" s="65">
        <f>ROUND(I100*E100*0.2,2)</f>
        <v>2.76</v>
      </c>
      <c r="N100" s="65">
        <f t="shared" si="1"/>
        <v>5.3980907999999994</v>
      </c>
    </row>
    <row r="101" spans="1:14" ht="15" x14ac:dyDescent="0.25">
      <c r="A101" s="7">
        <v>149</v>
      </c>
      <c r="B101" s="51" t="s">
        <v>148</v>
      </c>
      <c r="C101" s="51" t="s">
        <v>155</v>
      </c>
      <c r="D101" s="12" t="s">
        <v>157</v>
      </c>
      <c r="E101" s="13">
        <v>7.5259999999999998</v>
      </c>
      <c r="F101" s="40" t="s">
        <v>11</v>
      </c>
      <c r="G101" s="59" t="s">
        <v>158</v>
      </c>
      <c r="H101" s="55" t="s">
        <v>232</v>
      </c>
      <c r="I101" s="44">
        <v>5</v>
      </c>
      <c r="J101" s="44">
        <v>9.7799999999999994</v>
      </c>
      <c r="K101" s="67">
        <v>7.53</v>
      </c>
      <c r="L101" s="67">
        <v>14.73</v>
      </c>
      <c r="M101" s="65">
        <f>ROUND(I101*E101*0.2,2)</f>
        <v>7.53</v>
      </c>
      <c r="N101" s="65">
        <f t="shared" si="1"/>
        <v>14.7273999</v>
      </c>
    </row>
    <row r="102" spans="1:14" ht="15" x14ac:dyDescent="0.25">
      <c r="A102" s="7">
        <v>150</v>
      </c>
      <c r="B102" s="51" t="s">
        <v>148</v>
      </c>
      <c r="C102" s="51" t="s">
        <v>155</v>
      </c>
      <c r="D102" s="23" t="s">
        <v>159</v>
      </c>
      <c r="E102" s="52">
        <v>57.668999999999997</v>
      </c>
      <c r="F102" s="53" t="s">
        <v>11</v>
      </c>
      <c r="G102" s="59" t="s">
        <v>158</v>
      </c>
      <c r="H102" s="55" t="s">
        <v>232</v>
      </c>
      <c r="I102" s="44">
        <v>5</v>
      </c>
      <c r="J102" s="44">
        <v>9.7799999999999994</v>
      </c>
      <c r="K102" s="67">
        <v>57.67</v>
      </c>
      <c r="L102" s="67">
        <v>112.79</v>
      </c>
      <c r="M102" s="65">
        <f>ROUND(I102*E102*0.2,2)</f>
        <v>57.67</v>
      </c>
      <c r="N102" s="65">
        <f t="shared" si="1"/>
        <v>112.79271610000001</v>
      </c>
    </row>
    <row r="103" spans="1:14" ht="15" x14ac:dyDescent="0.25">
      <c r="A103" s="7">
        <v>151</v>
      </c>
      <c r="B103" s="51" t="s">
        <v>148</v>
      </c>
      <c r="C103" s="8" t="s">
        <v>160</v>
      </c>
      <c r="D103" s="12" t="s">
        <v>161</v>
      </c>
      <c r="E103" s="13">
        <v>2.7429999999999999</v>
      </c>
      <c r="F103" s="15" t="s">
        <v>19</v>
      </c>
      <c r="G103" s="59" t="s">
        <v>20</v>
      </c>
      <c r="H103" s="55" t="s">
        <v>232</v>
      </c>
      <c r="I103" s="44">
        <v>6</v>
      </c>
      <c r="J103" s="44">
        <v>11.73</v>
      </c>
      <c r="K103" s="67">
        <v>3.29</v>
      </c>
      <c r="L103" s="67">
        <v>6.43</v>
      </c>
      <c r="M103" s="65">
        <f>ROUND(I103*E103*0.2,2)</f>
        <v>3.29</v>
      </c>
      <c r="N103" s="65">
        <f t="shared" si="1"/>
        <v>6.4346807000000004</v>
      </c>
    </row>
    <row r="104" spans="1:14" ht="15" x14ac:dyDescent="0.25">
      <c r="A104" s="7">
        <v>152</v>
      </c>
      <c r="B104" s="51" t="s">
        <v>148</v>
      </c>
      <c r="C104" s="51" t="s">
        <v>162</v>
      </c>
      <c r="D104" s="12" t="s">
        <v>163</v>
      </c>
      <c r="E104" s="13">
        <v>5.4969999999999999</v>
      </c>
      <c r="F104" s="15" t="s">
        <v>19</v>
      </c>
      <c r="G104" s="59" t="s">
        <v>12</v>
      </c>
      <c r="H104" s="55" t="s">
        <v>232</v>
      </c>
      <c r="I104" s="44">
        <v>6</v>
      </c>
      <c r="J104" s="44">
        <v>11.73</v>
      </c>
      <c r="K104" s="67">
        <v>6.6</v>
      </c>
      <c r="L104" s="67">
        <v>12.91</v>
      </c>
      <c r="M104" s="65">
        <f>ROUND(I104*E104*0.2,2)</f>
        <v>6.6</v>
      </c>
      <c r="N104" s="65">
        <f t="shared" si="1"/>
        <v>12.908477999999999</v>
      </c>
    </row>
    <row r="105" spans="1:14" ht="25.5" x14ac:dyDescent="0.25">
      <c r="A105" s="7">
        <v>153</v>
      </c>
      <c r="B105" s="8" t="s">
        <v>164</v>
      </c>
      <c r="C105" s="8" t="s">
        <v>165</v>
      </c>
      <c r="D105" s="39" t="s">
        <v>166</v>
      </c>
      <c r="E105" s="13">
        <v>0.77500000000000002</v>
      </c>
      <c r="F105" s="40" t="s">
        <v>19</v>
      </c>
      <c r="G105" s="55" t="s">
        <v>71</v>
      </c>
      <c r="H105" s="55" t="s">
        <v>232</v>
      </c>
      <c r="I105" s="44">
        <v>6</v>
      </c>
      <c r="J105" s="44">
        <v>11.73</v>
      </c>
      <c r="K105" s="67">
        <v>0.93</v>
      </c>
      <c r="L105" s="67">
        <v>1.82</v>
      </c>
      <c r="M105" s="65">
        <f>ROUND(I105*E105*0.2,2)</f>
        <v>0.93</v>
      </c>
      <c r="N105" s="65">
        <f t="shared" si="1"/>
        <v>1.8189219000000001</v>
      </c>
    </row>
    <row r="106" spans="1:14" ht="25.5" x14ac:dyDescent="0.25">
      <c r="A106" s="7">
        <v>154</v>
      </c>
      <c r="B106" s="8" t="s">
        <v>164</v>
      </c>
      <c r="C106" s="8" t="s">
        <v>165</v>
      </c>
      <c r="D106" s="39" t="s">
        <v>167</v>
      </c>
      <c r="E106" s="13">
        <v>2.2999999999999998</v>
      </c>
      <c r="F106" s="40" t="s">
        <v>19</v>
      </c>
      <c r="G106" s="55" t="s">
        <v>71</v>
      </c>
      <c r="H106" s="55" t="s">
        <v>232</v>
      </c>
      <c r="I106" s="44">
        <v>6</v>
      </c>
      <c r="J106" s="44">
        <v>11.73</v>
      </c>
      <c r="K106" s="67">
        <v>2.76</v>
      </c>
      <c r="L106" s="67">
        <v>5.4</v>
      </c>
      <c r="M106" s="65">
        <f>ROUND(I106*E106*0.2,2)</f>
        <v>2.76</v>
      </c>
      <c r="N106" s="65">
        <f t="shared" si="1"/>
        <v>5.3980907999999994</v>
      </c>
    </row>
    <row r="107" spans="1:14" ht="25.5" x14ac:dyDescent="0.25">
      <c r="A107" s="7">
        <v>155</v>
      </c>
      <c r="B107" s="8" t="s">
        <v>164</v>
      </c>
      <c r="C107" s="8" t="s">
        <v>165</v>
      </c>
      <c r="D107" s="39" t="s">
        <v>168</v>
      </c>
      <c r="E107" s="13">
        <v>3.07</v>
      </c>
      <c r="F107" s="40" t="s">
        <v>19</v>
      </c>
      <c r="G107" s="55" t="s">
        <v>71</v>
      </c>
      <c r="H107" s="55" t="s">
        <v>232</v>
      </c>
      <c r="I107" s="44">
        <v>6</v>
      </c>
      <c r="J107" s="44">
        <v>11.73</v>
      </c>
      <c r="K107" s="67">
        <v>3.68</v>
      </c>
      <c r="L107" s="67">
        <v>7.2</v>
      </c>
      <c r="M107" s="65">
        <f>ROUND(I107*E107*0.2,2)</f>
        <v>3.68</v>
      </c>
      <c r="N107" s="65">
        <f t="shared" si="1"/>
        <v>7.1974543999999998</v>
      </c>
    </row>
    <row r="108" spans="1:14" ht="25.5" x14ac:dyDescent="0.25">
      <c r="A108" s="7">
        <v>156</v>
      </c>
      <c r="B108" s="8" t="s">
        <v>164</v>
      </c>
      <c r="C108" s="8" t="s">
        <v>169</v>
      </c>
      <c r="D108" s="41" t="s">
        <v>170</v>
      </c>
      <c r="E108" s="14">
        <v>10.983000000000001</v>
      </c>
      <c r="F108" s="42" t="s">
        <v>56</v>
      </c>
      <c r="G108" s="59" t="s">
        <v>20</v>
      </c>
      <c r="H108" s="55" t="s">
        <v>232</v>
      </c>
      <c r="I108" s="44">
        <v>6</v>
      </c>
      <c r="J108" s="44">
        <v>11.73</v>
      </c>
      <c r="K108" s="67">
        <v>13.18</v>
      </c>
      <c r="L108" s="67">
        <v>25.78</v>
      </c>
      <c r="M108" s="65">
        <f>ROUND(I108*E108*0.2,2)</f>
        <v>13.18</v>
      </c>
      <c r="N108" s="65">
        <f t="shared" si="1"/>
        <v>25.777839399999998</v>
      </c>
    </row>
    <row r="109" spans="1:14" ht="25.5" x14ac:dyDescent="0.25">
      <c r="A109" s="7">
        <v>157</v>
      </c>
      <c r="B109" s="8" t="s">
        <v>164</v>
      </c>
      <c r="C109" s="8" t="s">
        <v>169</v>
      </c>
      <c r="D109" s="41" t="s">
        <v>171</v>
      </c>
      <c r="E109" s="13">
        <v>3.39</v>
      </c>
      <c r="F109" s="42" t="s">
        <v>56</v>
      </c>
      <c r="G109" s="59" t="s">
        <v>20</v>
      </c>
      <c r="H109" s="55" t="s">
        <v>232</v>
      </c>
      <c r="I109" s="44">
        <v>6</v>
      </c>
      <c r="J109" s="44">
        <v>11.73</v>
      </c>
      <c r="K109" s="67">
        <v>4.07</v>
      </c>
      <c r="L109" s="67">
        <v>7.96</v>
      </c>
      <c r="M109" s="65">
        <f>ROUND(I109*E109*0.2,2)</f>
        <v>4.07</v>
      </c>
      <c r="N109" s="65">
        <f t="shared" si="1"/>
        <v>7.9602281000000001</v>
      </c>
    </row>
    <row r="110" spans="1:14" ht="25.5" x14ac:dyDescent="0.25">
      <c r="A110" s="7">
        <v>158</v>
      </c>
      <c r="B110" s="8" t="s">
        <v>164</v>
      </c>
      <c r="C110" s="8" t="s">
        <v>169</v>
      </c>
      <c r="D110" s="41" t="s">
        <v>172</v>
      </c>
      <c r="E110" s="14">
        <v>5.37</v>
      </c>
      <c r="F110" s="42" t="s">
        <v>56</v>
      </c>
      <c r="G110" s="59" t="s">
        <v>20</v>
      </c>
      <c r="H110" s="55" t="s">
        <v>232</v>
      </c>
      <c r="I110" s="44">
        <v>6</v>
      </c>
      <c r="J110" s="44">
        <v>11.73</v>
      </c>
      <c r="K110" s="67">
        <v>6.44</v>
      </c>
      <c r="L110" s="67">
        <v>12.6</v>
      </c>
      <c r="M110" s="65">
        <f>ROUND(I110*E110*0.2,2)</f>
        <v>6.44</v>
      </c>
      <c r="N110" s="65">
        <f t="shared" si="1"/>
        <v>12.5955452</v>
      </c>
    </row>
    <row r="111" spans="1:14" ht="25.5" x14ac:dyDescent="0.25">
      <c r="A111" s="7">
        <v>159</v>
      </c>
      <c r="B111" s="8" t="s">
        <v>164</v>
      </c>
      <c r="C111" s="8" t="s">
        <v>169</v>
      </c>
      <c r="D111" s="41" t="s">
        <v>173</v>
      </c>
      <c r="E111" s="14">
        <v>6.8079999999999998</v>
      </c>
      <c r="F111" s="42" t="s">
        <v>56</v>
      </c>
      <c r="G111" s="59" t="s">
        <v>20</v>
      </c>
      <c r="H111" s="55" t="s">
        <v>232</v>
      </c>
      <c r="I111" s="44">
        <v>6</v>
      </c>
      <c r="J111" s="44">
        <v>11.73</v>
      </c>
      <c r="K111" s="67">
        <v>8.17</v>
      </c>
      <c r="L111" s="67">
        <v>15.98</v>
      </c>
      <c r="M111" s="65">
        <f>ROUND(I111*E111*0.2,2)</f>
        <v>8.17</v>
      </c>
      <c r="N111" s="65">
        <f t="shared" si="1"/>
        <v>15.9791311</v>
      </c>
    </row>
    <row r="112" spans="1:14" ht="25.5" x14ac:dyDescent="0.25">
      <c r="A112" s="7">
        <v>160</v>
      </c>
      <c r="B112" s="8" t="s">
        <v>164</v>
      </c>
      <c r="C112" s="8" t="s">
        <v>169</v>
      </c>
      <c r="D112" s="41" t="s">
        <v>174</v>
      </c>
      <c r="E112" s="13">
        <v>3.75</v>
      </c>
      <c r="F112" s="42" t="s">
        <v>56</v>
      </c>
      <c r="G112" s="59" t="s">
        <v>20</v>
      </c>
      <c r="H112" s="55" t="s">
        <v>232</v>
      </c>
      <c r="I112" s="44">
        <v>6</v>
      </c>
      <c r="J112" s="44">
        <v>11.73</v>
      </c>
      <c r="K112" s="67">
        <v>4.5</v>
      </c>
      <c r="L112" s="67">
        <v>8.8000000000000007</v>
      </c>
      <c r="M112" s="65">
        <f>ROUND(I112*E112*0.2,2)</f>
        <v>4.5</v>
      </c>
      <c r="N112" s="65">
        <f t="shared" si="1"/>
        <v>8.8012350000000001</v>
      </c>
    </row>
    <row r="113" spans="1:14" ht="15" x14ac:dyDescent="0.25">
      <c r="A113" s="7">
        <v>161</v>
      </c>
      <c r="B113" s="8" t="s">
        <v>164</v>
      </c>
      <c r="C113" s="8" t="s">
        <v>175</v>
      </c>
      <c r="D113" s="43" t="s">
        <v>176</v>
      </c>
      <c r="E113" s="13">
        <v>3.048</v>
      </c>
      <c r="F113" s="42" t="s">
        <v>19</v>
      </c>
      <c r="G113" s="57" t="s">
        <v>102</v>
      </c>
      <c r="H113" s="55" t="s">
        <v>232</v>
      </c>
      <c r="I113" s="44">
        <v>6</v>
      </c>
      <c r="J113" s="44">
        <v>11.73</v>
      </c>
      <c r="K113" s="67">
        <v>3.66</v>
      </c>
      <c r="L113" s="67">
        <v>7.16</v>
      </c>
      <c r="M113" s="65">
        <f>ROUND(I113*E113*0.2,2)</f>
        <v>3.66</v>
      </c>
      <c r="N113" s="65">
        <f t="shared" si="1"/>
        <v>7.1583378</v>
      </c>
    </row>
    <row r="114" spans="1:14" ht="15" x14ac:dyDescent="0.25">
      <c r="A114" s="7">
        <v>162</v>
      </c>
      <c r="B114" s="8" t="s">
        <v>177</v>
      </c>
      <c r="C114" s="8" t="s">
        <v>178</v>
      </c>
      <c r="D114" s="12" t="s">
        <v>179</v>
      </c>
      <c r="E114" s="14">
        <v>2.4990000000000001</v>
      </c>
      <c r="F114" s="15" t="s">
        <v>11</v>
      </c>
      <c r="G114" s="57" t="s">
        <v>87</v>
      </c>
      <c r="H114" s="55" t="s">
        <v>232</v>
      </c>
      <c r="I114" s="44">
        <v>5</v>
      </c>
      <c r="J114" s="44">
        <v>9.7799999999999994</v>
      </c>
      <c r="K114" s="67">
        <v>2.5</v>
      </c>
      <c r="L114" s="67">
        <v>4.8899999999999997</v>
      </c>
      <c r="M114" s="65">
        <f>ROUND(I114*E114*0.2,2)</f>
        <v>2.5</v>
      </c>
      <c r="N114" s="65">
        <f t="shared" si="1"/>
        <v>4.8895749999999998</v>
      </c>
    </row>
    <row r="115" spans="1:14" ht="15" x14ac:dyDescent="0.25">
      <c r="A115" s="7">
        <v>163</v>
      </c>
      <c r="B115" s="8" t="s">
        <v>177</v>
      </c>
      <c r="C115" s="8" t="s">
        <v>178</v>
      </c>
      <c r="D115" s="12" t="s">
        <v>180</v>
      </c>
      <c r="E115" s="13">
        <v>2.9990000000000001</v>
      </c>
      <c r="F115" s="11" t="s">
        <v>11</v>
      </c>
      <c r="G115" s="57" t="s">
        <v>17</v>
      </c>
      <c r="H115" s="55" t="s">
        <v>232</v>
      </c>
      <c r="I115" s="44">
        <v>5</v>
      </c>
      <c r="J115" s="44">
        <v>9.7799999999999994</v>
      </c>
      <c r="K115" s="67">
        <v>3</v>
      </c>
      <c r="L115" s="67">
        <v>5.87</v>
      </c>
      <c r="M115" s="65">
        <f>ROUND(I115*E115*0.2,2)</f>
        <v>3</v>
      </c>
      <c r="N115" s="65">
        <f t="shared" si="1"/>
        <v>5.8674900000000001</v>
      </c>
    </row>
    <row r="116" spans="1:14" ht="15" x14ac:dyDescent="0.25">
      <c r="A116" s="7">
        <v>165</v>
      </c>
      <c r="B116" s="8" t="s">
        <v>177</v>
      </c>
      <c r="C116" s="8" t="s">
        <v>181</v>
      </c>
      <c r="D116" s="9" t="s">
        <v>182</v>
      </c>
      <c r="E116" s="36">
        <v>16.693999999999999</v>
      </c>
      <c r="F116" s="15" t="s">
        <v>11</v>
      </c>
      <c r="G116" s="57" t="s">
        <v>17</v>
      </c>
      <c r="H116" s="55" t="s">
        <v>232</v>
      </c>
      <c r="I116" s="44">
        <v>5</v>
      </c>
      <c r="J116" s="44">
        <v>9.7799999999999994</v>
      </c>
      <c r="K116" s="67">
        <v>16.690000000000001</v>
      </c>
      <c r="L116" s="67">
        <v>32.64</v>
      </c>
      <c r="M116" s="65">
        <f>ROUND(I116*E116*0.2,2)</f>
        <v>16.690000000000001</v>
      </c>
      <c r="N116" s="65">
        <f t="shared" si="1"/>
        <v>32.642802700000004</v>
      </c>
    </row>
    <row r="117" spans="1:14" ht="25.5" x14ac:dyDescent="0.25">
      <c r="A117" s="7">
        <v>166</v>
      </c>
      <c r="B117" s="8" t="s">
        <v>177</v>
      </c>
      <c r="C117" s="8" t="s">
        <v>181</v>
      </c>
      <c r="D117" s="9" t="s">
        <v>183</v>
      </c>
      <c r="E117" s="36">
        <v>20</v>
      </c>
      <c r="F117" s="15" t="s">
        <v>11</v>
      </c>
      <c r="G117" s="57" t="s">
        <v>12</v>
      </c>
      <c r="H117" s="55" t="s">
        <v>232</v>
      </c>
      <c r="I117" s="44">
        <v>5</v>
      </c>
      <c r="J117" s="44">
        <v>9.7799999999999994</v>
      </c>
      <c r="K117" s="67">
        <v>20</v>
      </c>
      <c r="L117" s="67">
        <v>39.119999999999997</v>
      </c>
      <c r="M117" s="65">
        <f>ROUND(I117*E117*0.2,2)</f>
        <v>20</v>
      </c>
      <c r="N117" s="65">
        <f t="shared" si="1"/>
        <v>39.116599999999998</v>
      </c>
    </row>
    <row r="118" spans="1:14" ht="15" x14ac:dyDescent="0.25">
      <c r="A118" s="7">
        <v>167</v>
      </c>
      <c r="B118" s="8" t="s">
        <v>177</v>
      </c>
      <c r="C118" s="8" t="s">
        <v>184</v>
      </c>
      <c r="D118" s="9" t="s">
        <v>185</v>
      </c>
      <c r="E118" s="36">
        <v>46.701999999999998</v>
      </c>
      <c r="F118" s="15" t="s">
        <v>11</v>
      </c>
      <c r="G118" s="55" t="s">
        <v>87</v>
      </c>
      <c r="H118" s="55" t="s">
        <v>232</v>
      </c>
      <c r="I118" s="44">
        <v>5</v>
      </c>
      <c r="J118" s="44">
        <v>9.7799999999999994</v>
      </c>
      <c r="K118" s="67">
        <v>46.7</v>
      </c>
      <c r="L118" s="67">
        <v>91.34</v>
      </c>
      <c r="M118" s="65">
        <f>ROUND(I118*E118*0.2,2)</f>
        <v>46.7</v>
      </c>
      <c r="N118" s="65">
        <f t="shared" si="1"/>
        <v>91.337260999999998</v>
      </c>
    </row>
    <row r="119" spans="1:14" ht="25.5" x14ac:dyDescent="0.25">
      <c r="A119" s="7">
        <v>168</v>
      </c>
      <c r="B119" s="8" t="s">
        <v>177</v>
      </c>
      <c r="C119" s="8" t="s">
        <v>184</v>
      </c>
      <c r="D119" s="9" t="s">
        <v>186</v>
      </c>
      <c r="E119" s="36">
        <v>20</v>
      </c>
      <c r="F119" s="15" t="s">
        <v>11</v>
      </c>
      <c r="G119" s="57" t="s">
        <v>17</v>
      </c>
      <c r="H119" s="55" t="s">
        <v>232</v>
      </c>
      <c r="I119" s="44">
        <v>5</v>
      </c>
      <c r="J119" s="44">
        <v>9.7799999999999994</v>
      </c>
      <c r="K119" s="67">
        <v>20</v>
      </c>
      <c r="L119" s="67">
        <v>39.119999999999997</v>
      </c>
      <c r="M119" s="65">
        <f>ROUND(I119*E119*0.2,2)</f>
        <v>20</v>
      </c>
      <c r="N119" s="65">
        <f t="shared" si="1"/>
        <v>39.116599999999998</v>
      </c>
    </row>
    <row r="120" spans="1:14" ht="15" x14ac:dyDescent="0.25">
      <c r="A120" s="7">
        <v>169</v>
      </c>
      <c r="B120" s="8" t="s">
        <v>177</v>
      </c>
      <c r="C120" s="8" t="s">
        <v>187</v>
      </c>
      <c r="D120" s="9" t="s">
        <v>188</v>
      </c>
      <c r="E120" s="36">
        <v>5.5</v>
      </c>
      <c r="F120" s="11" t="s">
        <v>19</v>
      </c>
      <c r="G120" s="55" t="s">
        <v>87</v>
      </c>
      <c r="H120" s="55" t="s">
        <v>232</v>
      </c>
      <c r="I120" s="44">
        <v>6</v>
      </c>
      <c r="J120" s="44">
        <v>11.73</v>
      </c>
      <c r="K120" s="67">
        <v>6.6</v>
      </c>
      <c r="L120" s="67">
        <v>12.91</v>
      </c>
      <c r="M120" s="65">
        <f>ROUND(I120*E120*0.2,2)</f>
        <v>6.6</v>
      </c>
      <c r="N120" s="65">
        <f t="shared" si="1"/>
        <v>12.908477999999999</v>
      </c>
    </row>
    <row r="121" spans="1:14" ht="25.5" x14ac:dyDescent="0.25">
      <c r="A121" s="7">
        <v>170</v>
      </c>
      <c r="B121" s="8" t="s">
        <v>177</v>
      </c>
      <c r="C121" s="44" t="s">
        <v>189</v>
      </c>
      <c r="D121" s="9" t="s">
        <v>190</v>
      </c>
      <c r="E121" s="45">
        <v>14</v>
      </c>
      <c r="F121" s="15" t="s">
        <v>11</v>
      </c>
      <c r="G121" s="57" t="s">
        <v>15</v>
      </c>
      <c r="H121" s="55" t="s">
        <v>232</v>
      </c>
      <c r="I121" s="44">
        <v>5</v>
      </c>
      <c r="J121" s="44">
        <v>9.7799999999999994</v>
      </c>
      <c r="K121" s="67">
        <v>14</v>
      </c>
      <c r="L121" s="67">
        <v>27.38</v>
      </c>
      <c r="M121" s="65">
        <f>ROUND(I121*E121*0.2,2)</f>
        <v>14</v>
      </c>
      <c r="N121" s="65">
        <f t="shared" si="1"/>
        <v>27.381619999999998</v>
      </c>
    </row>
    <row r="122" spans="1:14" ht="15" x14ac:dyDescent="0.25">
      <c r="A122" s="7">
        <v>172</v>
      </c>
      <c r="B122" s="8" t="s">
        <v>8</v>
      </c>
      <c r="C122" s="8" t="s">
        <v>191</v>
      </c>
      <c r="D122" s="12" t="s">
        <v>192</v>
      </c>
      <c r="E122" s="14">
        <v>3.343</v>
      </c>
      <c r="F122" s="44" t="s">
        <v>193</v>
      </c>
      <c r="G122" s="59" t="s">
        <v>20</v>
      </c>
      <c r="H122" s="55" t="s">
        <v>232</v>
      </c>
      <c r="I122" s="63">
        <v>8</v>
      </c>
      <c r="J122" s="63">
        <v>15.65</v>
      </c>
      <c r="K122" s="67">
        <v>5.35</v>
      </c>
      <c r="L122" s="67">
        <v>10.46</v>
      </c>
      <c r="M122" s="65">
        <f>ROUND(I122*E122*0.2,2)</f>
        <v>5.35</v>
      </c>
      <c r="N122" s="65">
        <f t="shared" si="1"/>
        <v>10.463690499999998</v>
      </c>
    </row>
    <row r="123" spans="1:14" ht="15" x14ac:dyDescent="0.25">
      <c r="A123" s="7">
        <v>173</v>
      </c>
      <c r="B123" s="8" t="s">
        <v>8</v>
      </c>
      <c r="C123" s="8" t="s">
        <v>191</v>
      </c>
      <c r="D123" s="12" t="s">
        <v>194</v>
      </c>
      <c r="E123" s="14">
        <v>10.984999999999999</v>
      </c>
      <c r="F123" s="44" t="s">
        <v>193</v>
      </c>
      <c r="G123" s="59" t="s">
        <v>20</v>
      </c>
      <c r="H123" s="55" t="s">
        <v>232</v>
      </c>
      <c r="I123" s="63">
        <v>8</v>
      </c>
      <c r="J123" s="63">
        <v>15.65</v>
      </c>
      <c r="K123" s="67">
        <v>17.579999999999998</v>
      </c>
      <c r="L123" s="67">
        <v>34.380000000000003</v>
      </c>
      <c r="M123" s="65">
        <f>ROUND(I123*E123*0.2,2)</f>
        <v>17.579999999999998</v>
      </c>
      <c r="N123" s="65">
        <f t="shared" si="1"/>
        <v>34.383491399999997</v>
      </c>
    </row>
    <row r="124" spans="1:14" ht="15" x14ac:dyDescent="0.25">
      <c r="A124" s="7">
        <v>174</v>
      </c>
      <c r="B124" s="8" t="s">
        <v>8</v>
      </c>
      <c r="C124" s="8" t="s">
        <v>191</v>
      </c>
      <c r="D124" s="12" t="s">
        <v>195</v>
      </c>
      <c r="E124" s="14">
        <v>14.48</v>
      </c>
      <c r="F124" s="44" t="s">
        <v>193</v>
      </c>
      <c r="G124" s="59" t="s">
        <v>20</v>
      </c>
      <c r="H124" s="55" t="s">
        <v>232</v>
      </c>
      <c r="I124" s="63">
        <v>8</v>
      </c>
      <c r="J124" s="63">
        <v>15.65</v>
      </c>
      <c r="K124" s="67">
        <v>23.17</v>
      </c>
      <c r="L124" s="67">
        <v>45.32</v>
      </c>
      <c r="M124" s="65">
        <f>ROUND(I124*E124*0.2,2)</f>
        <v>23.17</v>
      </c>
      <c r="N124" s="65">
        <f t="shared" si="1"/>
        <v>45.316581100000001</v>
      </c>
    </row>
    <row r="125" spans="1:14" ht="15" x14ac:dyDescent="0.25">
      <c r="A125" s="7">
        <v>175</v>
      </c>
      <c r="B125" s="8" t="s">
        <v>8</v>
      </c>
      <c r="C125" s="8" t="s">
        <v>9</v>
      </c>
      <c r="D125" s="46" t="s">
        <v>196</v>
      </c>
      <c r="E125" s="45">
        <v>22.132999999999999</v>
      </c>
      <c r="F125" s="44" t="s">
        <v>193</v>
      </c>
      <c r="G125" s="57" t="s">
        <v>15</v>
      </c>
      <c r="H125" s="55" t="s">
        <v>232</v>
      </c>
      <c r="I125" s="63">
        <v>8</v>
      </c>
      <c r="J125" s="63">
        <v>15.65</v>
      </c>
      <c r="K125" s="67">
        <v>35.409999999999997</v>
      </c>
      <c r="L125" s="67">
        <v>69.260000000000005</v>
      </c>
      <c r="M125" s="65">
        <f>ROUND(I125*E125*0.2,2)</f>
        <v>35.409999999999997</v>
      </c>
      <c r="N125" s="65">
        <f t="shared" si="1"/>
        <v>69.255940299999992</v>
      </c>
    </row>
    <row r="126" spans="1:14" ht="15" x14ac:dyDescent="0.25">
      <c r="A126" s="7">
        <v>176</v>
      </c>
      <c r="B126" s="8" t="s">
        <v>8</v>
      </c>
      <c r="C126" s="8" t="s">
        <v>9</v>
      </c>
      <c r="D126" s="46" t="s">
        <v>197</v>
      </c>
      <c r="E126" s="45">
        <v>3.3079999999999998</v>
      </c>
      <c r="F126" s="44" t="s">
        <v>193</v>
      </c>
      <c r="G126" s="57" t="s">
        <v>15</v>
      </c>
      <c r="H126" s="55" t="s">
        <v>232</v>
      </c>
      <c r="I126" s="63">
        <v>8</v>
      </c>
      <c r="J126" s="63">
        <v>15.65</v>
      </c>
      <c r="K126" s="67">
        <v>5.29</v>
      </c>
      <c r="L126" s="67">
        <v>10.35</v>
      </c>
      <c r="M126" s="65">
        <f>ROUND(I126*E126*0.2,2)</f>
        <v>5.29</v>
      </c>
      <c r="N126" s="65">
        <f t="shared" si="1"/>
        <v>10.346340700000001</v>
      </c>
    </row>
    <row r="127" spans="1:14" ht="15" x14ac:dyDescent="0.25">
      <c r="A127" s="7">
        <v>177</v>
      </c>
      <c r="B127" s="8" t="s">
        <v>8</v>
      </c>
      <c r="C127" s="8" t="s">
        <v>9</v>
      </c>
      <c r="D127" s="46" t="s">
        <v>198</v>
      </c>
      <c r="E127" s="45">
        <v>9.4749999999999996</v>
      </c>
      <c r="F127" s="44" t="s">
        <v>193</v>
      </c>
      <c r="G127" s="57" t="s">
        <v>15</v>
      </c>
      <c r="H127" s="55" t="s">
        <v>232</v>
      </c>
      <c r="I127" s="63">
        <v>8</v>
      </c>
      <c r="J127" s="63">
        <v>15.65</v>
      </c>
      <c r="K127" s="67">
        <v>15.16</v>
      </c>
      <c r="L127" s="67">
        <v>29.65</v>
      </c>
      <c r="M127" s="65">
        <f>ROUND(I127*E127*0.2,2)</f>
        <v>15.16</v>
      </c>
      <c r="N127" s="65">
        <f t="shared" si="1"/>
        <v>29.650382799999999</v>
      </c>
    </row>
    <row r="128" spans="1:14" ht="15" x14ac:dyDescent="0.25">
      <c r="A128" s="7">
        <v>178</v>
      </c>
      <c r="B128" s="8" t="s">
        <v>8</v>
      </c>
      <c r="C128" s="8" t="s">
        <v>9</v>
      </c>
      <c r="D128" s="46" t="s">
        <v>199</v>
      </c>
      <c r="E128" s="45">
        <v>6.0590000000000002</v>
      </c>
      <c r="F128" s="44" t="s">
        <v>193</v>
      </c>
      <c r="G128" s="57" t="s">
        <v>15</v>
      </c>
      <c r="H128" s="55" t="s">
        <v>232</v>
      </c>
      <c r="I128" s="63">
        <v>8</v>
      </c>
      <c r="J128" s="63">
        <v>15.65</v>
      </c>
      <c r="K128" s="67">
        <v>9.69</v>
      </c>
      <c r="L128" s="67">
        <v>18.95</v>
      </c>
      <c r="M128" s="65">
        <f>ROUND(I128*E128*0.2,2)</f>
        <v>9.69</v>
      </c>
      <c r="N128" s="65">
        <f t="shared" si="1"/>
        <v>18.951992699999998</v>
      </c>
    </row>
    <row r="129" spans="1:14" ht="15" x14ac:dyDescent="0.25">
      <c r="A129" s="7">
        <v>180</v>
      </c>
      <c r="B129" s="8" t="s">
        <v>8</v>
      </c>
      <c r="C129" s="8" t="s">
        <v>37</v>
      </c>
      <c r="D129" s="46" t="s">
        <v>200</v>
      </c>
      <c r="E129" s="45">
        <v>1.554</v>
      </c>
      <c r="F129" s="44" t="s">
        <v>193</v>
      </c>
      <c r="G129" s="57" t="s">
        <v>15</v>
      </c>
      <c r="H129" s="55" t="s">
        <v>232</v>
      </c>
      <c r="I129" s="63">
        <v>8</v>
      </c>
      <c r="J129" s="63">
        <v>15.65</v>
      </c>
      <c r="K129" s="67">
        <v>2.4900000000000002</v>
      </c>
      <c r="L129" s="67">
        <v>4.87</v>
      </c>
      <c r="M129" s="65">
        <f>ROUND(I129*E129*0.2,2)</f>
        <v>2.4900000000000002</v>
      </c>
      <c r="N129" s="65">
        <f t="shared" si="1"/>
        <v>4.8700167000000008</v>
      </c>
    </row>
    <row r="130" spans="1:14" ht="15" x14ac:dyDescent="0.25">
      <c r="A130" s="7">
        <v>181</v>
      </c>
      <c r="B130" s="8" t="s">
        <v>8</v>
      </c>
      <c r="C130" s="8" t="s">
        <v>37</v>
      </c>
      <c r="D130" s="46" t="s">
        <v>201</v>
      </c>
      <c r="E130" s="45">
        <v>2.4420000000000002</v>
      </c>
      <c r="F130" s="44" t="s">
        <v>193</v>
      </c>
      <c r="G130" s="57" t="s">
        <v>15</v>
      </c>
      <c r="H130" s="55" t="s">
        <v>232</v>
      </c>
      <c r="I130" s="63">
        <v>8</v>
      </c>
      <c r="J130" s="63">
        <v>15.65</v>
      </c>
      <c r="K130" s="67">
        <v>3.91</v>
      </c>
      <c r="L130" s="67">
        <v>7.65</v>
      </c>
      <c r="M130" s="65">
        <f>ROUND(I130*E130*0.2,2)</f>
        <v>3.91</v>
      </c>
      <c r="N130" s="65">
        <f t="shared" si="1"/>
        <v>7.6472952999999997</v>
      </c>
    </row>
    <row r="131" spans="1:14" ht="15" x14ac:dyDescent="0.25">
      <c r="A131" s="7">
        <v>182</v>
      </c>
      <c r="B131" s="8" t="s">
        <v>8</v>
      </c>
      <c r="C131" s="8" t="s">
        <v>202</v>
      </c>
      <c r="D131" s="46" t="s">
        <v>203</v>
      </c>
      <c r="E131" s="45">
        <v>2.6139999999999999</v>
      </c>
      <c r="F131" s="44" t="s">
        <v>204</v>
      </c>
      <c r="G131" s="59" t="s">
        <v>20</v>
      </c>
      <c r="H131" s="55" t="s">
        <v>232</v>
      </c>
      <c r="I131" s="63">
        <v>8</v>
      </c>
      <c r="J131" s="63">
        <v>15.65</v>
      </c>
      <c r="K131" s="67">
        <v>4.18</v>
      </c>
      <c r="L131" s="67">
        <v>8.18</v>
      </c>
      <c r="M131" s="65">
        <f>ROUND(I131*E131*0.2,2)</f>
        <v>4.18</v>
      </c>
      <c r="N131" s="65">
        <f t="shared" si="1"/>
        <v>8.1753693999999992</v>
      </c>
    </row>
    <row r="132" spans="1:14" ht="15" x14ac:dyDescent="0.25">
      <c r="A132" s="7">
        <v>184</v>
      </c>
      <c r="B132" s="8" t="s">
        <v>8</v>
      </c>
      <c r="C132" s="8" t="s">
        <v>205</v>
      </c>
      <c r="D132" s="46" t="s">
        <v>206</v>
      </c>
      <c r="E132" s="45">
        <v>2.339</v>
      </c>
      <c r="F132" s="44" t="s">
        <v>193</v>
      </c>
      <c r="G132" s="55" t="s">
        <v>71</v>
      </c>
      <c r="H132" s="55" t="s">
        <v>232</v>
      </c>
      <c r="I132" s="63">
        <v>8</v>
      </c>
      <c r="J132" s="63">
        <v>15.65</v>
      </c>
      <c r="K132" s="67">
        <v>3.74</v>
      </c>
      <c r="L132" s="67">
        <v>7.31</v>
      </c>
      <c r="M132" s="65">
        <f>ROUND(I132*E132*0.2,2)</f>
        <v>3.74</v>
      </c>
      <c r="N132" s="65">
        <f t="shared" si="1"/>
        <v>7.3148042000000002</v>
      </c>
    </row>
    <row r="133" spans="1:14" ht="15" x14ac:dyDescent="0.25">
      <c r="A133" s="7">
        <v>185</v>
      </c>
      <c r="B133" s="8" t="s">
        <v>8</v>
      </c>
      <c r="C133" s="8" t="s">
        <v>205</v>
      </c>
      <c r="D133" s="46" t="s">
        <v>207</v>
      </c>
      <c r="E133" s="45">
        <v>0.746</v>
      </c>
      <c r="F133" s="44" t="s">
        <v>193</v>
      </c>
      <c r="G133" s="55" t="s">
        <v>71</v>
      </c>
      <c r="H133" s="55" t="s">
        <v>232</v>
      </c>
      <c r="I133" s="63">
        <v>8</v>
      </c>
      <c r="J133" s="63">
        <v>15.65</v>
      </c>
      <c r="K133" s="67">
        <v>1.19</v>
      </c>
      <c r="L133" s="67">
        <v>2.33</v>
      </c>
      <c r="M133" s="65">
        <f>ROUND(I133*E133*0.2,2)</f>
        <v>1.19</v>
      </c>
      <c r="N133" s="65">
        <f t="shared" si="1"/>
        <v>2.3274376999999999</v>
      </c>
    </row>
    <row r="134" spans="1:14" ht="15" x14ac:dyDescent="0.25">
      <c r="A134" s="7">
        <v>186</v>
      </c>
      <c r="B134" s="8" t="s">
        <v>8</v>
      </c>
      <c r="C134" s="8" t="s">
        <v>205</v>
      </c>
      <c r="D134" s="46" t="s">
        <v>208</v>
      </c>
      <c r="E134" s="45">
        <v>0.84399999999999997</v>
      </c>
      <c r="F134" s="44" t="s">
        <v>193</v>
      </c>
      <c r="G134" s="55" t="s">
        <v>71</v>
      </c>
      <c r="H134" s="55" t="s">
        <v>232</v>
      </c>
      <c r="I134" s="63">
        <v>8</v>
      </c>
      <c r="J134" s="63">
        <v>15.65</v>
      </c>
      <c r="K134" s="67">
        <v>1.35</v>
      </c>
      <c r="L134" s="67">
        <v>2.64</v>
      </c>
      <c r="M134" s="65">
        <f>ROUND(I134*E134*0.2,2)</f>
        <v>1.35</v>
      </c>
      <c r="N134" s="65">
        <f t="shared" si="1"/>
        <v>2.6403705</v>
      </c>
    </row>
    <row r="135" spans="1:14" ht="15" x14ac:dyDescent="0.25">
      <c r="A135" s="7">
        <v>187</v>
      </c>
      <c r="B135" s="8" t="s">
        <v>8</v>
      </c>
      <c r="C135" s="8" t="s">
        <v>49</v>
      </c>
      <c r="D135" s="12" t="s">
        <v>209</v>
      </c>
      <c r="E135" s="14">
        <v>9.3520000000000003</v>
      </c>
      <c r="F135" s="44" t="s">
        <v>193</v>
      </c>
      <c r="G135" s="57" t="s">
        <v>12</v>
      </c>
      <c r="H135" s="55" t="s">
        <v>232</v>
      </c>
      <c r="I135" s="63">
        <v>8</v>
      </c>
      <c r="J135" s="63">
        <v>15.65</v>
      </c>
      <c r="K135" s="67">
        <v>14.96</v>
      </c>
      <c r="L135" s="67">
        <v>29.26</v>
      </c>
      <c r="M135" s="65">
        <f>ROUND(I135*E135*0.2,2)</f>
        <v>14.96</v>
      </c>
      <c r="N135" s="65">
        <f t="shared" ref="N135:N146" si="2">M135*1.95583</f>
        <v>29.259216800000001</v>
      </c>
    </row>
    <row r="136" spans="1:14" ht="15" x14ac:dyDescent="0.25">
      <c r="A136" s="7">
        <v>188</v>
      </c>
      <c r="B136" s="8" t="s">
        <v>8</v>
      </c>
      <c r="C136" s="8" t="s">
        <v>52</v>
      </c>
      <c r="D136" s="47" t="s">
        <v>210</v>
      </c>
      <c r="E136" s="14">
        <v>2.6629999999999998</v>
      </c>
      <c r="F136" s="44" t="s">
        <v>193</v>
      </c>
      <c r="G136" s="57" t="s">
        <v>12</v>
      </c>
      <c r="H136" s="55" t="s">
        <v>232</v>
      </c>
      <c r="I136" s="63">
        <v>8</v>
      </c>
      <c r="J136" s="63">
        <v>15.65</v>
      </c>
      <c r="K136" s="67">
        <v>4.26</v>
      </c>
      <c r="L136" s="67">
        <v>8.33</v>
      </c>
      <c r="M136" s="65">
        <f>ROUND(I136*E136*0.2,2)</f>
        <v>4.26</v>
      </c>
      <c r="N136" s="65">
        <f t="shared" si="2"/>
        <v>8.3318357999999986</v>
      </c>
    </row>
    <row r="137" spans="1:14" ht="25.5" x14ac:dyDescent="0.25">
      <c r="A137" s="7">
        <v>171</v>
      </c>
      <c r="B137" s="8" t="s">
        <v>8</v>
      </c>
      <c r="C137" s="8" t="s">
        <v>68</v>
      </c>
      <c r="D137" s="9" t="s">
        <v>211</v>
      </c>
      <c r="E137" s="14">
        <v>4.5</v>
      </c>
      <c r="F137" s="44" t="s">
        <v>193</v>
      </c>
      <c r="G137" s="57" t="s">
        <v>15</v>
      </c>
      <c r="H137" s="55" t="s">
        <v>232</v>
      </c>
      <c r="I137" s="63">
        <v>8</v>
      </c>
      <c r="J137" s="63">
        <v>15.65</v>
      </c>
      <c r="K137" s="67">
        <v>7.2</v>
      </c>
      <c r="L137" s="67">
        <v>14.08</v>
      </c>
      <c r="M137" s="65">
        <f>ROUND(I137*E137*0.2,2)</f>
        <v>7.2</v>
      </c>
      <c r="N137" s="65">
        <f t="shared" si="2"/>
        <v>14.081975999999999</v>
      </c>
    </row>
    <row r="138" spans="1:14" ht="26.25" x14ac:dyDescent="0.25">
      <c r="A138" s="7">
        <v>189</v>
      </c>
      <c r="B138" s="8" t="s">
        <v>8</v>
      </c>
      <c r="C138" s="8" t="s">
        <v>76</v>
      </c>
      <c r="D138" s="28" t="s">
        <v>212</v>
      </c>
      <c r="E138" s="45">
        <v>5.3</v>
      </c>
      <c r="F138" s="44" t="s">
        <v>193</v>
      </c>
      <c r="G138" s="57" t="s">
        <v>15</v>
      </c>
      <c r="H138" s="55" t="s">
        <v>232</v>
      </c>
      <c r="I138" s="63">
        <v>8</v>
      </c>
      <c r="J138" s="63">
        <v>15.65</v>
      </c>
      <c r="K138" s="67">
        <v>8.48</v>
      </c>
      <c r="L138" s="67">
        <v>16.59</v>
      </c>
      <c r="M138" s="65">
        <f>ROUND(I138*E138*0.2,2)</f>
        <v>8.48</v>
      </c>
      <c r="N138" s="65">
        <f t="shared" si="2"/>
        <v>16.585438400000001</v>
      </c>
    </row>
    <row r="139" spans="1:14" ht="15" x14ac:dyDescent="0.25">
      <c r="A139" s="7">
        <v>190</v>
      </c>
      <c r="B139" s="8" t="s">
        <v>8</v>
      </c>
      <c r="C139" s="8" t="s">
        <v>213</v>
      </c>
      <c r="D139" s="46" t="s">
        <v>214</v>
      </c>
      <c r="E139" s="48">
        <v>0.88800000000000001</v>
      </c>
      <c r="F139" s="44" t="s">
        <v>193</v>
      </c>
      <c r="G139" s="55" t="s">
        <v>71</v>
      </c>
      <c r="H139" s="55" t="s">
        <v>232</v>
      </c>
      <c r="I139" s="63">
        <v>8</v>
      </c>
      <c r="J139" s="63">
        <v>15.65</v>
      </c>
      <c r="K139" s="67">
        <v>1.42</v>
      </c>
      <c r="L139" s="67">
        <v>2.78</v>
      </c>
      <c r="M139" s="65">
        <f>ROUND(I139*E139*0.2,2)</f>
        <v>1.42</v>
      </c>
      <c r="N139" s="65">
        <f t="shared" si="2"/>
        <v>2.7772785999999998</v>
      </c>
    </row>
    <row r="140" spans="1:14" ht="15" x14ac:dyDescent="0.25">
      <c r="A140" s="7">
        <v>191</v>
      </c>
      <c r="B140" s="8" t="s">
        <v>8</v>
      </c>
      <c r="C140" s="8" t="s">
        <v>213</v>
      </c>
      <c r="D140" s="46" t="s">
        <v>215</v>
      </c>
      <c r="E140" s="48">
        <v>4.4560000000000004</v>
      </c>
      <c r="F140" s="44" t="s">
        <v>193</v>
      </c>
      <c r="G140" s="55" t="s">
        <v>71</v>
      </c>
      <c r="H140" s="55" t="s">
        <v>232</v>
      </c>
      <c r="I140" s="63">
        <v>8</v>
      </c>
      <c r="J140" s="63">
        <v>15.65</v>
      </c>
      <c r="K140" s="67">
        <v>7.13</v>
      </c>
      <c r="L140" s="67">
        <v>13.95</v>
      </c>
      <c r="M140" s="65">
        <f>ROUND(I140*E140*0.2,2)</f>
        <v>7.13</v>
      </c>
      <c r="N140" s="65">
        <f t="shared" si="2"/>
        <v>13.9450679</v>
      </c>
    </row>
    <row r="141" spans="1:14" ht="15" x14ac:dyDescent="0.25">
      <c r="A141" s="7">
        <v>192</v>
      </c>
      <c r="B141" s="8" t="s">
        <v>8</v>
      </c>
      <c r="C141" s="8" t="s">
        <v>216</v>
      </c>
      <c r="D141" s="12" t="s">
        <v>217</v>
      </c>
      <c r="E141" s="14">
        <v>9.3109999999999999</v>
      </c>
      <c r="F141" s="44" t="s">
        <v>193</v>
      </c>
      <c r="G141" s="57" t="s">
        <v>15</v>
      </c>
      <c r="H141" s="55" t="s">
        <v>232</v>
      </c>
      <c r="I141" s="63">
        <v>8</v>
      </c>
      <c r="J141" s="63">
        <v>15.65</v>
      </c>
      <c r="K141" s="67">
        <v>14.9</v>
      </c>
      <c r="L141" s="67">
        <v>29.14</v>
      </c>
      <c r="M141" s="65">
        <f>ROUND(I141*E141*0.2,2)</f>
        <v>14.9</v>
      </c>
      <c r="N141" s="65">
        <f t="shared" si="2"/>
        <v>29.141867000000001</v>
      </c>
    </row>
    <row r="142" spans="1:14" ht="25.5" x14ac:dyDescent="0.25">
      <c r="A142" s="7">
        <v>195</v>
      </c>
      <c r="B142" s="8" t="s">
        <v>8</v>
      </c>
      <c r="C142" s="8" t="s">
        <v>216</v>
      </c>
      <c r="D142" s="49" t="s">
        <v>218</v>
      </c>
      <c r="E142" s="14">
        <v>2.2999999999999998</v>
      </c>
      <c r="F142" s="44" t="s">
        <v>193</v>
      </c>
      <c r="G142" s="57" t="s">
        <v>15</v>
      </c>
      <c r="H142" s="55" t="s">
        <v>232</v>
      </c>
      <c r="I142" s="63">
        <v>8</v>
      </c>
      <c r="J142" s="63">
        <v>15.65</v>
      </c>
      <c r="K142" s="67">
        <v>3.68</v>
      </c>
      <c r="L142" s="67">
        <v>7.2</v>
      </c>
      <c r="M142" s="65">
        <f>ROUND(I142*E142*0.2,2)</f>
        <v>3.68</v>
      </c>
      <c r="N142" s="65">
        <f t="shared" si="2"/>
        <v>7.1974543999999998</v>
      </c>
    </row>
    <row r="143" spans="1:14" ht="15" x14ac:dyDescent="0.25">
      <c r="A143" s="7">
        <v>196</v>
      </c>
      <c r="B143" s="8" t="s">
        <v>8</v>
      </c>
      <c r="C143" s="44" t="s">
        <v>219</v>
      </c>
      <c r="D143" s="46" t="s">
        <v>220</v>
      </c>
      <c r="E143" s="45">
        <v>1.5109999999999999</v>
      </c>
      <c r="F143" s="44" t="s">
        <v>193</v>
      </c>
      <c r="G143" s="57" t="s">
        <v>15</v>
      </c>
      <c r="H143" s="55" t="s">
        <v>232</v>
      </c>
      <c r="I143" s="63">
        <v>8</v>
      </c>
      <c r="J143" s="63">
        <v>15.65</v>
      </c>
      <c r="K143" s="67">
        <v>2.42</v>
      </c>
      <c r="L143" s="67">
        <v>4.7300000000000004</v>
      </c>
      <c r="M143" s="65">
        <f>ROUND(I143*E143*0.2,2)</f>
        <v>2.42</v>
      </c>
      <c r="N143" s="65">
        <f t="shared" si="2"/>
        <v>4.7331085999999996</v>
      </c>
    </row>
    <row r="144" spans="1:14" ht="15" x14ac:dyDescent="0.25">
      <c r="A144" s="7">
        <v>197</v>
      </c>
      <c r="B144" s="8" t="s">
        <v>8</v>
      </c>
      <c r="C144" s="44" t="s">
        <v>219</v>
      </c>
      <c r="D144" s="46" t="s">
        <v>221</v>
      </c>
      <c r="E144" s="45">
        <v>1.319</v>
      </c>
      <c r="F144" s="44" t="s">
        <v>193</v>
      </c>
      <c r="G144" s="57" t="s">
        <v>15</v>
      </c>
      <c r="H144" s="55" t="s">
        <v>232</v>
      </c>
      <c r="I144" s="63">
        <v>8</v>
      </c>
      <c r="J144" s="63">
        <v>15.65</v>
      </c>
      <c r="K144" s="67">
        <v>2.11</v>
      </c>
      <c r="L144" s="67">
        <v>4.13</v>
      </c>
      <c r="M144" s="65">
        <f>ROUND(I144*E144*0.2,2)</f>
        <v>2.11</v>
      </c>
      <c r="N144" s="65">
        <f t="shared" si="2"/>
        <v>4.1268012999999995</v>
      </c>
    </row>
    <row r="145" spans="1:14" ht="15" x14ac:dyDescent="0.25">
      <c r="A145" s="7">
        <v>199</v>
      </c>
      <c r="B145" s="44" t="s">
        <v>97</v>
      </c>
      <c r="C145" s="44" t="s">
        <v>222</v>
      </c>
      <c r="D145" s="28" t="s">
        <v>223</v>
      </c>
      <c r="E145" s="48">
        <v>13.55</v>
      </c>
      <c r="F145" s="44" t="s">
        <v>193</v>
      </c>
      <c r="G145" s="57" t="s">
        <v>15</v>
      </c>
      <c r="H145" s="55" t="s">
        <v>232</v>
      </c>
      <c r="I145" s="63">
        <v>8</v>
      </c>
      <c r="J145" s="63">
        <v>15.65</v>
      </c>
      <c r="K145" s="67">
        <v>21.68</v>
      </c>
      <c r="L145" s="67">
        <v>42.4</v>
      </c>
      <c r="M145" s="65">
        <f>ROUND(I145*E145*0.2,2)</f>
        <v>21.68</v>
      </c>
      <c r="N145" s="65">
        <f t="shared" si="2"/>
        <v>42.402394399999999</v>
      </c>
    </row>
    <row r="146" spans="1:14" ht="15" x14ac:dyDescent="0.25">
      <c r="A146" s="7">
        <v>200</v>
      </c>
      <c r="B146" s="44" t="s">
        <v>97</v>
      </c>
      <c r="C146" s="44" t="s">
        <v>222</v>
      </c>
      <c r="D146" s="50" t="s">
        <v>224</v>
      </c>
      <c r="E146" s="14">
        <v>48.46</v>
      </c>
      <c r="F146" s="44" t="s">
        <v>193</v>
      </c>
      <c r="G146" s="57" t="s">
        <v>15</v>
      </c>
      <c r="H146" s="55" t="s">
        <v>232</v>
      </c>
      <c r="I146" s="63">
        <v>8</v>
      </c>
      <c r="J146" s="63">
        <v>15.65</v>
      </c>
      <c r="K146" s="67">
        <v>77.540000000000006</v>
      </c>
      <c r="L146" s="67">
        <v>151.66</v>
      </c>
      <c r="M146" s="65">
        <f>ROUND(I146*E146*0.2,2)</f>
        <v>77.540000000000006</v>
      </c>
      <c r="N146" s="65">
        <f t="shared" si="2"/>
        <v>151.65505820000001</v>
      </c>
    </row>
    <row r="147" spans="1:14" x14ac:dyDescent="0.2">
      <c r="A147" s="7"/>
      <c r="B147" s="44"/>
      <c r="C147" s="44"/>
      <c r="D147" s="46"/>
      <c r="E147" s="45">
        <f>SUM(E6:E146)</f>
        <v>1596.0540000000001</v>
      </c>
      <c r="F147" s="7"/>
      <c r="G147" s="60"/>
      <c r="H147" s="71"/>
      <c r="I147" s="62"/>
      <c r="J147" s="62"/>
      <c r="M147" s="64">
        <f>SUM(M6:M146)</f>
        <v>2035.0000000000009</v>
      </c>
      <c r="N147" s="64">
        <f>SUM(N6:N146)</f>
        <v>3980.1140499999988</v>
      </c>
    </row>
  </sheetData>
  <autoFilter ref="A4:L147"/>
  <mergeCells count="11">
    <mergeCell ref="E3:E4"/>
    <mergeCell ref="F3:F4"/>
    <mergeCell ref="G3:G4"/>
    <mergeCell ref="I3:J3"/>
    <mergeCell ref="K3:L3"/>
    <mergeCell ref="A1:L1"/>
    <mergeCell ref="H3:H4"/>
    <mergeCell ref="A3:A4"/>
    <mergeCell ref="B3:B4"/>
    <mergeCell ref="C3:C4"/>
    <mergeCell ref="D3:D4"/>
  </mergeCells>
  <conditionalFormatting sqref="D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2026-09-04T06:54:38Z</dcterms:created>
  <dcterms:modified xsi:type="dcterms:W3CDTF">2026-09-04T10:13:05Z</dcterms:modified>
</cp:coreProperties>
</file>