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firstSheet="1" activeTab="1"/>
  </bookViews>
  <sheets>
    <sheet name="TARG1_5g." sheetId="1" r:id="rId1"/>
    <sheet name="T 1_15_16" sheetId="2" r:id="rId2"/>
  </sheets>
  <definedNames>
    <definedName name="_xlnm._FilterDatabase" localSheetId="1" hidden="1">'T 1_15_16'!$A$4:$J$11</definedName>
    <definedName name="_xlnm.Print_Area" localSheetId="1">'T 1_15_16'!$A$1:$J$97</definedName>
  </definedNames>
  <calcPr fullCalcOnLoad="1"/>
</workbook>
</file>

<file path=xl/sharedStrings.xml><?xml version="1.0" encoding="utf-8"?>
<sst xmlns="http://schemas.openxmlformats.org/spreadsheetml/2006/main" count="853" uniqueCount="212">
  <si>
    <t>землище</t>
  </si>
  <si>
    <t>Имот
№</t>
  </si>
  <si>
    <t>катего-
рия</t>
  </si>
  <si>
    <t>нтп</t>
  </si>
  <si>
    <t>площ
дка</t>
  </si>
  <si>
    <t>начална тръжна цена 
лв./дка</t>
  </si>
  <si>
    <t>Депозит
лева</t>
  </si>
  <si>
    <t>Форма
 на
 отдаване</t>
  </si>
  <si>
    <t>нива</t>
  </si>
  <si>
    <t>обработваем</t>
  </si>
  <si>
    <t>наем</t>
  </si>
  <si>
    <t>Из.нива</t>
  </si>
  <si>
    <t>Ръжена</t>
  </si>
  <si>
    <t>Гипсово</t>
  </si>
  <si>
    <t>Българене</t>
  </si>
  <si>
    <t>замяна</t>
  </si>
  <si>
    <t>Даскал Атанасово</t>
  </si>
  <si>
    <t>Землен</t>
  </si>
  <si>
    <t>Знаменосец</t>
  </si>
  <si>
    <t>Любеново</t>
  </si>
  <si>
    <t>Полски градец</t>
  </si>
  <si>
    <t>Раднево</t>
  </si>
  <si>
    <t>Тихомирово</t>
  </si>
  <si>
    <t>Тополяне</t>
  </si>
  <si>
    <t>Трояново</t>
  </si>
  <si>
    <t>Търговище</t>
  </si>
  <si>
    <t>Староселец</t>
  </si>
  <si>
    <t>Свободен</t>
  </si>
  <si>
    <t>Сърнево</t>
  </si>
  <si>
    <t>общо</t>
  </si>
  <si>
    <t>Мусачево</t>
  </si>
  <si>
    <t>Нива- за тр.нас.</t>
  </si>
  <si>
    <r>
      <t>Търг</t>
    </r>
    <r>
      <rPr>
        <sz val="9"/>
        <rFont val="Times New Roman"/>
        <family val="1"/>
      </rPr>
      <t>-за създаване на тр.нас. 15.09.03, 12.11.03, 14.01.04</t>
    </r>
  </si>
  <si>
    <t>Стара Загора</t>
  </si>
  <si>
    <t>Памукчии</t>
  </si>
  <si>
    <t>Горно Ботево</t>
  </si>
  <si>
    <t>Дълбоки</t>
  </si>
  <si>
    <t>Малко Тръново</t>
  </si>
  <si>
    <t>Яздач</t>
  </si>
  <si>
    <t>Плодовитово</t>
  </si>
  <si>
    <t>Опълченец</t>
  </si>
  <si>
    <t>Малко Дряново</t>
  </si>
  <si>
    <t>Съединение</t>
  </si>
  <si>
    <t>Ветрен</t>
  </si>
  <si>
    <t>община Гурково</t>
  </si>
  <si>
    <t>гр.Гурково</t>
  </si>
  <si>
    <t>с.Паничерево</t>
  </si>
  <si>
    <t>община Николаево</t>
  </si>
  <si>
    <t>гр.Николаево</t>
  </si>
  <si>
    <t>Опан</t>
  </si>
  <si>
    <t>Бащино</t>
  </si>
  <si>
    <t>Пъстрен</t>
  </si>
  <si>
    <t>Васил Левски</t>
  </si>
  <si>
    <t>Бял извор</t>
  </si>
  <si>
    <t>Ястребово</t>
  </si>
  <si>
    <r>
      <t>Инд. култ</t>
    </r>
    <r>
      <rPr>
        <b/>
        <sz val="9"/>
        <rFont val="Times New Roman"/>
        <family val="1"/>
      </rPr>
      <t>.
Рози</t>
    </r>
  </si>
  <si>
    <t>лозе</t>
  </si>
  <si>
    <t>Енина</t>
  </si>
  <si>
    <t>не</t>
  </si>
  <si>
    <t>община 
Казанлък</t>
  </si>
  <si>
    <t>оризище</t>
  </si>
  <si>
    <t>II. За създаване и отглеждане на трайни насаждения</t>
  </si>
  <si>
    <t>наем, аренда</t>
  </si>
  <si>
    <t>Розово</t>
  </si>
  <si>
    <t>аренда</t>
  </si>
  <si>
    <r>
      <t xml:space="preserve">I. </t>
    </r>
    <r>
      <rPr>
        <b/>
        <sz val="12"/>
        <rFont val="Times New Roman"/>
        <family val="1"/>
      </rPr>
      <t>За отглеждане на едногодишни полски култури за срок от 5 години</t>
    </r>
  </si>
  <si>
    <t>община  Раднево</t>
  </si>
  <si>
    <t>община Стара Загора</t>
  </si>
  <si>
    <t>община Чирпан</t>
  </si>
  <si>
    <t>община Братя Даскалови</t>
  </si>
  <si>
    <t>община Мъглиж</t>
  </si>
  <si>
    <t>община Опан</t>
  </si>
  <si>
    <t>община Гълъбово</t>
  </si>
  <si>
    <t>Заповед №…../17.08.2004 г.</t>
  </si>
  <si>
    <r>
      <t>СПИСЪК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НА ОБЯВЕНИТЕ ИМОТИ ЗА ПРОВЕЖДАНЕ НА ТЪРГ ЗА ОТДАВАНЕ ПОД НАЕМ ИЛИ АРЕНДА НА СВОБОДНИТЕ ЗЕМИ ОТ ДЪРЖАВНИЯ ПОЗЕМЛЕН ФОНД В ОБЛАСТ СТАРА ЗАГОРА ЗА СТОПАНСКАТА 2004/2005 ГОДИНА</t>
    </r>
  </si>
  <si>
    <t>договор</t>
  </si>
  <si>
    <t>ново  включв.</t>
  </si>
  <si>
    <t>замяна- отказ</t>
  </si>
  <si>
    <t>чл.24а</t>
  </si>
  <si>
    <r>
      <t>нива-</t>
    </r>
    <r>
      <rPr>
        <sz val="9"/>
        <color indexed="10"/>
        <rFont val="Times New Roman"/>
        <family val="1"/>
      </rPr>
      <t>ливада</t>
    </r>
  </si>
  <si>
    <t>Землище</t>
  </si>
  <si>
    <t>Катего-
рия</t>
  </si>
  <si>
    <t>НТП</t>
  </si>
  <si>
    <t>Площ
дка</t>
  </si>
  <si>
    <t>Начална тръжна цена 
лв./дка</t>
  </si>
  <si>
    <t>Срок на 
предоставяне</t>
  </si>
  <si>
    <t>Община</t>
  </si>
  <si>
    <t>Гурково</t>
  </si>
  <si>
    <t>Казанлък</t>
  </si>
  <si>
    <t>Мъглиж</t>
  </si>
  <si>
    <t>Павел баня</t>
  </si>
  <si>
    <t>Чирпан</t>
  </si>
  <si>
    <t>Депозит
лева</t>
  </si>
  <si>
    <t xml:space="preserve">Имот
№ 
</t>
  </si>
  <si>
    <t>000275</t>
  </si>
  <si>
    <t>000014</t>
  </si>
  <si>
    <t>1 стоп. г.</t>
  </si>
  <si>
    <t>БК/ГД "АР"</t>
  </si>
  <si>
    <t>Приложение № 1</t>
  </si>
  <si>
    <r>
      <t xml:space="preserve">ЕЛКА БОНЕВА
</t>
    </r>
    <r>
      <rPr>
        <b/>
        <i/>
        <sz val="10"/>
        <rFont val="Arial"/>
        <family val="2"/>
      </rPr>
      <t>Директор Областна дирекция "Земеделие" гр.Стара Загора</t>
    </r>
  </si>
  <si>
    <t>Пчелиново</t>
  </si>
  <si>
    <t>58894.10.654</t>
  </si>
  <si>
    <t>високопланинско пасище</t>
  </si>
  <si>
    <t>X</t>
  </si>
  <si>
    <t>58894.56.101</t>
  </si>
  <si>
    <t>Лява река</t>
  </si>
  <si>
    <t>44776.1.124</t>
  </si>
  <si>
    <t>пасище</t>
  </si>
  <si>
    <t>IX</t>
  </si>
  <si>
    <t>Димовци</t>
  </si>
  <si>
    <t>21124.75.77</t>
  </si>
  <si>
    <t>Конаре</t>
  </si>
  <si>
    <t>38203.28.55</t>
  </si>
  <si>
    <t>38203.28.52</t>
  </si>
  <si>
    <t>Горно Изворово</t>
  </si>
  <si>
    <t>064533</t>
  </si>
  <si>
    <t>Долно Изворово</t>
  </si>
  <si>
    <t>пасище, мера</t>
  </si>
  <si>
    <t>27499.314.284</t>
  </si>
  <si>
    <t>VI</t>
  </si>
  <si>
    <t>27499.314.285</t>
  </si>
  <si>
    <t>27499.331.689</t>
  </si>
  <si>
    <t>27499.331.690</t>
  </si>
  <si>
    <t>27499.331.692</t>
  </si>
  <si>
    <t>27499.331.732</t>
  </si>
  <si>
    <t>27499.331.733</t>
  </si>
  <si>
    <t>27499.331.734</t>
  </si>
  <si>
    <t>27499.331.735</t>
  </si>
  <si>
    <t>27499.331.736</t>
  </si>
  <si>
    <t>Крън</t>
  </si>
  <si>
    <t>000282</t>
  </si>
  <si>
    <t>000482</t>
  </si>
  <si>
    <t>Шейново</t>
  </si>
  <si>
    <t>83106.132.393</t>
  </si>
  <si>
    <t>Ясеново</t>
  </si>
  <si>
    <t>000523</t>
  </si>
  <si>
    <t>Борущица</t>
  </si>
  <si>
    <t>000168</t>
  </si>
  <si>
    <t>изп. ливада</t>
  </si>
  <si>
    <t>VIII</t>
  </si>
  <si>
    <t>000443</t>
  </si>
  <si>
    <t>Селце</t>
  </si>
  <si>
    <t>000008</t>
  </si>
  <si>
    <t>000145</t>
  </si>
  <si>
    <t>000146</t>
  </si>
  <si>
    <t>000003</t>
  </si>
  <si>
    <t>000004</t>
  </si>
  <si>
    <t>000007</t>
  </si>
  <si>
    <t>000024</t>
  </si>
  <si>
    <t>000030</t>
  </si>
  <si>
    <t>000032</t>
  </si>
  <si>
    <t>000120</t>
  </si>
  <si>
    <t>IX, X</t>
  </si>
  <si>
    <t>000122</t>
  </si>
  <si>
    <t>000021</t>
  </si>
  <si>
    <t xml:space="preserve"> X</t>
  </si>
  <si>
    <t>000025</t>
  </si>
  <si>
    <t>000045</t>
  </si>
  <si>
    <t>000047</t>
  </si>
  <si>
    <t>000049</t>
  </si>
  <si>
    <t>000051</t>
  </si>
  <si>
    <t>000053</t>
  </si>
  <si>
    <t>000284</t>
  </si>
  <si>
    <t>49494.658.13</t>
  </si>
  <si>
    <t>49494.658.20</t>
  </si>
  <si>
    <t>49494.658.67</t>
  </si>
  <si>
    <t>49494.774.8</t>
  </si>
  <si>
    <t>49494.774.9</t>
  </si>
  <si>
    <t>49494.774.15</t>
  </si>
  <si>
    <t>49494.774.17</t>
  </si>
  <si>
    <t>49494.774.818</t>
  </si>
  <si>
    <t>Княжевско</t>
  </si>
  <si>
    <t>015005</t>
  </si>
  <si>
    <t>ливада</t>
  </si>
  <si>
    <t>III</t>
  </si>
  <si>
    <t>077007</t>
  </si>
  <si>
    <t>V</t>
  </si>
  <si>
    <t>168002</t>
  </si>
  <si>
    <t>079015</t>
  </si>
  <si>
    <t>Габарево</t>
  </si>
  <si>
    <t>000002</t>
  </si>
  <si>
    <t>000016</t>
  </si>
  <si>
    <t>Горно Сахране</t>
  </si>
  <si>
    <t>000301</t>
  </si>
  <si>
    <t>Осетеново</t>
  </si>
  <si>
    <t>000857</t>
  </si>
  <si>
    <t>000859</t>
  </si>
  <si>
    <t>000861</t>
  </si>
  <si>
    <t>000863</t>
  </si>
  <si>
    <t>000865</t>
  </si>
  <si>
    <t>Скобелево</t>
  </si>
  <si>
    <t>Тъжа</t>
  </si>
  <si>
    <t>000046</t>
  </si>
  <si>
    <t>000660</t>
  </si>
  <si>
    <t>Манолово</t>
  </si>
  <si>
    <t>000521</t>
  </si>
  <si>
    <t>Пшеничево</t>
  </si>
  <si>
    <t>027060</t>
  </si>
  <si>
    <t>IV</t>
  </si>
  <si>
    <t>035011</t>
  </si>
  <si>
    <t>II</t>
  </si>
  <si>
    <t>Средно градище</t>
  </si>
  <si>
    <t>000358</t>
  </si>
  <si>
    <t>000372</t>
  </si>
  <si>
    <t>000378</t>
  </si>
  <si>
    <t>пасище с храсти</t>
  </si>
  <si>
    <t>Ценово</t>
  </si>
  <si>
    <t>Целина</t>
  </si>
  <si>
    <t>015011</t>
  </si>
  <si>
    <t>Общо:</t>
  </si>
  <si>
    <t xml:space="preserve">СПИСЪК
НА ИМОТИ - СВОБОДНИ ПАСИЩА, МЕРИ И ЛИВАДИ ОТ ДЪРЖАВНИЯ ПОЗЕМЛЕН ФОНД В ОБЛАСТ СТАРА ЗАГОРА, 
КОИТО  СЕ  ОБЯВЯТ НА ТЪРГ  ЗА ОТДАВАНЕ ПОД НАЕМ  НА СОБСТВЕНИЦИ НА ПАСИЩНИ СЕЛСКОСТОПАНСКИ ЖИВОТНИ, 
СЪГЛАСНО ЧЛ.37И, АЛ.13 ОТ ЗСПЗЗ,  ЗА СТОПАНСКАТА 2015/2016 ГОДИНА 
</t>
  </si>
  <si>
    <t>Заповед № РД-07-672/12.11.2015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</si>
</sst>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0"/>
    <numFmt numFmtId="185" formatCode="0.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right" vertical="top" wrapText="1"/>
    </xf>
    <xf numFmtId="180" fontId="2" fillId="34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 horizontal="right" vertical="top" wrapText="1"/>
    </xf>
    <xf numFmtId="180" fontId="2" fillId="34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2" fillId="35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9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6" fillId="35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right" vertical="top" wrapText="1"/>
    </xf>
    <xf numFmtId="180" fontId="2" fillId="38" borderId="10" xfId="0" applyNumberFormat="1" applyFont="1" applyFill="1" applyBorder="1" applyAlignment="1">
      <alignment horizontal="right" vertical="top" wrapText="1"/>
    </xf>
    <xf numFmtId="2" fontId="2" fillId="38" borderId="10" xfId="0" applyNumberFormat="1" applyFont="1" applyFill="1" applyBorder="1" applyAlignment="1">
      <alignment vertical="top" wrapText="1"/>
    </xf>
    <xf numFmtId="0" fontId="6" fillId="38" borderId="10" xfId="0" applyFont="1" applyFill="1" applyBorder="1" applyAlignment="1">
      <alignment/>
    </xf>
    <xf numFmtId="0" fontId="13" fillId="0" borderId="0" xfId="0" applyFont="1" applyAlignment="1">
      <alignment/>
    </xf>
    <xf numFmtId="2" fontId="2" fillId="38" borderId="10" xfId="0" applyNumberFormat="1" applyFont="1" applyFill="1" applyBorder="1" applyAlignment="1">
      <alignment horizontal="right" vertical="top" wrapText="1"/>
    </xf>
    <xf numFmtId="0" fontId="4" fillId="38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right" vertical="top" wrapText="1"/>
    </xf>
    <xf numFmtId="2" fontId="4" fillId="38" borderId="10" xfId="0" applyNumberFormat="1" applyFont="1" applyFill="1" applyBorder="1" applyAlignment="1">
      <alignment horizontal="right" vertical="top" wrapText="1"/>
    </xf>
    <xf numFmtId="2" fontId="4" fillId="38" borderId="10" xfId="0" applyNumberFormat="1" applyFont="1" applyFill="1" applyBorder="1" applyAlignment="1">
      <alignment vertical="top" wrapText="1"/>
    </xf>
    <xf numFmtId="0" fontId="8" fillId="38" borderId="10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0" fontId="6" fillId="39" borderId="10" xfId="0" applyFont="1" applyFill="1" applyBorder="1" applyAlignment="1">
      <alignment/>
    </xf>
    <xf numFmtId="180" fontId="6" fillId="39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right" vertical="top" wrapText="1"/>
    </xf>
    <xf numFmtId="180" fontId="5" fillId="36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180" fontId="2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14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right" vertical="top" wrapText="1"/>
    </xf>
    <xf numFmtId="0" fontId="15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horizontal="right" vertical="top" wrapText="1"/>
    </xf>
    <xf numFmtId="2" fontId="4" fillId="36" borderId="10" xfId="0" applyNumberFormat="1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horizontal="right" vertical="top" wrapText="1"/>
    </xf>
    <xf numFmtId="0" fontId="7" fillId="36" borderId="0" xfId="0" applyFont="1" applyFill="1" applyAlignment="1">
      <alignment/>
    </xf>
    <xf numFmtId="2" fontId="2" fillId="33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7" fillId="40" borderId="10" xfId="0" applyFont="1" applyFill="1" applyBorder="1" applyAlignment="1">
      <alignment vertical="top" wrapText="1"/>
    </xf>
    <xf numFmtId="0" fontId="17" fillId="40" borderId="10" xfId="0" applyFont="1" applyFill="1" applyBorder="1" applyAlignment="1">
      <alignment horizontal="right" vertical="top" wrapText="1"/>
    </xf>
    <xf numFmtId="2" fontId="17" fillId="4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/>
    </xf>
    <xf numFmtId="49" fontId="61" fillId="0" borderId="0" xfId="0" applyNumberFormat="1" applyFont="1" applyFill="1" applyBorder="1" applyAlignment="1">
      <alignment horizontal="right"/>
    </xf>
    <xf numFmtId="49" fontId="61" fillId="0" borderId="0" xfId="0" applyNumberFormat="1" applyFont="1" applyFill="1" applyBorder="1" applyAlignment="1">
      <alignment horizontal="center" vertical="center"/>
    </xf>
    <xf numFmtId="180" fontId="6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49" fontId="6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180" fontId="7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/>
    </xf>
    <xf numFmtId="49" fontId="62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 horizontal="right"/>
    </xf>
    <xf numFmtId="49" fontId="62" fillId="0" borderId="10" xfId="0" applyNumberFormat="1" applyFont="1" applyBorder="1" applyAlignment="1">
      <alignment horizontal="center" vertical="center"/>
    </xf>
    <xf numFmtId="180" fontId="62" fillId="0" borderId="10" xfId="0" applyNumberFormat="1" applyFont="1" applyBorder="1" applyAlignment="1">
      <alignment horizontal="right"/>
    </xf>
    <xf numFmtId="49" fontId="62" fillId="0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 horizontal="right"/>
    </xf>
    <xf numFmtId="49" fontId="62" fillId="0" borderId="1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right"/>
    </xf>
    <xf numFmtId="49" fontId="63" fillId="0" borderId="10" xfId="0" applyNumberFormat="1" applyFont="1" applyFill="1" applyBorder="1" applyAlignment="1">
      <alignment/>
    </xf>
    <xf numFmtId="180" fontId="63" fillId="0" borderId="10" xfId="0" applyNumberFormat="1" applyFont="1" applyFill="1" applyBorder="1" applyAlignment="1">
      <alignment horizontal="right"/>
    </xf>
    <xf numFmtId="49" fontId="63" fillId="0" borderId="10" xfId="0" applyNumberFormat="1" applyFont="1" applyBorder="1" applyAlignment="1">
      <alignment/>
    </xf>
    <xf numFmtId="180" fontId="63" fillId="0" borderId="10" xfId="0" applyNumberFormat="1" applyFont="1" applyBorder="1" applyAlignment="1">
      <alignment horizontal="right"/>
    </xf>
    <xf numFmtId="49" fontId="62" fillId="0" borderId="14" xfId="0" applyNumberFormat="1" applyFont="1" applyBorder="1" applyAlignment="1">
      <alignment/>
    </xf>
    <xf numFmtId="49" fontId="63" fillId="0" borderId="14" xfId="0" applyNumberFormat="1" applyFont="1" applyBorder="1" applyAlignment="1">
      <alignment/>
    </xf>
    <xf numFmtId="49" fontId="63" fillId="0" borderId="10" xfId="0" applyNumberFormat="1" applyFont="1" applyBorder="1" applyAlignment="1">
      <alignment horizontal="right"/>
    </xf>
    <xf numFmtId="49" fontId="6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2.28125" style="0" customWidth="1"/>
    <col min="6" max="6" width="9.7109375" style="0" customWidth="1"/>
    <col min="8" max="8" width="13.8515625" style="0" customWidth="1"/>
    <col min="9" max="9" width="13.28125" style="0" customWidth="1"/>
  </cols>
  <sheetData>
    <row r="1" spans="1:8" ht="12.75">
      <c r="A1" s="44" t="s">
        <v>73</v>
      </c>
      <c r="B1" s="45"/>
      <c r="C1" s="45"/>
      <c r="D1" s="45"/>
      <c r="E1" s="45"/>
      <c r="F1" s="28"/>
      <c r="G1" s="45"/>
      <c r="H1" s="46"/>
    </row>
    <row r="2" spans="1:8" ht="80.25" customHeight="1">
      <c r="A2" s="132" t="s">
        <v>74</v>
      </c>
      <c r="B2" s="133"/>
      <c r="C2" s="133"/>
      <c r="D2" s="133"/>
      <c r="E2" s="133"/>
      <c r="F2" s="133"/>
      <c r="G2" s="133"/>
      <c r="H2" s="133"/>
    </row>
    <row r="3" spans="1:8" ht="9.75" customHeight="1">
      <c r="A3" s="134"/>
      <c r="B3" s="134"/>
      <c r="C3" s="134"/>
      <c r="D3" s="134"/>
      <c r="E3" s="134"/>
      <c r="F3" s="134"/>
      <c r="G3" s="134"/>
      <c r="H3" s="134"/>
    </row>
    <row r="4" spans="1:8" ht="32.25" customHeight="1">
      <c r="A4" s="133" t="s">
        <v>65</v>
      </c>
      <c r="B4" s="133"/>
      <c r="C4" s="133"/>
      <c r="D4" s="133"/>
      <c r="E4" s="133"/>
      <c r="F4" s="133"/>
      <c r="G4" s="133"/>
      <c r="H4" s="133"/>
    </row>
    <row r="5" spans="1:8" ht="18.75">
      <c r="A5" s="47"/>
      <c r="B5" s="47"/>
      <c r="C5" s="47"/>
      <c r="D5" s="47"/>
      <c r="E5" s="47"/>
      <c r="F5" s="47"/>
      <c r="G5" s="47"/>
      <c r="H5" s="47"/>
    </row>
    <row r="6" spans="1:8" ht="63">
      <c r="A6" s="1" t="s">
        <v>0</v>
      </c>
      <c r="B6" s="2" t="s">
        <v>1</v>
      </c>
      <c r="C6" s="2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25.5">
      <c r="A7" s="43" t="s">
        <v>59</v>
      </c>
      <c r="B7" s="48"/>
      <c r="C7" s="48"/>
      <c r="D7" s="48"/>
      <c r="E7" s="48"/>
      <c r="F7" s="48"/>
      <c r="G7" s="48"/>
      <c r="H7" s="48"/>
    </row>
    <row r="8" spans="1:10" ht="12.75">
      <c r="A8" s="3" t="s">
        <v>63</v>
      </c>
      <c r="B8" s="4">
        <v>13020</v>
      </c>
      <c r="C8" s="5">
        <v>4</v>
      </c>
      <c r="D8" s="3" t="s">
        <v>8</v>
      </c>
      <c r="E8" s="5">
        <v>3.499</v>
      </c>
      <c r="F8" s="29">
        <v>8</v>
      </c>
      <c r="G8" s="49">
        <v>1.4</v>
      </c>
      <c r="H8" s="50" t="s">
        <v>62</v>
      </c>
      <c r="I8">
        <v>0.05</v>
      </c>
      <c r="J8" s="33">
        <f>E8*F8*I8</f>
        <v>1.3996000000000002</v>
      </c>
    </row>
    <row r="9" spans="1:10" ht="12.75">
      <c r="A9" s="3" t="s">
        <v>57</v>
      </c>
      <c r="B9" s="5">
        <v>115031</v>
      </c>
      <c r="C9" s="5">
        <v>6</v>
      </c>
      <c r="D9" s="3" t="s">
        <v>8</v>
      </c>
      <c r="E9" s="5">
        <v>0.787</v>
      </c>
      <c r="F9" s="29">
        <v>5</v>
      </c>
      <c r="G9" s="49">
        <v>0.2</v>
      </c>
      <c r="H9" s="50" t="s">
        <v>62</v>
      </c>
      <c r="I9">
        <v>0.05</v>
      </c>
      <c r="J9" s="33">
        <f aca="true" t="shared" si="0" ref="J9:J17">E9*F9*I9</f>
        <v>0.19675</v>
      </c>
    </row>
    <row r="10" spans="1:10" ht="12.75">
      <c r="A10" s="3" t="s">
        <v>57</v>
      </c>
      <c r="B10" s="5">
        <v>123034</v>
      </c>
      <c r="C10" s="5">
        <v>6</v>
      </c>
      <c r="D10" s="3" t="s">
        <v>8</v>
      </c>
      <c r="E10" s="5">
        <v>0.487</v>
      </c>
      <c r="F10" s="29">
        <v>5</v>
      </c>
      <c r="G10" s="51">
        <v>0.12</v>
      </c>
      <c r="H10" s="50" t="s">
        <v>62</v>
      </c>
      <c r="I10">
        <v>0.05</v>
      </c>
      <c r="J10" s="33">
        <f t="shared" si="0"/>
        <v>0.12175000000000001</v>
      </c>
    </row>
    <row r="11" spans="1:10" ht="12.75">
      <c r="A11" s="3" t="s">
        <v>57</v>
      </c>
      <c r="B11" s="5">
        <v>139008</v>
      </c>
      <c r="C11" s="5">
        <v>6</v>
      </c>
      <c r="D11" s="3" t="s">
        <v>8</v>
      </c>
      <c r="E11" s="5">
        <v>0.738</v>
      </c>
      <c r="F11" s="29">
        <v>5</v>
      </c>
      <c r="G11" s="51">
        <v>0.18</v>
      </c>
      <c r="H11" s="50" t="s">
        <v>62</v>
      </c>
      <c r="J11" s="33"/>
    </row>
    <row r="12" spans="1:10" ht="12.75">
      <c r="A12" s="3" t="s">
        <v>57</v>
      </c>
      <c r="B12" s="5">
        <v>221040</v>
      </c>
      <c r="C12" s="5">
        <v>6</v>
      </c>
      <c r="D12" s="3" t="s">
        <v>8</v>
      </c>
      <c r="E12" s="5">
        <v>1.598</v>
      </c>
      <c r="F12" s="29">
        <v>5</v>
      </c>
      <c r="G12" s="49">
        <v>0.4</v>
      </c>
      <c r="H12" s="50" t="s">
        <v>62</v>
      </c>
      <c r="I12">
        <v>0.05</v>
      </c>
      <c r="J12" s="33">
        <f t="shared" si="0"/>
        <v>0.3995</v>
      </c>
    </row>
    <row r="13" spans="1:10" ht="12.75">
      <c r="A13" s="13" t="s">
        <v>12</v>
      </c>
      <c r="B13" s="14">
        <v>4003</v>
      </c>
      <c r="C13" s="14">
        <v>4</v>
      </c>
      <c r="D13" s="13" t="s">
        <v>8</v>
      </c>
      <c r="E13" s="15">
        <v>7.498</v>
      </c>
      <c r="F13" s="29">
        <v>8</v>
      </c>
      <c r="G13" s="30">
        <v>3</v>
      </c>
      <c r="H13" s="50" t="s">
        <v>62</v>
      </c>
      <c r="I13">
        <v>0.05</v>
      </c>
      <c r="J13" s="33">
        <f t="shared" si="0"/>
        <v>2.9992</v>
      </c>
    </row>
    <row r="14" spans="1:10" ht="15.75">
      <c r="A14" s="55" t="s">
        <v>12</v>
      </c>
      <c r="B14" s="56">
        <v>11004</v>
      </c>
      <c r="C14" s="56">
        <v>4</v>
      </c>
      <c r="D14" s="55" t="s">
        <v>8</v>
      </c>
      <c r="E14" s="57">
        <v>10.401</v>
      </c>
      <c r="F14" s="58">
        <v>8</v>
      </c>
      <c r="G14" s="56">
        <v>4.16</v>
      </c>
      <c r="H14" s="59"/>
      <c r="I14" s="60" t="s">
        <v>15</v>
      </c>
      <c r="J14" s="33"/>
    </row>
    <row r="15" spans="1:10" ht="12.75">
      <c r="A15" s="13" t="s">
        <v>12</v>
      </c>
      <c r="B15" s="14">
        <v>11030</v>
      </c>
      <c r="C15" s="14">
        <v>7</v>
      </c>
      <c r="D15" s="13" t="s">
        <v>11</v>
      </c>
      <c r="E15" s="15">
        <v>5.599</v>
      </c>
      <c r="F15" s="29">
        <v>4</v>
      </c>
      <c r="G15" s="5">
        <v>1.12</v>
      </c>
      <c r="H15" s="50" t="s">
        <v>62</v>
      </c>
      <c r="I15">
        <v>0.05</v>
      </c>
      <c r="J15" s="33">
        <f t="shared" si="0"/>
        <v>1.1198000000000001</v>
      </c>
    </row>
    <row r="16" spans="1:10" ht="12.75">
      <c r="A16" s="13" t="s">
        <v>12</v>
      </c>
      <c r="B16" s="14">
        <v>48011</v>
      </c>
      <c r="C16" s="14">
        <v>5</v>
      </c>
      <c r="D16" s="13" t="s">
        <v>8</v>
      </c>
      <c r="E16" s="15">
        <v>3.202</v>
      </c>
      <c r="F16" s="36">
        <v>9</v>
      </c>
      <c r="G16" s="12">
        <v>1.44</v>
      </c>
      <c r="H16" s="50" t="s">
        <v>62</v>
      </c>
      <c r="I16">
        <v>0.05</v>
      </c>
      <c r="J16">
        <v>1.44</v>
      </c>
    </row>
    <row r="17" spans="1:10" ht="12.75">
      <c r="A17" s="13" t="s">
        <v>12</v>
      </c>
      <c r="B17" s="14">
        <v>74015</v>
      </c>
      <c r="C17" s="14">
        <v>5</v>
      </c>
      <c r="D17" s="13" t="s">
        <v>8</v>
      </c>
      <c r="E17" s="15">
        <v>4</v>
      </c>
      <c r="F17" s="29">
        <v>6</v>
      </c>
      <c r="G17" s="30">
        <v>1.2</v>
      </c>
      <c r="H17" s="50" t="s">
        <v>62</v>
      </c>
      <c r="I17">
        <v>0.05</v>
      </c>
      <c r="J17" s="33">
        <f t="shared" si="0"/>
        <v>1.2000000000000002</v>
      </c>
    </row>
    <row r="18" spans="1:8" ht="12.75">
      <c r="A18" s="50"/>
      <c r="B18" s="50"/>
      <c r="C18" s="50"/>
      <c r="D18" s="50"/>
      <c r="E18" s="52">
        <f>SUM(E8:E17)</f>
        <v>37.809000000000005</v>
      </c>
      <c r="F18" s="50"/>
      <c r="G18" s="50"/>
      <c r="H18" s="50"/>
    </row>
    <row r="19" spans="1:8" ht="24">
      <c r="A19" s="16" t="s">
        <v>66</v>
      </c>
      <c r="B19" s="48"/>
      <c r="C19" s="48"/>
      <c r="D19" s="48"/>
      <c r="E19" s="48"/>
      <c r="F19" s="48"/>
      <c r="G19" s="48"/>
      <c r="H19" s="48"/>
    </row>
    <row r="20" spans="1:9" s="73" customFormat="1" ht="12.75">
      <c r="A20" s="74" t="s">
        <v>14</v>
      </c>
      <c r="B20" s="75">
        <v>19003</v>
      </c>
      <c r="C20" s="74">
        <v>4</v>
      </c>
      <c r="D20" s="74" t="s">
        <v>8</v>
      </c>
      <c r="E20" s="76">
        <v>10.3</v>
      </c>
      <c r="F20" s="68"/>
      <c r="G20" s="68"/>
      <c r="H20" s="68"/>
      <c r="I20" s="87" t="s">
        <v>77</v>
      </c>
    </row>
    <row r="21" spans="1:10" ht="15.75">
      <c r="A21" s="55" t="s">
        <v>13</v>
      </c>
      <c r="B21" s="56">
        <v>18038</v>
      </c>
      <c r="C21" s="55">
        <v>4</v>
      </c>
      <c r="D21" s="55" t="s">
        <v>8</v>
      </c>
      <c r="E21" s="57">
        <v>12</v>
      </c>
      <c r="F21" s="58">
        <v>8</v>
      </c>
      <c r="G21" s="61">
        <v>4.8</v>
      </c>
      <c r="H21" s="59" t="s">
        <v>62</v>
      </c>
      <c r="I21" s="60" t="s">
        <v>75</v>
      </c>
      <c r="J21" s="33"/>
    </row>
    <row r="22" spans="1:10" ht="15.75">
      <c r="A22" s="55" t="s">
        <v>13</v>
      </c>
      <c r="B22" s="56">
        <v>22010</v>
      </c>
      <c r="C22" s="55">
        <v>5</v>
      </c>
      <c r="D22" s="55" t="s">
        <v>8</v>
      </c>
      <c r="E22" s="57">
        <v>36.18</v>
      </c>
      <c r="F22" s="58">
        <v>6</v>
      </c>
      <c r="G22" s="56">
        <v>10.85</v>
      </c>
      <c r="H22" s="59" t="s">
        <v>62</v>
      </c>
      <c r="I22" s="60" t="s">
        <v>75</v>
      </c>
      <c r="J22" s="33"/>
    </row>
    <row r="23" spans="1:10" ht="15.75">
      <c r="A23" s="55" t="s">
        <v>13</v>
      </c>
      <c r="B23" s="56">
        <v>46002</v>
      </c>
      <c r="C23" s="55">
        <v>4</v>
      </c>
      <c r="D23" s="55" t="s">
        <v>8</v>
      </c>
      <c r="E23" s="56">
        <v>31.901</v>
      </c>
      <c r="F23" s="58">
        <v>8</v>
      </c>
      <c r="G23" s="56">
        <v>12.76</v>
      </c>
      <c r="H23" s="59" t="s">
        <v>62</v>
      </c>
      <c r="I23" s="60" t="s">
        <v>75</v>
      </c>
      <c r="J23" s="33"/>
    </row>
    <row r="24" spans="1:10" ht="24">
      <c r="A24" s="55" t="s">
        <v>16</v>
      </c>
      <c r="B24" s="56">
        <v>22151</v>
      </c>
      <c r="C24" s="55">
        <v>4</v>
      </c>
      <c r="D24" s="55" t="s">
        <v>8</v>
      </c>
      <c r="E24" s="56">
        <v>10.684</v>
      </c>
      <c r="F24" s="58">
        <v>8</v>
      </c>
      <c r="G24" s="56">
        <v>4.27</v>
      </c>
      <c r="H24" s="59" t="s">
        <v>62</v>
      </c>
      <c r="I24" s="60" t="s">
        <v>75</v>
      </c>
      <c r="J24" s="33"/>
    </row>
    <row r="25" spans="1:10" ht="24">
      <c r="A25" s="55" t="s">
        <v>16</v>
      </c>
      <c r="B25" s="56">
        <v>48077</v>
      </c>
      <c r="C25" s="55">
        <v>4</v>
      </c>
      <c r="D25" s="55" t="s">
        <v>8</v>
      </c>
      <c r="E25" s="57">
        <v>19.73</v>
      </c>
      <c r="F25" s="58">
        <v>8</v>
      </c>
      <c r="G25" s="56">
        <v>7.89</v>
      </c>
      <c r="H25" s="59" t="s">
        <v>62</v>
      </c>
      <c r="I25" s="60" t="s">
        <v>75</v>
      </c>
      <c r="J25" s="33"/>
    </row>
    <row r="26" spans="1:10" ht="15.75">
      <c r="A26" s="77" t="s">
        <v>17</v>
      </c>
      <c r="B26" s="4">
        <v>11006</v>
      </c>
      <c r="C26" s="77">
        <v>5</v>
      </c>
      <c r="D26" s="77" t="s">
        <v>60</v>
      </c>
      <c r="E26" s="78">
        <v>14.81</v>
      </c>
      <c r="F26" s="79">
        <v>9</v>
      </c>
      <c r="G26" s="4">
        <v>6.66</v>
      </c>
      <c r="H26" s="80" t="s">
        <v>62</v>
      </c>
      <c r="I26" s="81" t="s">
        <v>78</v>
      </c>
      <c r="J26" s="33">
        <v>6.66</v>
      </c>
    </row>
    <row r="27" spans="1:10" ht="12.75">
      <c r="A27" s="3" t="s">
        <v>17</v>
      </c>
      <c r="B27" s="5">
        <v>41003</v>
      </c>
      <c r="C27" s="3">
        <v>5</v>
      </c>
      <c r="D27" s="3" t="s">
        <v>8</v>
      </c>
      <c r="E27" s="7">
        <v>2</v>
      </c>
      <c r="F27" s="36">
        <v>9</v>
      </c>
      <c r="G27" s="30">
        <v>0.9</v>
      </c>
      <c r="H27" s="50" t="s">
        <v>62</v>
      </c>
      <c r="I27">
        <v>0.05</v>
      </c>
      <c r="J27" s="33">
        <v>0.9</v>
      </c>
    </row>
    <row r="28" spans="1:10" ht="12.75">
      <c r="A28" s="83" t="s">
        <v>18</v>
      </c>
      <c r="B28" s="84">
        <v>70025</v>
      </c>
      <c r="C28" s="83">
        <v>4</v>
      </c>
      <c r="D28" s="83" t="s">
        <v>8</v>
      </c>
      <c r="E28" s="84">
        <v>19.613</v>
      </c>
      <c r="F28" s="85"/>
      <c r="G28" s="86"/>
      <c r="H28" s="68"/>
      <c r="I28" s="87" t="s">
        <v>77</v>
      </c>
      <c r="J28" s="33"/>
    </row>
    <row r="29" spans="1:10" ht="15.75">
      <c r="A29" s="62" t="s">
        <v>19</v>
      </c>
      <c r="B29" s="63">
        <v>10021</v>
      </c>
      <c r="C29" s="62">
        <v>4</v>
      </c>
      <c r="D29" s="62" t="s">
        <v>8</v>
      </c>
      <c r="E29" s="64">
        <v>12</v>
      </c>
      <c r="F29" s="65">
        <v>8</v>
      </c>
      <c r="G29" s="64">
        <v>4.8</v>
      </c>
      <c r="H29" s="66" t="s">
        <v>62</v>
      </c>
      <c r="I29" s="60" t="s">
        <v>75</v>
      </c>
      <c r="J29" s="33">
        <v>4.8</v>
      </c>
    </row>
    <row r="30" spans="1:10" ht="15.75">
      <c r="A30" s="55" t="s">
        <v>19</v>
      </c>
      <c r="B30" s="56">
        <v>61009</v>
      </c>
      <c r="C30" s="55">
        <v>4</v>
      </c>
      <c r="D30" s="55" t="s">
        <v>8</v>
      </c>
      <c r="E30" s="56">
        <v>17.599</v>
      </c>
      <c r="F30" s="61">
        <v>8</v>
      </c>
      <c r="G30" s="56">
        <v>7.04</v>
      </c>
      <c r="H30" s="59" t="s">
        <v>62</v>
      </c>
      <c r="I30" s="60" t="s">
        <v>75</v>
      </c>
      <c r="J30" s="33"/>
    </row>
    <row r="31" spans="1:10" ht="15.75">
      <c r="A31" s="55" t="s">
        <v>19</v>
      </c>
      <c r="B31" s="56">
        <v>74008</v>
      </c>
      <c r="C31" s="55">
        <v>4</v>
      </c>
      <c r="D31" s="55" t="s">
        <v>8</v>
      </c>
      <c r="E31" s="56">
        <v>20.004</v>
      </c>
      <c r="F31" s="61">
        <v>8</v>
      </c>
      <c r="G31" s="61">
        <v>8</v>
      </c>
      <c r="H31" s="59" t="s">
        <v>62</v>
      </c>
      <c r="I31" s="60" t="s">
        <v>75</v>
      </c>
      <c r="J31" s="33"/>
    </row>
    <row r="32" spans="1:10" ht="15.75">
      <c r="A32" s="77" t="s">
        <v>20</v>
      </c>
      <c r="B32" s="4">
        <v>11004</v>
      </c>
      <c r="C32" s="77">
        <v>4</v>
      </c>
      <c r="D32" s="77" t="s">
        <v>8</v>
      </c>
      <c r="E32" s="78">
        <v>16</v>
      </c>
      <c r="F32" s="82">
        <v>8</v>
      </c>
      <c r="G32" s="82">
        <v>6.4</v>
      </c>
      <c r="H32" s="80" t="s">
        <v>62</v>
      </c>
      <c r="I32" s="81" t="s">
        <v>78</v>
      </c>
      <c r="J32" s="33"/>
    </row>
    <row r="33" spans="1:10" ht="12.75">
      <c r="A33" s="3" t="s">
        <v>21</v>
      </c>
      <c r="B33" s="5">
        <v>52016</v>
      </c>
      <c r="C33" s="3">
        <v>4</v>
      </c>
      <c r="D33" s="3" t="s">
        <v>8</v>
      </c>
      <c r="E33" s="5">
        <v>10.439</v>
      </c>
      <c r="F33" s="29">
        <v>8</v>
      </c>
      <c r="G33" s="5">
        <v>4.18</v>
      </c>
      <c r="H33" s="50" t="s">
        <v>62</v>
      </c>
      <c r="I33">
        <v>0.05</v>
      </c>
      <c r="J33" s="33">
        <f aca="true" t="shared" si="1" ref="J33:J52">E33*F33*I33</f>
        <v>4.1756</v>
      </c>
    </row>
    <row r="34" spans="1:10" ht="12.75">
      <c r="A34" s="13" t="s">
        <v>21</v>
      </c>
      <c r="B34" s="5">
        <v>47018</v>
      </c>
      <c r="C34" s="3">
        <v>4</v>
      </c>
      <c r="D34" s="3" t="s">
        <v>8</v>
      </c>
      <c r="E34" s="7">
        <v>4</v>
      </c>
      <c r="F34" s="29">
        <v>8</v>
      </c>
      <c r="G34" s="30">
        <v>1.6</v>
      </c>
      <c r="H34" s="50" t="s">
        <v>62</v>
      </c>
      <c r="I34">
        <v>0.05</v>
      </c>
      <c r="J34" s="33">
        <f t="shared" si="1"/>
        <v>1.6</v>
      </c>
    </row>
    <row r="35" spans="1:10" ht="12.75">
      <c r="A35" s="3" t="s">
        <v>22</v>
      </c>
      <c r="B35" s="5">
        <v>10015</v>
      </c>
      <c r="C35" s="3">
        <v>4</v>
      </c>
      <c r="D35" s="3" t="s">
        <v>8</v>
      </c>
      <c r="E35" s="5">
        <v>5.499</v>
      </c>
      <c r="F35" s="36">
        <v>12</v>
      </c>
      <c r="G35" s="30">
        <v>2.2</v>
      </c>
      <c r="H35" s="50" t="s">
        <v>62</v>
      </c>
      <c r="I35">
        <v>0.05</v>
      </c>
      <c r="J35" s="33">
        <f t="shared" si="1"/>
        <v>3.2994000000000003</v>
      </c>
    </row>
    <row r="36" spans="1:10" ht="12.75">
      <c r="A36" s="67" t="s">
        <v>22</v>
      </c>
      <c r="B36" s="21">
        <v>50050</v>
      </c>
      <c r="C36" s="67">
        <v>5</v>
      </c>
      <c r="D36" s="67" t="s">
        <v>8</v>
      </c>
      <c r="E36" s="21">
        <v>9.101</v>
      </c>
      <c r="F36" s="85"/>
      <c r="G36" s="86"/>
      <c r="H36" s="68"/>
      <c r="I36" s="87" t="s">
        <v>77</v>
      </c>
      <c r="J36" s="33"/>
    </row>
    <row r="37" spans="1:10" ht="15.75">
      <c r="A37" s="55" t="s">
        <v>23</v>
      </c>
      <c r="B37" s="56">
        <v>13031</v>
      </c>
      <c r="C37" s="55">
        <v>4</v>
      </c>
      <c r="D37" s="55" t="s">
        <v>8</v>
      </c>
      <c r="E37" s="56">
        <v>17.516</v>
      </c>
      <c r="F37" s="61">
        <v>8</v>
      </c>
      <c r="G37" s="56">
        <v>7.01</v>
      </c>
      <c r="H37" s="59" t="s">
        <v>62</v>
      </c>
      <c r="I37" s="60" t="s">
        <v>75</v>
      </c>
      <c r="J37" s="33"/>
    </row>
    <row r="38" spans="1:10" ht="12.75">
      <c r="A38" s="3" t="s">
        <v>23</v>
      </c>
      <c r="B38" s="5">
        <v>25062</v>
      </c>
      <c r="C38" s="3">
        <v>4</v>
      </c>
      <c r="D38" s="3" t="s">
        <v>8</v>
      </c>
      <c r="E38" s="5">
        <v>5.206</v>
      </c>
      <c r="F38" s="30">
        <v>8</v>
      </c>
      <c r="G38" s="5">
        <v>2.08</v>
      </c>
      <c r="H38" s="50" t="s">
        <v>62</v>
      </c>
      <c r="I38">
        <v>0.05</v>
      </c>
      <c r="J38" s="33">
        <f t="shared" si="1"/>
        <v>2.0824000000000003</v>
      </c>
    </row>
    <row r="39" spans="1:10" ht="15.75">
      <c r="A39" s="55" t="s">
        <v>23</v>
      </c>
      <c r="B39" s="56">
        <v>33121</v>
      </c>
      <c r="C39" s="55">
        <v>4</v>
      </c>
      <c r="D39" s="55" t="s">
        <v>8</v>
      </c>
      <c r="E39" s="56">
        <v>25.501</v>
      </c>
      <c r="F39" s="61">
        <v>8</v>
      </c>
      <c r="G39" s="61">
        <v>10.2</v>
      </c>
      <c r="H39" s="59" t="s">
        <v>62</v>
      </c>
      <c r="I39" s="60" t="s">
        <v>75</v>
      </c>
      <c r="J39" s="33"/>
    </row>
    <row r="40" spans="1:10" ht="12.75">
      <c r="A40" s="3" t="s">
        <v>24</v>
      </c>
      <c r="B40" s="5">
        <v>341</v>
      </c>
      <c r="C40" s="3">
        <v>6</v>
      </c>
      <c r="D40" s="3" t="s">
        <v>8</v>
      </c>
      <c r="E40" s="5">
        <v>47.226</v>
      </c>
      <c r="F40" s="29">
        <v>5</v>
      </c>
      <c r="G40" s="5">
        <v>11.81</v>
      </c>
      <c r="H40" s="50" t="s">
        <v>62</v>
      </c>
      <c r="I40">
        <v>0.05</v>
      </c>
      <c r="J40" s="33">
        <f t="shared" si="1"/>
        <v>11.8065</v>
      </c>
    </row>
    <row r="41" spans="1:10" ht="12.75">
      <c r="A41" s="3" t="s">
        <v>25</v>
      </c>
      <c r="B41" s="5">
        <v>13051</v>
      </c>
      <c r="C41" s="3">
        <v>4</v>
      </c>
      <c r="D41" s="3" t="s">
        <v>8</v>
      </c>
      <c r="E41" s="7">
        <v>11</v>
      </c>
      <c r="F41" s="30">
        <v>8</v>
      </c>
      <c r="G41" s="30">
        <v>4.4</v>
      </c>
      <c r="H41" s="50" t="s">
        <v>62</v>
      </c>
      <c r="I41">
        <v>0.05</v>
      </c>
      <c r="J41" s="33">
        <f t="shared" si="1"/>
        <v>4.4</v>
      </c>
    </row>
    <row r="42" spans="1:10" ht="12.75">
      <c r="A42" s="3" t="s">
        <v>25</v>
      </c>
      <c r="B42" s="5">
        <v>14028</v>
      </c>
      <c r="C42" s="3">
        <v>3</v>
      </c>
      <c r="D42" s="3" t="s">
        <v>8</v>
      </c>
      <c r="E42" s="7">
        <v>11</v>
      </c>
      <c r="F42" s="30">
        <v>8.5</v>
      </c>
      <c r="G42" s="5">
        <v>4.68</v>
      </c>
      <c r="H42" s="50" t="s">
        <v>62</v>
      </c>
      <c r="I42">
        <v>0.05</v>
      </c>
      <c r="J42" s="33">
        <f t="shared" si="1"/>
        <v>4.675</v>
      </c>
    </row>
    <row r="43" spans="1:10" ht="12.75">
      <c r="A43" s="3" t="s">
        <v>25</v>
      </c>
      <c r="B43" s="5">
        <v>16025</v>
      </c>
      <c r="C43" s="3">
        <v>3</v>
      </c>
      <c r="D43" s="3" t="s">
        <v>8</v>
      </c>
      <c r="E43" s="5">
        <v>12.153</v>
      </c>
      <c r="F43" s="30">
        <v>8.5</v>
      </c>
      <c r="G43" s="5">
        <v>5.17</v>
      </c>
      <c r="H43" s="50" t="s">
        <v>62</v>
      </c>
      <c r="I43">
        <v>0.05</v>
      </c>
      <c r="J43" s="33">
        <f t="shared" si="1"/>
        <v>5.165025</v>
      </c>
    </row>
    <row r="44" spans="1:10" ht="12.75">
      <c r="A44" s="3" t="s">
        <v>25</v>
      </c>
      <c r="B44" s="5">
        <v>16026</v>
      </c>
      <c r="C44" s="3">
        <v>3</v>
      </c>
      <c r="D44" s="3" t="s">
        <v>8</v>
      </c>
      <c r="E44" s="5">
        <v>12.153</v>
      </c>
      <c r="F44" s="30">
        <v>8.5</v>
      </c>
      <c r="G44" s="5">
        <v>5.17</v>
      </c>
      <c r="H44" s="50" t="s">
        <v>62</v>
      </c>
      <c r="I44">
        <v>0.05</v>
      </c>
      <c r="J44" s="33">
        <f t="shared" si="1"/>
        <v>5.165025</v>
      </c>
    </row>
    <row r="45" spans="1:10" ht="12.75">
      <c r="A45" s="3" t="s">
        <v>25</v>
      </c>
      <c r="B45" s="5">
        <v>27044</v>
      </c>
      <c r="C45" s="3">
        <v>5</v>
      </c>
      <c r="D45" s="3" t="s">
        <v>8</v>
      </c>
      <c r="E45" s="5">
        <v>9.699</v>
      </c>
      <c r="F45" s="30">
        <v>6</v>
      </c>
      <c r="G45" s="5">
        <v>2.91</v>
      </c>
      <c r="H45" s="50" t="s">
        <v>62</v>
      </c>
      <c r="I45">
        <v>0.05</v>
      </c>
      <c r="J45" s="33">
        <f t="shared" si="1"/>
        <v>2.9097000000000004</v>
      </c>
    </row>
    <row r="46" spans="1:10" ht="12.75">
      <c r="A46" s="3" t="s">
        <v>25</v>
      </c>
      <c r="B46" s="5">
        <v>27045</v>
      </c>
      <c r="C46" s="3">
        <v>5</v>
      </c>
      <c r="D46" s="3" t="s">
        <v>8</v>
      </c>
      <c r="E46" s="5">
        <v>9.699</v>
      </c>
      <c r="F46" s="30">
        <v>6</v>
      </c>
      <c r="G46" s="5">
        <v>2.91</v>
      </c>
      <c r="H46" s="50" t="s">
        <v>62</v>
      </c>
      <c r="I46">
        <v>0.05</v>
      </c>
      <c r="J46" s="33">
        <f t="shared" si="1"/>
        <v>2.9097000000000004</v>
      </c>
    </row>
    <row r="47" spans="1:10" ht="12.75">
      <c r="A47" s="3" t="s">
        <v>25</v>
      </c>
      <c r="B47" s="5">
        <v>29025</v>
      </c>
      <c r="C47" s="3">
        <v>5</v>
      </c>
      <c r="D47" s="3" t="s">
        <v>8</v>
      </c>
      <c r="E47" s="5">
        <v>12.452</v>
      </c>
      <c r="F47" s="30">
        <v>6</v>
      </c>
      <c r="G47" s="5">
        <v>3.74</v>
      </c>
      <c r="H47" s="50" t="s">
        <v>62</v>
      </c>
      <c r="I47">
        <v>0.05</v>
      </c>
      <c r="J47" s="33">
        <f t="shared" si="1"/>
        <v>3.7356000000000003</v>
      </c>
    </row>
    <row r="48" spans="1:10" ht="15.75">
      <c r="A48" s="77" t="s">
        <v>26</v>
      </c>
      <c r="B48" s="4">
        <v>25048</v>
      </c>
      <c r="C48" s="77">
        <v>3</v>
      </c>
      <c r="D48" s="77" t="s">
        <v>8</v>
      </c>
      <c r="E48" s="4">
        <v>3.265</v>
      </c>
      <c r="F48" s="82">
        <v>8.5</v>
      </c>
      <c r="G48" s="4">
        <v>1.39</v>
      </c>
      <c r="H48" s="80" t="s">
        <v>62</v>
      </c>
      <c r="I48" s="81" t="s">
        <v>78</v>
      </c>
      <c r="J48" s="33"/>
    </row>
    <row r="49" spans="1:10" ht="15.75">
      <c r="A49" s="77" t="s">
        <v>26</v>
      </c>
      <c r="B49" s="4">
        <v>38001</v>
      </c>
      <c r="C49" s="77">
        <v>4</v>
      </c>
      <c r="D49" s="77" t="s">
        <v>8</v>
      </c>
      <c r="E49" s="4">
        <v>25.162</v>
      </c>
      <c r="F49" s="82">
        <v>8</v>
      </c>
      <c r="G49" s="4">
        <v>10.06</v>
      </c>
      <c r="H49" s="80" t="s">
        <v>62</v>
      </c>
      <c r="I49" s="81" t="s">
        <v>78</v>
      </c>
      <c r="J49" s="33"/>
    </row>
    <row r="50" spans="1:10" ht="12.75">
      <c r="A50" s="3" t="s">
        <v>27</v>
      </c>
      <c r="B50" s="5">
        <v>27092</v>
      </c>
      <c r="C50" s="3">
        <v>4</v>
      </c>
      <c r="D50" s="3" t="s">
        <v>8</v>
      </c>
      <c r="E50" s="5">
        <v>5.616</v>
      </c>
      <c r="F50" s="30">
        <v>8</v>
      </c>
      <c r="G50" s="5">
        <v>2.25</v>
      </c>
      <c r="H50" s="50" t="s">
        <v>62</v>
      </c>
      <c r="I50">
        <v>0.05</v>
      </c>
      <c r="J50" s="33">
        <f t="shared" si="1"/>
        <v>2.2464</v>
      </c>
    </row>
    <row r="51" spans="1:10" ht="15.75">
      <c r="A51" s="55" t="s">
        <v>27</v>
      </c>
      <c r="B51" s="56">
        <v>42010</v>
      </c>
      <c r="C51" s="55">
        <v>4</v>
      </c>
      <c r="D51" s="55" t="s">
        <v>8</v>
      </c>
      <c r="E51" s="56">
        <v>75.015</v>
      </c>
      <c r="F51" s="61">
        <v>8</v>
      </c>
      <c r="G51" s="56">
        <v>30.01</v>
      </c>
      <c r="H51" s="59" t="s">
        <v>62</v>
      </c>
      <c r="I51" s="60" t="s">
        <v>75</v>
      </c>
      <c r="J51" s="33" t="e">
        <f t="shared" si="1"/>
        <v>#VALUE!</v>
      </c>
    </row>
    <row r="52" spans="1:10" ht="15.75">
      <c r="A52" s="77" t="s">
        <v>28</v>
      </c>
      <c r="B52" s="4">
        <v>26031</v>
      </c>
      <c r="C52" s="77">
        <v>5</v>
      </c>
      <c r="D52" s="77" t="s">
        <v>8</v>
      </c>
      <c r="E52" s="78">
        <v>14</v>
      </c>
      <c r="F52" s="88">
        <v>6</v>
      </c>
      <c r="G52" s="82">
        <v>4.2</v>
      </c>
      <c r="H52" s="80" t="s">
        <v>62</v>
      </c>
      <c r="I52" s="81" t="s">
        <v>78</v>
      </c>
      <c r="J52" s="33" t="e">
        <f t="shared" si="1"/>
        <v>#VALUE!</v>
      </c>
    </row>
    <row r="53" spans="1:8" ht="12.75">
      <c r="A53" s="3"/>
      <c r="B53" s="5"/>
      <c r="C53" s="3"/>
      <c r="D53" s="3"/>
      <c r="E53" s="22">
        <f>SUM(E21:E52)</f>
        <v>538.223</v>
      </c>
      <c r="F53" s="29"/>
      <c r="G53" s="10"/>
      <c r="H53" s="50"/>
    </row>
    <row r="54" spans="1:8" ht="24">
      <c r="A54" s="20" t="s">
        <v>67</v>
      </c>
      <c r="B54" s="48"/>
      <c r="C54" s="48"/>
      <c r="D54" s="48"/>
      <c r="E54" s="48"/>
      <c r="F54" s="48"/>
      <c r="G54" s="48"/>
      <c r="H54" s="48"/>
    </row>
    <row r="55" spans="1:10" ht="12.75">
      <c r="A55" s="3" t="s">
        <v>33</v>
      </c>
      <c r="B55" s="5">
        <v>123041</v>
      </c>
      <c r="C55" s="3">
        <v>3</v>
      </c>
      <c r="D55" s="3" t="s">
        <v>8</v>
      </c>
      <c r="E55" s="5">
        <v>7.445</v>
      </c>
      <c r="F55" s="38">
        <v>12.75</v>
      </c>
      <c r="G55" s="5">
        <v>4.75</v>
      </c>
      <c r="H55" s="50" t="s">
        <v>62</v>
      </c>
      <c r="I55" s="5">
        <v>0.05</v>
      </c>
      <c r="J55" s="3">
        <v>4.75</v>
      </c>
    </row>
    <row r="56" spans="1:10" ht="12.75">
      <c r="A56" s="3" t="s">
        <v>34</v>
      </c>
      <c r="B56" s="5">
        <v>71006</v>
      </c>
      <c r="C56" s="3">
        <v>4</v>
      </c>
      <c r="D56" s="3" t="s">
        <v>8</v>
      </c>
      <c r="E56" s="5">
        <v>6.499</v>
      </c>
      <c r="F56" s="30">
        <v>8</v>
      </c>
      <c r="G56" s="30">
        <v>2.6</v>
      </c>
      <c r="H56" s="50" t="s">
        <v>62</v>
      </c>
      <c r="I56" s="5">
        <v>0.05</v>
      </c>
      <c r="J56" s="33">
        <v>2.6</v>
      </c>
    </row>
    <row r="57" spans="1:10" ht="15.75">
      <c r="A57" s="55" t="s">
        <v>35</v>
      </c>
      <c r="B57" s="56">
        <v>104036</v>
      </c>
      <c r="C57" s="55">
        <v>3</v>
      </c>
      <c r="D57" s="55" t="s">
        <v>8</v>
      </c>
      <c r="E57" s="56">
        <v>9.499</v>
      </c>
      <c r="F57" s="58">
        <v>8.5</v>
      </c>
      <c r="G57" s="56">
        <v>4.04</v>
      </c>
      <c r="H57" s="59" t="s">
        <v>62</v>
      </c>
      <c r="I57" s="60" t="s">
        <v>75</v>
      </c>
      <c r="J57">
        <v>4.04</v>
      </c>
    </row>
    <row r="58" spans="1:9" ht="18.75">
      <c r="A58" s="90" t="s">
        <v>36</v>
      </c>
      <c r="B58" s="91">
        <v>170003</v>
      </c>
      <c r="C58" s="90">
        <v>4</v>
      </c>
      <c r="D58" s="90" t="s">
        <v>8</v>
      </c>
      <c r="E58" s="91">
        <v>20.994</v>
      </c>
      <c r="F58" s="92">
        <v>8</v>
      </c>
      <c r="G58" s="90" t="s">
        <v>58</v>
      </c>
      <c r="H58" s="90" t="s">
        <v>10</v>
      </c>
      <c r="I58" s="90" t="s">
        <v>15</v>
      </c>
    </row>
    <row r="59" spans="1:8" ht="12.75">
      <c r="A59" s="24"/>
      <c r="B59" s="5"/>
      <c r="C59" s="3"/>
      <c r="D59" s="3"/>
      <c r="E59" s="9">
        <f>SUM(E55:E57)</f>
        <v>23.442999999999998</v>
      </c>
      <c r="F59" s="29"/>
      <c r="G59" s="5"/>
      <c r="H59" s="3"/>
    </row>
    <row r="60" spans="1:8" ht="24">
      <c r="A60" s="20" t="s">
        <v>68</v>
      </c>
      <c r="B60" s="18"/>
      <c r="C60" s="17"/>
      <c r="D60" s="17"/>
      <c r="E60" s="18"/>
      <c r="F60" s="37"/>
      <c r="G60" s="17"/>
      <c r="H60" s="17"/>
    </row>
    <row r="61" spans="1:10" ht="24">
      <c r="A61" s="3" t="s">
        <v>37</v>
      </c>
      <c r="B61" s="4">
        <v>36007</v>
      </c>
      <c r="C61" s="3">
        <v>2</v>
      </c>
      <c r="D61" s="3" t="s">
        <v>8</v>
      </c>
      <c r="E61" s="5">
        <v>12.221</v>
      </c>
      <c r="F61" s="29">
        <v>11</v>
      </c>
      <c r="G61" s="3">
        <v>6.72</v>
      </c>
      <c r="H61" s="50" t="s">
        <v>62</v>
      </c>
      <c r="I61">
        <v>0.05</v>
      </c>
      <c r="J61" s="33">
        <f>E61*F61*I61</f>
        <v>6.721550000000001</v>
      </c>
    </row>
    <row r="62" spans="1:10" ht="24">
      <c r="A62" s="3" t="s">
        <v>37</v>
      </c>
      <c r="B62" s="5">
        <v>80044</v>
      </c>
      <c r="C62" s="3">
        <v>8</v>
      </c>
      <c r="D62" s="3" t="s">
        <v>8</v>
      </c>
      <c r="E62" s="5">
        <v>13.114</v>
      </c>
      <c r="F62" s="29">
        <v>3</v>
      </c>
      <c r="G62" s="3">
        <v>1.97</v>
      </c>
      <c r="H62" s="50" t="s">
        <v>62</v>
      </c>
      <c r="I62">
        <v>0.05</v>
      </c>
      <c r="J62" s="33">
        <f>E62*F62*I62</f>
        <v>1.9671</v>
      </c>
    </row>
    <row r="63" spans="1:10" ht="24">
      <c r="A63" s="3" t="s">
        <v>37</v>
      </c>
      <c r="B63" s="5">
        <v>96001</v>
      </c>
      <c r="C63" s="3">
        <v>5</v>
      </c>
      <c r="D63" s="3" t="s">
        <v>8</v>
      </c>
      <c r="E63" s="5">
        <v>11.789</v>
      </c>
      <c r="F63" s="29">
        <v>6</v>
      </c>
      <c r="G63" s="3">
        <v>3.54</v>
      </c>
      <c r="H63" s="50" t="s">
        <v>62</v>
      </c>
      <c r="I63">
        <v>0.05</v>
      </c>
      <c r="J63" s="33">
        <f>E63*F63*I63</f>
        <v>3.5366999999999997</v>
      </c>
    </row>
    <row r="64" spans="1:10" ht="12.75">
      <c r="A64" s="3" t="s">
        <v>38</v>
      </c>
      <c r="B64" s="5">
        <v>109</v>
      </c>
      <c r="C64" s="3">
        <v>5</v>
      </c>
      <c r="D64" s="3" t="s">
        <v>8</v>
      </c>
      <c r="E64" s="5">
        <v>4.569</v>
      </c>
      <c r="F64" s="29">
        <v>6</v>
      </c>
      <c r="G64" s="3">
        <v>1.37</v>
      </c>
      <c r="H64" s="50" t="s">
        <v>62</v>
      </c>
      <c r="I64">
        <v>0.05</v>
      </c>
      <c r="J64" s="33">
        <f>E64*F64*I64</f>
        <v>1.3707000000000003</v>
      </c>
    </row>
    <row r="65" spans="1:10" ht="12.75">
      <c r="A65" s="3" t="s">
        <v>38</v>
      </c>
      <c r="B65" s="5">
        <v>24004</v>
      </c>
      <c r="C65" s="3">
        <v>5</v>
      </c>
      <c r="D65" s="3" t="s">
        <v>8</v>
      </c>
      <c r="E65" s="5">
        <v>14.625</v>
      </c>
      <c r="F65" s="29">
        <v>6</v>
      </c>
      <c r="G65" s="3">
        <v>4.39</v>
      </c>
      <c r="H65" s="50" t="s">
        <v>62</v>
      </c>
      <c r="I65">
        <v>0.05</v>
      </c>
      <c r="J65" s="33">
        <f>E65*F65*I65</f>
        <v>4.3875</v>
      </c>
    </row>
    <row r="66" spans="1:8" ht="12.75">
      <c r="A66" s="50"/>
      <c r="B66" s="50"/>
      <c r="C66" s="50"/>
      <c r="D66" s="50"/>
      <c r="E66" s="52">
        <f>SUM(E61:E65)</f>
        <v>56.318000000000005</v>
      </c>
      <c r="F66" s="50"/>
      <c r="G66" s="50"/>
      <c r="H66" s="50"/>
    </row>
    <row r="67" spans="1:8" ht="24">
      <c r="A67" s="20" t="s">
        <v>69</v>
      </c>
      <c r="B67" s="48"/>
      <c r="C67" s="48"/>
      <c r="D67" s="48"/>
      <c r="E67" s="48"/>
      <c r="F67" s="48"/>
      <c r="G67" s="48"/>
      <c r="H67" s="48"/>
    </row>
    <row r="68" spans="1:10" ht="12.75">
      <c r="A68" s="3" t="s">
        <v>40</v>
      </c>
      <c r="B68" s="3">
        <v>25041</v>
      </c>
      <c r="C68" s="3">
        <v>5</v>
      </c>
      <c r="D68" s="3" t="s">
        <v>8</v>
      </c>
      <c r="E68" s="5">
        <v>6.002</v>
      </c>
      <c r="F68" s="30">
        <v>6</v>
      </c>
      <c r="G68" s="30">
        <v>1.8</v>
      </c>
      <c r="H68" s="50" t="s">
        <v>62</v>
      </c>
      <c r="J68" s="33">
        <v>1.8</v>
      </c>
    </row>
    <row r="69" spans="1:10" ht="12.75">
      <c r="A69" s="13" t="s">
        <v>39</v>
      </c>
      <c r="B69" s="14">
        <v>44052</v>
      </c>
      <c r="C69" s="13">
        <v>4</v>
      </c>
      <c r="D69" s="13" t="s">
        <v>8</v>
      </c>
      <c r="E69" s="14">
        <v>11.563</v>
      </c>
      <c r="F69" s="34">
        <v>8</v>
      </c>
      <c r="G69" s="13"/>
      <c r="H69" s="50"/>
      <c r="I69" s="89" t="s">
        <v>76</v>
      </c>
      <c r="J69" s="33"/>
    </row>
    <row r="70" spans="1:10" ht="24.75" thickBot="1">
      <c r="A70" s="26" t="s">
        <v>41</v>
      </c>
      <c r="B70" s="25">
        <v>65030</v>
      </c>
      <c r="C70" s="25">
        <v>6</v>
      </c>
      <c r="D70" s="41" t="s">
        <v>55</v>
      </c>
      <c r="E70" s="27">
        <v>0.6</v>
      </c>
      <c r="F70" s="30">
        <v>5</v>
      </c>
      <c r="G70" s="5">
        <v>0.15</v>
      </c>
      <c r="H70" s="50" t="s">
        <v>62</v>
      </c>
      <c r="J70" s="33"/>
    </row>
    <row r="71" spans="1:10" ht="13.5" thickBot="1">
      <c r="A71" s="26" t="s">
        <v>42</v>
      </c>
      <c r="B71" s="25">
        <v>91008</v>
      </c>
      <c r="C71" s="25">
        <v>4</v>
      </c>
      <c r="D71" s="41" t="s">
        <v>56</v>
      </c>
      <c r="E71" s="25">
        <v>6.695</v>
      </c>
      <c r="F71" s="30">
        <v>8</v>
      </c>
      <c r="G71" s="5">
        <v>2.68</v>
      </c>
      <c r="H71" s="50" t="s">
        <v>62</v>
      </c>
      <c r="J71" s="33"/>
    </row>
    <row r="72" spans="1:8" ht="12.75">
      <c r="A72" s="50"/>
      <c r="B72" s="50"/>
      <c r="C72" s="50"/>
      <c r="D72" s="8" t="s">
        <v>29</v>
      </c>
      <c r="E72" s="42">
        <f>SUM(E68:E71)</f>
        <v>24.860000000000003</v>
      </c>
      <c r="F72" s="50"/>
      <c r="G72" s="50"/>
      <c r="H72" s="50"/>
    </row>
    <row r="73" spans="1:8" ht="24">
      <c r="A73" s="16" t="s">
        <v>70</v>
      </c>
      <c r="B73" s="48"/>
      <c r="C73" s="48"/>
      <c r="D73" s="48"/>
      <c r="E73" s="48"/>
      <c r="F73" s="48"/>
      <c r="G73" s="48"/>
      <c r="H73" s="48"/>
    </row>
    <row r="74" spans="1:10" ht="12.75">
      <c r="A74" s="3" t="s">
        <v>43</v>
      </c>
      <c r="B74" s="5">
        <v>48018</v>
      </c>
      <c r="C74" s="3">
        <v>3</v>
      </c>
      <c r="D74" s="3" t="s">
        <v>8</v>
      </c>
      <c r="E74" s="5">
        <v>3.701</v>
      </c>
      <c r="F74" s="30">
        <v>8.5</v>
      </c>
      <c r="G74" s="5">
        <v>1.57</v>
      </c>
      <c r="H74" s="50" t="s">
        <v>62</v>
      </c>
      <c r="J74">
        <v>1.57</v>
      </c>
    </row>
    <row r="75" spans="1:8" ht="12.75">
      <c r="A75" s="3"/>
      <c r="B75" s="5"/>
      <c r="C75" s="3"/>
      <c r="D75" s="8" t="s">
        <v>29</v>
      </c>
      <c r="E75" s="22">
        <f>SUM(E74)</f>
        <v>3.701</v>
      </c>
      <c r="F75" s="5"/>
      <c r="G75" s="5"/>
      <c r="H75" s="3"/>
    </row>
    <row r="76" spans="1:8" ht="24">
      <c r="A76" s="20" t="s">
        <v>44</v>
      </c>
      <c r="B76" s="48"/>
      <c r="C76" s="48"/>
      <c r="D76" s="48"/>
      <c r="E76" s="48"/>
      <c r="F76" s="48"/>
      <c r="G76" s="48"/>
      <c r="H76" s="48"/>
    </row>
    <row r="77" spans="1:10" ht="12.75">
      <c r="A77" s="3" t="s">
        <v>45</v>
      </c>
      <c r="B77" s="5">
        <v>140001</v>
      </c>
      <c r="C77" s="3">
        <v>9</v>
      </c>
      <c r="D77" s="3" t="s">
        <v>8</v>
      </c>
      <c r="E77" s="12">
        <v>2.601</v>
      </c>
      <c r="F77" s="30">
        <v>2.5</v>
      </c>
      <c r="G77" s="50">
        <v>0.33</v>
      </c>
      <c r="H77" s="50" t="s">
        <v>62</v>
      </c>
      <c r="I77">
        <v>0.05</v>
      </c>
      <c r="J77">
        <v>0.33</v>
      </c>
    </row>
    <row r="78" spans="1:10" ht="12.75">
      <c r="A78" s="3" t="s">
        <v>46</v>
      </c>
      <c r="B78" s="5">
        <v>55002</v>
      </c>
      <c r="C78" s="3">
        <v>6</v>
      </c>
      <c r="D78" s="3" t="s">
        <v>8</v>
      </c>
      <c r="E78" s="12">
        <v>2.399</v>
      </c>
      <c r="F78" s="30">
        <v>5</v>
      </c>
      <c r="G78" s="53">
        <v>0.6</v>
      </c>
      <c r="H78" s="50" t="s">
        <v>62</v>
      </c>
      <c r="I78">
        <v>0.05</v>
      </c>
      <c r="J78" s="33">
        <v>0.6</v>
      </c>
    </row>
    <row r="79" spans="1:10" ht="12.75">
      <c r="A79" s="3" t="s">
        <v>46</v>
      </c>
      <c r="B79" s="5">
        <v>55001</v>
      </c>
      <c r="C79" s="3">
        <v>6</v>
      </c>
      <c r="D79" s="3" t="s">
        <v>8</v>
      </c>
      <c r="E79" s="12">
        <v>2.021</v>
      </c>
      <c r="F79" s="30">
        <v>5</v>
      </c>
      <c r="G79" s="53">
        <v>0.55</v>
      </c>
      <c r="H79" s="50" t="s">
        <v>62</v>
      </c>
      <c r="I79">
        <v>0.05</v>
      </c>
      <c r="J79" s="33">
        <v>0.55</v>
      </c>
    </row>
    <row r="80" spans="1:8" ht="12.75">
      <c r="A80" s="3"/>
      <c r="B80" s="5"/>
      <c r="C80" s="3"/>
      <c r="D80" s="8" t="s">
        <v>29</v>
      </c>
      <c r="E80" s="11">
        <f>SUM(E77:E78)</f>
        <v>5</v>
      </c>
      <c r="F80" s="5"/>
      <c r="G80" s="5"/>
      <c r="H80" s="3"/>
    </row>
    <row r="81" spans="1:8" ht="24">
      <c r="A81" s="20" t="s">
        <v>47</v>
      </c>
      <c r="B81" s="18"/>
      <c r="C81" s="17"/>
      <c r="D81" s="17"/>
      <c r="E81" s="18"/>
      <c r="F81" s="18"/>
      <c r="G81" s="18"/>
      <c r="H81" s="17"/>
    </row>
    <row r="82" spans="1:10" ht="12.75">
      <c r="A82" s="3" t="s">
        <v>48</v>
      </c>
      <c r="B82" s="5">
        <v>30012</v>
      </c>
      <c r="C82" s="3">
        <v>9</v>
      </c>
      <c r="D82" s="3" t="s">
        <v>8</v>
      </c>
      <c r="E82" s="12">
        <v>2.249</v>
      </c>
      <c r="F82" s="30">
        <v>2.5</v>
      </c>
      <c r="G82" s="5">
        <v>0.28</v>
      </c>
      <c r="H82" s="3"/>
      <c r="J82">
        <v>0.28</v>
      </c>
    </row>
    <row r="83" spans="1:8" ht="12.75">
      <c r="A83" s="3"/>
      <c r="B83" s="5"/>
      <c r="C83" s="3"/>
      <c r="D83" s="8" t="s">
        <v>29</v>
      </c>
      <c r="E83" s="11">
        <f>SUM(E81:E82)</f>
        <v>2.249</v>
      </c>
      <c r="F83" s="5"/>
      <c r="G83" s="5"/>
      <c r="H83" s="3"/>
    </row>
    <row r="84" spans="1:8" ht="12.75">
      <c r="A84" s="20" t="s">
        <v>71</v>
      </c>
      <c r="B84" s="48"/>
      <c r="C84" s="48"/>
      <c r="D84" s="48"/>
      <c r="E84" s="48"/>
      <c r="F84" s="48"/>
      <c r="G84" s="48"/>
      <c r="H84" s="48"/>
    </row>
    <row r="85" spans="1:9" ht="12.75">
      <c r="A85" s="69" t="s">
        <v>49</v>
      </c>
      <c r="B85" s="70">
        <v>90029</v>
      </c>
      <c r="C85" s="70">
        <v>4</v>
      </c>
      <c r="D85" s="70" t="s">
        <v>8</v>
      </c>
      <c r="E85" s="71">
        <v>5.5</v>
      </c>
      <c r="F85" s="72">
        <v>8</v>
      </c>
      <c r="G85" s="71">
        <v>2.2</v>
      </c>
      <c r="H85" s="70"/>
      <c r="I85" s="89" t="s">
        <v>76</v>
      </c>
    </row>
    <row r="86" spans="1:10" ht="12.75">
      <c r="A86" s="10" t="s">
        <v>49</v>
      </c>
      <c r="B86" s="11">
        <v>45018</v>
      </c>
      <c r="C86" s="10">
        <v>3</v>
      </c>
      <c r="D86" s="10" t="s">
        <v>8</v>
      </c>
      <c r="E86" s="11">
        <v>5.596</v>
      </c>
      <c r="F86" s="36">
        <v>12.75</v>
      </c>
      <c r="G86" s="5">
        <v>3.57</v>
      </c>
      <c r="H86" s="50" t="s">
        <v>62</v>
      </c>
      <c r="I86">
        <v>0.05</v>
      </c>
      <c r="J86">
        <v>3.57</v>
      </c>
    </row>
    <row r="87" spans="1:10" ht="12.75">
      <c r="A87" s="13" t="s">
        <v>49</v>
      </c>
      <c r="B87" s="19">
        <v>45019</v>
      </c>
      <c r="C87" s="23">
        <v>4</v>
      </c>
      <c r="D87" s="23" t="s">
        <v>8</v>
      </c>
      <c r="E87" s="19">
        <v>9.432</v>
      </c>
      <c r="F87" s="39">
        <v>12</v>
      </c>
      <c r="G87" s="5">
        <v>5.66</v>
      </c>
      <c r="H87" s="50" t="s">
        <v>62</v>
      </c>
      <c r="I87">
        <v>0.05</v>
      </c>
      <c r="J87">
        <v>5.66</v>
      </c>
    </row>
    <row r="88" spans="1:10" ht="12.75">
      <c r="A88" s="13" t="s">
        <v>49</v>
      </c>
      <c r="B88" s="19">
        <v>12025</v>
      </c>
      <c r="C88" s="23">
        <v>4</v>
      </c>
      <c r="D88" s="23" t="s">
        <v>8</v>
      </c>
      <c r="E88" s="19">
        <v>18.813</v>
      </c>
      <c r="F88" s="39">
        <v>12</v>
      </c>
      <c r="G88" s="5">
        <v>11.29</v>
      </c>
      <c r="H88" s="50" t="s">
        <v>62</v>
      </c>
      <c r="I88">
        <v>0.05</v>
      </c>
      <c r="J88">
        <v>11.29</v>
      </c>
    </row>
    <row r="89" spans="1:10" ht="12.75">
      <c r="A89" s="3" t="s">
        <v>50</v>
      </c>
      <c r="B89" s="5">
        <v>11007</v>
      </c>
      <c r="C89" s="3">
        <v>4</v>
      </c>
      <c r="D89" s="3" t="s">
        <v>8</v>
      </c>
      <c r="E89" s="5">
        <v>8.998</v>
      </c>
      <c r="F89" s="30">
        <v>8</v>
      </c>
      <c r="G89" s="30">
        <v>3.6</v>
      </c>
      <c r="H89" s="50" t="s">
        <v>62</v>
      </c>
      <c r="I89">
        <v>0.05</v>
      </c>
      <c r="J89" s="33">
        <f aca="true" t="shared" si="2" ref="J89:J100">E89*F89*I89</f>
        <v>3.5991999999999997</v>
      </c>
    </row>
    <row r="90" spans="1:10" ht="12.75">
      <c r="A90" s="3" t="s">
        <v>50</v>
      </c>
      <c r="B90" s="5">
        <v>14001</v>
      </c>
      <c r="C90" s="3">
        <v>4</v>
      </c>
      <c r="D90" s="3" t="s">
        <v>8</v>
      </c>
      <c r="E90" s="5">
        <v>13.001</v>
      </c>
      <c r="F90" s="30">
        <v>8</v>
      </c>
      <c r="G90" s="30">
        <v>5.2</v>
      </c>
      <c r="H90" s="50" t="s">
        <v>62</v>
      </c>
      <c r="I90">
        <v>0.05</v>
      </c>
      <c r="J90" s="33">
        <f t="shared" si="2"/>
        <v>5.2004</v>
      </c>
    </row>
    <row r="91" spans="1:10" ht="15.75">
      <c r="A91" s="55" t="s">
        <v>50</v>
      </c>
      <c r="B91" s="56">
        <v>16004</v>
      </c>
      <c r="C91" s="55">
        <v>4</v>
      </c>
      <c r="D91" s="55" t="s">
        <v>8</v>
      </c>
      <c r="E91" s="56">
        <v>9.799</v>
      </c>
      <c r="F91" s="61">
        <v>8</v>
      </c>
      <c r="G91" s="56">
        <v>3.92</v>
      </c>
      <c r="H91" s="59" t="s">
        <v>62</v>
      </c>
      <c r="I91" s="60" t="s">
        <v>15</v>
      </c>
      <c r="J91" s="33"/>
    </row>
    <row r="92" spans="1:10" ht="12.75">
      <c r="A92" s="3" t="s">
        <v>50</v>
      </c>
      <c r="B92" s="5">
        <v>25005</v>
      </c>
      <c r="C92" s="3">
        <v>4</v>
      </c>
      <c r="D92" s="3" t="s">
        <v>8</v>
      </c>
      <c r="E92" s="5">
        <v>14.008</v>
      </c>
      <c r="F92" s="30">
        <v>8</v>
      </c>
      <c r="G92" s="30">
        <v>5.6</v>
      </c>
      <c r="H92" s="50" t="s">
        <v>62</v>
      </c>
      <c r="I92">
        <v>0.05</v>
      </c>
      <c r="J92" s="33">
        <f t="shared" si="2"/>
        <v>5.6032</v>
      </c>
    </row>
    <row r="93" spans="1:10" ht="12.75">
      <c r="A93" s="3" t="s">
        <v>50</v>
      </c>
      <c r="B93" s="5">
        <v>29005</v>
      </c>
      <c r="C93" s="3">
        <v>4</v>
      </c>
      <c r="D93" s="3" t="s">
        <v>8</v>
      </c>
      <c r="E93" s="7">
        <v>7</v>
      </c>
      <c r="F93" s="30">
        <v>8</v>
      </c>
      <c r="G93" s="30">
        <v>2.8</v>
      </c>
      <c r="H93" s="50" t="s">
        <v>62</v>
      </c>
      <c r="I93">
        <v>0.05</v>
      </c>
      <c r="J93">
        <f t="shared" si="2"/>
        <v>2.8000000000000003</v>
      </c>
    </row>
    <row r="94" spans="1:10" ht="12.75">
      <c r="A94" s="3" t="s">
        <v>50</v>
      </c>
      <c r="B94" s="5">
        <v>38025</v>
      </c>
      <c r="C94" s="3">
        <v>5</v>
      </c>
      <c r="D94" s="3" t="s">
        <v>8</v>
      </c>
      <c r="E94" s="5">
        <v>13.001</v>
      </c>
      <c r="F94" s="30">
        <v>6</v>
      </c>
      <c r="G94" s="30">
        <v>3.9</v>
      </c>
      <c r="H94" s="50" t="s">
        <v>62</v>
      </c>
      <c r="I94">
        <v>0.05</v>
      </c>
      <c r="J94" s="33">
        <f t="shared" si="2"/>
        <v>3.9003</v>
      </c>
    </row>
    <row r="95" spans="1:10" ht="12.75">
      <c r="A95" s="13" t="s">
        <v>51</v>
      </c>
      <c r="B95" s="14">
        <v>19020</v>
      </c>
      <c r="C95" s="54">
        <v>4</v>
      </c>
      <c r="D95" s="13" t="s">
        <v>8</v>
      </c>
      <c r="E95" s="35">
        <v>15</v>
      </c>
      <c r="F95" s="38">
        <v>12</v>
      </c>
      <c r="G95" s="30">
        <v>9</v>
      </c>
      <c r="H95" s="50" t="s">
        <v>62</v>
      </c>
      <c r="I95">
        <v>0.05</v>
      </c>
      <c r="J95" s="33">
        <v>9</v>
      </c>
    </row>
    <row r="96" spans="1:10" ht="12.75">
      <c r="A96" s="13" t="s">
        <v>51</v>
      </c>
      <c r="B96" s="14">
        <v>67028</v>
      </c>
      <c r="C96" s="54">
        <v>4</v>
      </c>
      <c r="D96" s="13" t="s">
        <v>8</v>
      </c>
      <c r="E96" s="13">
        <v>18.844</v>
      </c>
      <c r="F96" s="30">
        <v>8</v>
      </c>
      <c r="G96" s="5">
        <v>7.54</v>
      </c>
      <c r="H96" s="50" t="s">
        <v>62</v>
      </c>
      <c r="I96">
        <v>0.05</v>
      </c>
      <c r="J96" s="33">
        <f t="shared" si="2"/>
        <v>7.537600000000001</v>
      </c>
    </row>
    <row r="97" spans="1:10" ht="12.75">
      <c r="A97" s="13" t="s">
        <v>51</v>
      </c>
      <c r="B97" s="14">
        <v>51019</v>
      </c>
      <c r="C97" s="54">
        <v>4</v>
      </c>
      <c r="D97" s="13" t="s">
        <v>8</v>
      </c>
      <c r="E97" s="13">
        <v>9.752</v>
      </c>
      <c r="F97" s="30">
        <v>8</v>
      </c>
      <c r="G97" s="30">
        <v>3.9</v>
      </c>
      <c r="H97" s="50" t="s">
        <v>62</v>
      </c>
      <c r="I97">
        <v>0.05</v>
      </c>
      <c r="J97" s="33">
        <f t="shared" si="2"/>
        <v>3.9008000000000003</v>
      </c>
    </row>
    <row r="98" spans="1:10" ht="24">
      <c r="A98" s="13" t="s">
        <v>51</v>
      </c>
      <c r="B98" s="14">
        <v>79015</v>
      </c>
      <c r="C98" s="54">
        <v>3</v>
      </c>
      <c r="D98" s="13" t="s">
        <v>79</v>
      </c>
      <c r="E98" s="13">
        <v>14.005</v>
      </c>
      <c r="F98" s="30">
        <v>8.5</v>
      </c>
      <c r="G98" s="5">
        <v>5.95</v>
      </c>
      <c r="H98" s="50" t="s">
        <v>62</v>
      </c>
      <c r="I98">
        <v>0.05</v>
      </c>
      <c r="J98" s="33">
        <f t="shared" si="2"/>
        <v>5.9521250000000006</v>
      </c>
    </row>
    <row r="99" spans="1:10" ht="12.75">
      <c r="A99" s="3" t="s">
        <v>52</v>
      </c>
      <c r="B99" s="5">
        <v>49019</v>
      </c>
      <c r="C99" s="3">
        <v>4</v>
      </c>
      <c r="D99" s="3" t="s">
        <v>8</v>
      </c>
      <c r="E99" s="5">
        <v>4</v>
      </c>
      <c r="F99" s="30">
        <v>8</v>
      </c>
      <c r="G99" s="30">
        <v>1.6</v>
      </c>
      <c r="H99" s="50" t="s">
        <v>62</v>
      </c>
      <c r="I99">
        <v>0.05</v>
      </c>
      <c r="J99" s="33">
        <f t="shared" si="2"/>
        <v>1.6</v>
      </c>
    </row>
    <row r="100" spans="1:10" ht="12.75">
      <c r="A100" s="13" t="s">
        <v>53</v>
      </c>
      <c r="B100" s="14">
        <v>4038</v>
      </c>
      <c r="C100" s="13">
        <v>4</v>
      </c>
      <c r="D100" s="13" t="s">
        <v>8</v>
      </c>
      <c r="E100" s="13">
        <v>16.787</v>
      </c>
      <c r="F100" s="30">
        <v>8</v>
      </c>
      <c r="G100" s="5">
        <v>6.71</v>
      </c>
      <c r="H100" s="50" t="s">
        <v>62</v>
      </c>
      <c r="I100">
        <v>0.05</v>
      </c>
      <c r="J100" s="33">
        <f t="shared" si="2"/>
        <v>6.7148</v>
      </c>
    </row>
    <row r="101" spans="1:10" ht="12.75">
      <c r="A101" s="13" t="s">
        <v>54</v>
      </c>
      <c r="B101" s="14">
        <v>59069</v>
      </c>
      <c r="C101" s="13">
        <v>4</v>
      </c>
      <c r="D101" s="13" t="s">
        <v>8</v>
      </c>
      <c r="E101" s="35">
        <v>20</v>
      </c>
      <c r="F101" s="39">
        <v>12.75</v>
      </c>
      <c r="G101" s="5">
        <v>12.75</v>
      </c>
      <c r="H101" s="50" t="s">
        <v>62</v>
      </c>
      <c r="I101">
        <v>0.05</v>
      </c>
      <c r="J101">
        <v>12.75</v>
      </c>
    </row>
    <row r="102" spans="1:8" ht="12.75">
      <c r="A102" s="50"/>
      <c r="B102" s="50"/>
      <c r="C102" s="50"/>
      <c r="D102" s="50" t="s">
        <v>29</v>
      </c>
      <c r="E102" s="50">
        <f>SUM(E86:E101)</f>
        <v>198.036</v>
      </c>
      <c r="F102" s="50"/>
      <c r="G102" s="50"/>
      <c r="H102" s="50"/>
    </row>
    <row r="103" spans="1:8" ht="12.75">
      <c r="A103" s="45"/>
      <c r="B103" s="45"/>
      <c r="C103" s="45"/>
      <c r="D103" s="45"/>
      <c r="E103" s="45"/>
      <c r="F103" s="45"/>
      <c r="G103" s="45"/>
      <c r="H103" s="45"/>
    </row>
    <row r="104" spans="1:8" ht="12.75">
      <c r="A104" s="135" t="s">
        <v>61</v>
      </c>
      <c r="B104" s="135"/>
      <c r="C104" s="135"/>
      <c r="D104" s="135"/>
      <c r="E104" s="135"/>
      <c r="F104" s="135"/>
      <c r="G104" s="135"/>
      <c r="H104" s="135"/>
    </row>
    <row r="105" spans="1:10" ht="24">
      <c r="A105" s="20" t="s">
        <v>72</v>
      </c>
      <c r="B105" s="48"/>
      <c r="C105" s="48"/>
      <c r="D105" s="48"/>
      <c r="E105" s="48"/>
      <c r="F105" s="48"/>
      <c r="G105" s="48"/>
      <c r="H105" s="48"/>
      <c r="I105" s="32"/>
      <c r="J105" s="32"/>
    </row>
    <row r="106" spans="1:10" ht="36.75" customHeight="1">
      <c r="A106" s="13" t="s">
        <v>30</v>
      </c>
      <c r="B106" s="4">
        <v>28049</v>
      </c>
      <c r="C106" s="3">
        <v>4</v>
      </c>
      <c r="D106" s="3" t="s">
        <v>31</v>
      </c>
      <c r="E106" s="5">
        <v>118.999</v>
      </c>
      <c r="F106" s="30">
        <v>8</v>
      </c>
      <c r="G106" s="5">
        <v>1189.99</v>
      </c>
      <c r="H106" s="3" t="s">
        <v>64</v>
      </c>
      <c r="I106" s="40" t="s">
        <v>32</v>
      </c>
      <c r="J106" s="6" t="s">
        <v>9</v>
      </c>
    </row>
    <row r="108" ht="12.75">
      <c r="A108" s="31"/>
    </row>
  </sheetData>
  <sheetProtection/>
  <mergeCells count="4">
    <mergeCell ref="A2:H2"/>
    <mergeCell ref="A3:H3"/>
    <mergeCell ref="A104:H104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13.8515625" style="101" customWidth="1"/>
    <col min="2" max="2" width="19.140625" style="101" customWidth="1"/>
    <col min="3" max="3" width="14.00390625" style="101" customWidth="1"/>
    <col min="4" max="4" width="12.28125" style="101" customWidth="1"/>
    <col min="5" max="5" width="24.7109375" style="101" customWidth="1"/>
    <col min="6" max="6" width="12.421875" style="101" customWidth="1"/>
    <col min="7" max="7" width="11.28125" style="101" customWidth="1"/>
    <col min="8" max="8" width="8.57421875" style="101" customWidth="1"/>
    <col min="9" max="9" width="10.00390625" style="101" customWidth="1"/>
    <col min="10" max="10" width="12.57421875" style="101" customWidth="1"/>
  </cols>
  <sheetData>
    <row r="1" spans="1:10" ht="27" customHeight="1">
      <c r="A1" s="100" t="s">
        <v>211</v>
      </c>
      <c r="B1" s="100"/>
      <c r="C1" s="100"/>
      <c r="D1" s="100"/>
      <c r="E1" s="100"/>
      <c r="F1" s="100"/>
      <c r="G1" s="100"/>
      <c r="H1" s="100"/>
      <c r="I1" s="102" t="s">
        <v>98</v>
      </c>
      <c r="J1" s="102"/>
    </row>
    <row r="2" spans="1:10" ht="66.75" customHeight="1">
      <c r="A2" s="136" t="s">
        <v>210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customHeight="1">
      <c r="A3" s="98"/>
      <c r="B3" s="97"/>
      <c r="C3" s="97"/>
      <c r="D3" s="97"/>
      <c r="E3" s="97"/>
      <c r="F3" s="97"/>
      <c r="G3" s="97"/>
      <c r="H3" s="97"/>
      <c r="I3" s="97"/>
      <c r="J3" s="98"/>
    </row>
    <row r="4" spans="1:10" ht="51.75" customHeight="1">
      <c r="A4" s="95" t="s">
        <v>86</v>
      </c>
      <c r="B4" s="95" t="s">
        <v>80</v>
      </c>
      <c r="C4" s="96" t="s">
        <v>93</v>
      </c>
      <c r="D4" s="96" t="s">
        <v>81</v>
      </c>
      <c r="E4" s="95" t="s">
        <v>82</v>
      </c>
      <c r="F4" s="96" t="s">
        <v>83</v>
      </c>
      <c r="G4" s="96" t="s">
        <v>84</v>
      </c>
      <c r="H4" s="96" t="s">
        <v>92</v>
      </c>
      <c r="I4" s="96" t="s">
        <v>7</v>
      </c>
      <c r="J4" s="96" t="s">
        <v>85</v>
      </c>
    </row>
    <row r="5" spans="1:10" ht="14.25" customHeight="1">
      <c r="A5" s="116" t="s">
        <v>87</v>
      </c>
      <c r="B5" s="116" t="s">
        <v>100</v>
      </c>
      <c r="C5" s="117" t="s">
        <v>101</v>
      </c>
      <c r="D5" s="118" t="s">
        <v>103</v>
      </c>
      <c r="E5" s="118" t="s">
        <v>102</v>
      </c>
      <c r="F5" s="119">
        <v>58.686</v>
      </c>
      <c r="G5" s="115">
        <v>6</v>
      </c>
      <c r="H5" s="94">
        <f aca="true" t="shared" si="0" ref="H5:H10">0.2*F5*G5</f>
        <v>70.42320000000001</v>
      </c>
      <c r="I5" s="99" t="s">
        <v>10</v>
      </c>
      <c r="J5" s="93" t="s">
        <v>96</v>
      </c>
    </row>
    <row r="6" spans="1:10" ht="14.25" customHeight="1">
      <c r="A6" s="116" t="s">
        <v>87</v>
      </c>
      <c r="B6" s="116" t="s">
        <v>100</v>
      </c>
      <c r="C6" s="117" t="s">
        <v>104</v>
      </c>
      <c r="D6" s="118" t="s">
        <v>103</v>
      </c>
      <c r="E6" s="118" t="s">
        <v>102</v>
      </c>
      <c r="F6" s="119">
        <v>8.619</v>
      </c>
      <c r="G6" s="115">
        <v>6</v>
      </c>
      <c r="H6" s="94">
        <f t="shared" si="0"/>
        <v>10.3428</v>
      </c>
      <c r="I6" s="99" t="s">
        <v>10</v>
      </c>
      <c r="J6" s="93" t="s">
        <v>96</v>
      </c>
    </row>
    <row r="7" spans="1:10" ht="14.25" customHeight="1">
      <c r="A7" s="116" t="s">
        <v>87</v>
      </c>
      <c r="B7" s="116" t="s">
        <v>105</v>
      </c>
      <c r="C7" s="117" t="s">
        <v>106</v>
      </c>
      <c r="D7" s="118" t="s">
        <v>108</v>
      </c>
      <c r="E7" s="118" t="s">
        <v>107</v>
      </c>
      <c r="F7" s="119">
        <v>4.472</v>
      </c>
      <c r="G7" s="115">
        <v>6</v>
      </c>
      <c r="H7" s="94">
        <f t="shared" si="0"/>
        <v>5.3664000000000005</v>
      </c>
      <c r="I7" s="99" t="s">
        <v>10</v>
      </c>
      <c r="J7" s="93" t="s">
        <v>96</v>
      </c>
    </row>
    <row r="8" spans="1:10" ht="14.25" customHeight="1">
      <c r="A8" s="116" t="s">
        <v>87</v>
      </c>
      <c r="B8" s="116" t="s">
        <v>109</v>
      </c>
      <c r="C8" s="117" t="s">
        <v>110</v>
      </c>
      <c r="D8" s="118" t="s">
        <v>103</v>
      </c>
      <c r="E8" s="118" t="s">
        <v>107</v>
      </c>
      <c r="F8" s="119">
        <v>616.321</v>
      </c>
      <c r="G8" s="115">
        <v>6</v>
      </c>
      <c r="H8" s="94">
        <f t="shared" si="0"/>
        <v>739.5852000000001</v>
      </c>
      <c r="I8" s="99" t="s">
        <v>10</v>
      </c>
      <c r="J8" s="93" t="s">
        <v>96</v>
      </c>
    </row>
    <row r="9" spans="1:10" ht="14.25" customHeight="1">
      <c r="A9" s="116" t="s">
        <v>87</v>
      </c>
      <c r="B9" s="116" t="s">
        <v>111</v>
      </c>
      <c r="C9" s="117" t="s">
        <v>112</v>
      </c>
      <c r="D9" s="118" t="s">
        <v>103</v>
      </c>
      <c r="E9" s="118" t="s">
        <v>107</v>
      </c>
      <c r="F9" s="119">
        <v>27.845</v>
      </c>
      <c r="G9" s="115">
        <v>6</v>
      </c>
      <c r="H9" s="94">
        <f t="shared" si="0"/>
        <v>33.414</v>
      </c>
      <c r="I9" s="99" t="s">
        <v>10</v>
      </c>
      <c r="J9" s="93" t="s">
        <v>96</v>
      </c>
    </row>
    <row r="10" spans="1:10" ht="14.25" customHeight="1">
      <c r="A10" s="116" t="s">
        <v>87</v>
      </c>
      <c r="B10" s="116" t="s">
        <v>111</v>
      </c>
      <c r="C10" s="117" t="s">
        <v>113</v>
      </c>
      <c r="D10" s="118" t="s">
        <v>103</v>
      </c>
      <c r="E10" s="118" t="s">
        <v>107</v>
      </c>
      <c r="F10" s="119">
        <v>132.755</v>
      </c>
      <c r="G10" s="115">
        <v>6</v>
      </c>
      <c r="H10" s="94">
        <f t="shared" si="0"/>
        <v>159.306</v>
      </c>
      <c r="I10" s="99" t="s">
        <v>10</v>
      </c>
      <c r="J10" s="93" t="s">
        <v>96</v>
      </c>
    </row>
    <row r="11" spans="1:10" ht="14.25" customHeight="1">
      <c r="A11" s="113" t="s">
        <v>209</v>
      </c>
      <c r="B11" s="95"/>
      <c r="C11" s="96"/>
      <c r="D11" s="96"/>
      <c r="E11" s="95"/>
      <c r="F11" s="114">
        <f>SUM(F5:F10)</f>
        <v>848.6980000000001</v>
      </c>
      <c r="G11" s="96"/>
      <c r="H11" s="96"/>
      <c r="I11" s="96"/>
      <c r="J11" s="96"/>
    </row>
    <row r="12" spans="1:10" ht="14.25" customHeight="1">
      <c r="A12" s="116" t="s">
        <v>88</v>
      </c>
      <c r="B12" s="116" t="s">
        <v>114</v>
      </c>
      <c r="C12" s="117" t="s">
        <v>115</v>
      </c>
      <c r="D12" s="118" t="s">
        <v>108</v>
      </c>
      <c r="E12" s="118" t="s">
        <v>102</v>
      </c>
      <c r="F12" s="119">
        <v>577.505</v>
      </c>
      <c r="G12" s="115">
        <v>7</v>
      </c>
      <c r="H12" s="94">
        <f>0.2*F12*G12</f>
        <v>808.5070000000001</v>
      </c>
      <c r="I12" s="99" t="s">
        <v>10</v>
      </c>
      <c r="J12" s="93" t="s">
        <v>96</v>
      </c>
    </row>
    <row r="13" spans="1:10" ht="14.25" customHeight="1">
      <c r="A13" s="116" t="s">
        <v>88</v>
      </c>
      <c r="B13" s="116" t="s">
        <v>116</v>
      </c>
      <c r="C13" s="117" t="s">
        <v>94</v>
      </c>
      <c r="D13" s="118" t="s">
        <v>108</v>
      </c>
      <c r="E13" s="118" t="s">
        <v>117</v>
      </c>
      <c r="F13" s="119">
        <v>245.463</v>
      </c>
      <c r="G13" s="115">
        <v>7</v>
      </c>
      <c r="H13" s="94">
        <f>0.2*F13*G13</f>
        <v>343.64820000000003</v>
      </c>
      <c r="I13" s="99" t="s">
        <v>10</v>
      </c>
      <c r="J13" s="93" t="s">
        <v>96</v>
      </c>
    </row>
    <row r="14" spans="1:10" ht="14.25" customHeight="1">
      <c r="A14" s="116" t="s">
        <v>88</v>
      </c>
      <c r="B14" s="116" t="s">
        <v>57</v>
      </c>
      <c r="C14" s="117" t="s">
        <v>118</v>
      </c>
      <c r="D14" s="118" t="s">
        <v>119</v>
      </c>
      <c r="E14" s="118" t="s">
        <v>107</v>
      </c>
      <c r="F14" s="119">
        <v>666.76</v>
      </c>
      <c r="G14" s="115">
        <v>7</v>
      </c>
      <c r="H14" s="94">
        <f>0.2*F14*G14</f>
        <v>933.464</v>
      </c>
      <c r="I14" s="99" t="s">
        <v>10</v>
      </c>
      <c r="J14" s="93" t="s">
        <v>96</v>
      </c>
    </row>
    <row r="15" spans="1:10" ht="14.25" customHeight="1">
      <c r="A15" s="116" t="s">
        <v>88</v>
      </c>
      <c r="B15" s="116" t="s">
        <v>57</v>
      </c>
      <c r="C15" s="117" t="s">
        <v>120</v>
      </c>
      <c r="D15" s="118" t="s">
        <v>119</v>
      </c>
      <c r="E15" s="118" t="s">
        <v>107</v>
      </c>
      <c r="F15" s="119">
        <v>150.042</v>
      </c>
      <c r="G15" s="115">
        <v>7</v>
      </c>
      <c r="H15" s="94">
        <f aca="true" t="shared" si="1" ref="H15:H21">0.2*F15*G15</f>
        <v>210.05880000000002</v>
      </c>
      <c r="I15" s="99" t="s">
        <v>10</v>
      </c>
      <c r="J15" s="93" t="s">
        <v>96</v>
      </c>
    </row>
    <row r="16" spans="1:10" ht="14.25" customHeight="1">
      <c r="A16" s="116" t="s">
        <v>88</v>
      </c>
      <c r="B16" s="116" t="s">
        <v>57</v>
      </c>
      <c r="C16" s="117" t="s">
        <v>121</v>
      </c>
      <c r="D16" s="118" t="s">
        <v>119</v>
      </c>
      <c r="E16" s="118" t="s">
        <v>107</v>
      </c>
      <c r="F16" s="119">
        <v>1.6</v>
      </c>
      <c r="G16" s="115">
        <v>7</v>
      </c>
      <c r="H16" s="94">
        <f t="shared" si="1"/>
        <v>2.24</v>
      </c>
      <c r="I16" s="99" t="s">
        <v>10</v>
      </c>
      <c r="J16" s="93" t="s">
        <v>96</v>
      </c>
    </row>
    <row r="17" spans="1:10" ht="14.25" customHeight="1">
      <c r="A17" s="116" t="s">
        <v>88</v>
      </c>
      <c r="B17" s="116" t="s">
        <v>57</v>
      </c>
      <c r="C17" s="117" t="s">
        <v>122</v>
      </c>
      <c r="D17" s="118" t="s">
        <v>119</v>
      </c>
      <c r="E17" s="118" t="s">
        <v>107</v>
      </c>
      <c r="F17" s="119">
        <v>1.6</v>
      </c>
      <c r="G17" s="115">
        <v>7</v>
      </c>
      <c r="H17" s="94">
        <f t="shared" si="1"/>
        <v>2.24</v>
      </c>
      <c r="I17" s="99" t="s">
        <v>10</v>
      </c>
      <c r="J17" s="93" t="s">
        <v>96</v>
      </c>
    </row>
    <row r="18" spans="1:10" ht="14.25" customHeight="1">
      <c r="A18" s="116" t="s">
        <v>88</v>
      </c>
      <c r="B18" s="116" t="s">
        <v>57</v>
      </c>
      <c r="C18" s="117" t="s">
        <v>123</v>
      </c>
      <c r="D18" s="118" t="s">
        <v>119</v>
      </c>
      <c r="E18" s="118" t="s">
        <v>107</v>
      </c>
      <c r="F18" s="119">
        <v>1.6</v>
      </c>
      <c r="G18" s="115">
        <v>7</v>
      </c>
      <c r="H18" s="94">
        <f t="shared" si="1"/>
        <v>2.24</v>
      </c>
      <c r="I18" s="99" t="s">
        <v>10</v>
      </c>
      <c r="J18" s="93" t="s">
        <v>96</v>
      </c>
    </row>
    <row r="19" spans="1:10" ht="14.25" customHeight="1">
      <c r="A19" s="116" t="s">
        <v>88</v>
      </c>
      <c r="B19" s="116" t="s">
        <v>57</v>
      </c>
      <c r="C19" s="117" t="s">
        <v>124</v>
      </c>
      <c r="D19" s="118" t="s">
        <v>119</v>
      </c>
      <c r="E19" s="118" t="s">
        <v>107</v>
      </c>
      <c r="F19" s="119">
        <v>1.027</v>
      </c>
      <c r="G19" s="115">
        <v>7</v>
      </c>
      <c r="H19" s="94">
        <f t="shared" si="1"/>
        <v>1.4378</v>
      </c>
      <c r="I19" s="99" t="s">
        <v>10</v>
      </c>
      <c r="J19" s="93" t="s">
        <v>96</v>
      </c>
    </row>
    <row r="20" spans="1:10" ht="14.25" customHeight="1">
      <c r="A20" s="116" t="s">
        <v>88</v>
      </c>
      <c r="B20" s="116" t="s">
        <v>57</v>
      </c>
      <c r="C20" s="117" t="s">
        <v>125</v>
      </c>
      <c r="D20" s="118" t="s">
        <v>119</v>
      </c>
      <c r="E20" s="118" t="s">
        <v>107</v>
      </c>
      <c r="F20" s="119">
        <v>1.004</v>
      </c>
      <c r="G20" s="115">
        <v>7</v>
      </c>
      <c r="H20" s="94">
        <f t="shared" si="1"/>
        <v>1.4056</v>
      </c>
      <c r="I20" s="99" t="s">
        <v>10</v>
      </c>
      <c r="J20" s="93" t="s">
        <v>96</v>
      </c>
    </row>
    <row r="21" spans="1:10" ht="14.25" customHeight="1">
      <c r="A21" s="116" t="s">
        <v>88</v>
      </c>
      <c r="B21" s="116" t="s">
        <v>57</v>
      </c>
      <c r="C21" s="117" t="s">
        <v>126</v>
      </c>
      <c r="D21" s="118" t="s">
        <v>119</v>
      </c>
      <c r="E21" s="118" t="s">
        <v>107</v>
      </c>
      <c r="F21" s="119">
        <v>0.799</v>
      </c>
      <c r="G21" s="115">
        <v>7</v>
      </c>
      <c r="H21" s="94">
        <f t="shared" si="1"/>
        <v>1.1186000000000003</v>
      </c>
      <c r="I21" s="99" t="s">
        <v>10</v>
      </c>
      <c r="J21" s="93" t="s">
        <v>96</v>
      </c>
    </row>
    <row r="22" spans="1:10" ht="14.25" customHeight="1">
      <c r="A22" s="116" t="s">
        <v>88</v>
      </c>
      <c r="B22" s="116" t="s">
        <v>57</v>
      </c>
      <c r="C22" s="117" t="s">
        <v>127</v>
      </c>
      <c r="D22" s="118" t="s">
        <v>119</v>
      </c>
      <c r="E22" s="118" t="s">
        <v>107</v>
      </c>
      <c r="F22" s="119">
        <v>0.228</v>
      </c>
      <c r="G22" s="115">
        <v>7</v>
      </c>
      <c r="H22" s="94">
        <f aca="true" t="shared" si="2" ref="H22:H27">0.2*F22*G22</f>
        <v>0.31920000000000004</v>
      </c>
      <c r="I22" s="99" t="s">
        <v>10</v>
      </c>
      <c r="J22" s="93" t="s">
        <v>96</v>
      </c>
    </row>
    <row r="23" spans="1:10" ht="14.25" customHeight="1">
      <c r="A23" s="116" t="s">
        <v>88</v>
      </c>
      <c r="B23" s="116" t="s">
        <v>57</v>
      </c>
      <c r="C23" s="117" t="s">
        <v>128</v>
      </c>
      <c r="D23" s="118" t="s">
        <v>119</v>
      </c>
      <c r="E23" s="118" t="s">
        <v>107</v>
      </c>
      <c r="F23" s="119">
        <v>0.157</v>
      </c>
      <c r="G23" s="115">
        <v>7</v>
      </c>
      <c r="H23" s="94">
        <f t="shared" si="2"/>
        <v>0.21980000000000002</v>
      </c>
      <c r="I23" s="99" t="s">
        <v>10</v>
      </c>
      <c r="J23" s="93" t="s">
        <v>96</v>
      </c>
    </row>
    <row r="24" spans="1:10" ht="14.25" customHeight="1">
      <c r="A24" s="116" t="s">
        <v>88</v>
      </c>
      <c r="B24" s="116" t="s">
        <v>129</v>
      </c>
      <c r="C24" s="117" t="s">
        <v>130</v>
      </c>
      <c r="D24" s="118" t="s">
        <v>108</v>
      </c>
      <c r="E24" s="118" t="s">
        <v>117</v>
      </c>
      <c r="F24" s="119">
        <v>46.966</v>
      </c>
      <c r="G24" s="115">
        <v>7</v>
      </c>
      <c r="H24" s="94">
        <f t="shared" si="2"/>
        <v>65.7524</v>
      </c>
      <c r="I24" s="99" t="s">
        <v>10</v>
      </c>
      <c r="J24" s="93" t="s">
        <v>96</v>
      </c>
    </row>
    <row r="25" spans="1:10" ht="14.25" customHeight="1">
      <c r="A25" s="116" t="s">
        <v>88</v>
      </c>
      <c r="B25" s="116" t="s">
        <v>129</v>
      </c>
      <c r="C25" s="117" t="s">
        <v>131</v>
      </c>
      <c r="D25" s="118" t="s">
        <v>108</v>
      </c>
      <c r="E25" s="118" t="s">
        <v>117</v>
      </c>
      <c r="F25" s="119">
        <v>8.977</v>
      </c>
      <c r="G25" s="115">
        <v>7</v>
      </c>
      <c r="H25" s="94">
        <f t="shared" si="2"/>
        <v>12.5678</v>
      </c>
      <c r="I25" s="99" t="s">
        <v>10</v>
      </c>
      <c r="J25" s="93" t="s">
        <v>96</v>
      </c>
    </row>
    <row r="26" spans="1:10" ht="14.25" customHeight="1">
      <c r="A26" s="116" t="s">
        <v>88</v>
      </c>
      <c r="B26" s="116" t="s">
        <v>132</v>
      </c>
      <c r="C26" s="117" t="s">
        <v>133</v>
      </c>
      <c r="D26" s="118" t="s">
        <v>108</v>
      </c>
      <c r="E26" s="118" t="s">
        <v>107</v>
      </c>
      <c r="F26" s="119">
        <v>57.464</v>
      </c>
      <c r="G26" s="115">
        <v>7</v>
      </c>
      <c r="H26" s="94">
        <f t="shared" si="2"/>
        <v>80.4496</v>
      </c>
      <c r="I26" s="99" t="s">
        <v>10</v>
      </c>
      <c r="J26" s="93" t="s">
        <v>96</v>
      </c>
    </row>
    <row r="27" spans="1:10" ht="14.25" customHeight="1">
      <c r="A27" s="120" t="s">
        <v>88</v>
      </c>
      <c r="B27" s="120" t="s">
        <v>134</v>
      </c>
      <c r="C27" s="121" t="s">
        <v>135</v>
      </c>
      <c r="D27" s="118" t="s">
        <v>119</v>
      </c>
      <c r="E27" s="122" t="s">
        <v>117</v>
      </c>
      <c r="F27" s="123">
        <v>2653.427</v>
      </c>
      <c r="G27" s="115">
        <v>7</v>
      </c>
      <c r="H27" s="94">
        <f t="shared" si="2"/>
        <v>3714.7978000000003</v>
      </c>
      <c r="I27" s="99" t="s">
        <v>10</v>
      </c>
      <c r="J27" s="93" t="s">
        <v>96</v>
      </c>
    </row>
    <row r="28" spans="1:10" ht="14.25" customHeight="1">
      <c r="A28" s="124" t="s">
        <v>209</v>
      </c>
      <c r="B28" s="120"/>
      <c r="C28" s="121"/>
      <c r="D28" s="118"/>
      <c r="E28" s="122"/>
      <c r="F28" s="125">
        <f>SUM(F12:F27)</f>
        <v>4414.619</v>
      </c>
      <c r="G28" s="104"/>
      <c r="H28" s="96"/>
      <c r="I28" s="99"/>
      <c r="J28" s="93"/>
    </row>
    <row r="29" spans="1:10" ht="14.25" customHeight="1">
      <c r="A29" s="116" t="s">
        <v>89</v>
      </c>
      <c r="B29" s="116" t="s">
        <v>136</v>
      </c>
      <c r="C29" s="117" t="s">
        <v>137</v>
      </c>
      <c r="D29" s="118" t="s">
        <v>139</v>
      </c>
      <c r="E29" s="118" t="s">
        <v>138</v>
      </c>
      <c r="F29" s="119">
        <v>15.089</v>
      </c>
      <c r="G29" s="115">
        <v>7</v>
      </c>
      <c r="H29" s="94">
        <f>0.2*F29*G29</f>
        <v>21.1246</v>
      </c>
      <c r="I29" s="99" t="s">
        <v>10</v>
      </c>
      <c r="J29" s="93" t="s">
        <v>96</v>
      </c>
    </row>
    <row r="30" spans="1:10" ht="14.25" customHeight="1">
      <c r="A30" s="116" t="s">
        <v>89</v>
      </c>
      <c r="B30" s="116" t="s">
        <v>136</v>
      </c>
      <c r="C30" s="117" t="s">
        <v>140</v>
      </c>
      <c r="D30" s="118" t="s">
        <v>108</v>
      </c>
      <c r="E30" s="118" t="s">
        <v>138</v>
      </c>
      <c r="F30" s="119">
        <v>136.632</v>
      </c>
      <c r="G30" s="115">
        <v>7</v>
      </c>
      <c r="H30" s="94">
        <f>0.2*F30*G30</f>
        <v>191.28480000000002</v>
      </c>
      <c r="I30" s="99" t="s">
        <v>10</v>
      </c>
      <c r="J30" s="93" t="s">
        <v>96</v>
      </c>
    </row>
    <row r="31" spans="1:10" ht="14.25" customHeight="1">
      <c r="A31" s="116" t="s">
        <v>89</v>
      </c>
      <c r="B31" s="116" t="s">
        <v>141</v>
      </c>
      <c r="C31" s="117" t="s">
        <v>142</v>
      </c>
      <c r="D31" s="118" t="s">
        <v>139</v>
      </c>
      <c r="E31" s="118" t="s">
        <v>138</v>
      </c>
      <c r="F31" s="119">
        <v>15.553</v>
      </c>
      <c r="G31" s="115">
        <v>7</v>
      </c>
      <c r="H31" s="94">
        <f>0.2*F31*G31</f>
        <v>21.7742</v>
      </c>
      <c r="I31" s="99" t="s">
        <v>10</v>
      </c>
      <c r="J31" s="93" t="s">
        <v>96</v>
      </c>
    </row>
    <row r="32" spans="1:10" ht="14.25" customHeight="1">
      <c r="A32" s="116" t="s">
        <v>89</v>
      </c>
      <c r="B32" s="116" t="s">
        <v>141</v>
      </c>
      <c r="C32" s="117" t="s">
        <v>143</v>
      </c>
      <c r="D32" s="118" t="s">
        <v>103</v>
      </c>
      <c r="E32" s="118" t="s">
        <v>138</v>
      </c>
      <c r="F32" s="119">
        <v>46.342</v>
      </c>
      <c r="G32" s="115">
        <v>7</v>
      </c>
      <c r="H32" s="94">
        <f>0.2*F32*G32</f>
        <v>64.8788</v>
      </c>
      <c r="I32" s="99" t="s">
        <v>10</v>
      </c>
      <c r="J32" s="93" t="s">
        <v>96</v>
      </c>
    </row>
    <row r="33" spans="1:10" ht="14.25" customHeight="1">
      <c r="A33" s="116" t="s">
        <v>89</v>
      </c>
      <c r="B33" s="116" t="s">
        <v>141</v>
      </c>
      <c r="C33" s="117" t="s">
        <v>144</v>
      </c>
      <c r="D33" s="118" t="s">
        <v>103</v>
      </c>
      <c r="E33" s="118" t="s">
        <v>138</v>
      </c>
      <c r="F33" s="119">
        <v>30.29</v>
      </c>
      <c r="G33" s="115">
        <v>7</v>
      </c>
      <c r="H33" s="94">
        <f>0.2*F33*G33</f>
        <v>42.406</v>
      </c>
      <c r="I33" s="99" t="s">
        <v>10</v>
      </c>
      <c r="J33" s="93" t="s">
        <v>96</v>
      </c>
    </row>
    <row r="34" spans="1:10" ht="14.25" customHeight="1">
      <c r="A34" s="116" t="s">
        <v>89</v>
      </c>
      <c r="B34" s="116" t="s">
        <v>141</v>
      </c>
      <c r="C34" s="117" t="s">
        <v>145</v>
      </c>
      <c r="D34" s="118" t="s">
        <v>139</v>
      </c>
      <c r="E34" s="118" t="s">
        <v>117</v>
      </c>
      <c r="F34" s="119">
        <v>26.251</v>
      </c>
      <c r="G34" s="115">
        <v>6</v>
      </c>
      <c r="H34" s="94">
        <f aca="true" t="shared" si="3" ref="H34:H55">0.2*F34*G34</f>
        <v>31.501200000000004</v>
      </c>
      <c r="I34" s="99" t="s">
        <v>10</v>
      </c>
      <c r="J34" s="93" t="s">
        <v>96</v>
      </c>
    </row>
    <row r="35" spans="1:10" ht="14.25" customHeight="1">
      <c r="A35" s="116" t="s">
        <v>89</v>
      </c>
      <c r="B35" s="116" t="s">
        <v>141</v>
      </c>
      <c r="C35" s="117" t="s">
        <v>146</v>
      </c>
      <c r="D35" s="118" t="s">
        <v>139</v>
      </c>
      <c r="E35" s="118" t="s">
        <v>117</v>
      </c>
      <c r="F35" s="119">
        <v>31.088</v>
      </c>
      <c r="G35" s="115">
        <v>6</v>
      </c>
      <c r="H35" s="94">
        <f t="shared" si="3"/>
        <v>37.305600000000005</v>
      </c>
      <c r="I35" s="99" t="s">
        <v>10</v>
      </c>
      <c r="J35" s="93" t="s">
        <v>96</v>
      </c>
    </row>
    <row r="36" spans="1:10" ht="14.25" customHeight="1">
      <c r="A36" s="116" t="s">
        <v>89</v>
      </c>
      <c r="B36" s="116" t="s">
        <v>141</v>
      </c>
      <c r="C36" s="117" t="s">
        <v>147</v>
      </c>
      <c r="D36" s="118" t="s">
        <v>139</v>
      </c>
      <c r="E36" s="118" t="s">
        <v>117</v>
      </c>
      <c r="F36" s="119">
        <v>36.981</v>
      </c>
      <c r="G36" s="115">
        <v>6</v>
      </c>
      <c r="H36" s="94">
        <f t="shared" si="3"/>
        <v>44.3772</v>
      </c>
      <c r="I36" s="99" t="s">
        <v>10</v>
      </c>
      <c r="J36" s="93" t="s">
        <v>96</v>
      </c>
    </row>
    <row r="37" spans="1:10" ht="14.25" customHeight="1">
      <c r="A37" s="116" t="s">
        <v>89</v>
      </c>
      <c r="B37" s="116" t="s">
        <v>141</v>
      </c>
      <c r="C37" s="117" t="s">
        <v>148</v>
      </c>
      <c r="D37" s="118" t="s">
        <v>139</v>
      </c>
      <c r="E37" s="118" t="s">
        <v>117</v>
      </c>
      <c r="F37" s="119">
        <v>88.546</v>
      </c>
      <c r="G37" s="115">
        <v>6</v>
      </c>
      <c r="H37" s="94">
        <f t="shared" si="3"/>
        <v>106.25520000000002</v>
      </c>
      <c r="I37" s="99" t="s">
        <v>10</v>
      </c>
      <c r="J37" s="93" t="s">
        <v>96</v>
      </c>
    </row>
    <row r="38" spans="1:10" ht="14.25" customHeight="1">
      <c r="A38" s="116" t="s">
        <v>89</v>
      </c>
      <c r="B38" s="116" t="s">
        <v>141</v>
      </c>
      <c r="C38" s="117" t="s">
        <v>149</v>
      </c>
      <c r="D38" s="118" t="s">
        <v>139</v>
      </c>
      <c r="E38" s="118" t="s">
        <v>117</v>
      </c>
      <c r="F38" s="119">
        <v>79.482</v>
      </c>
      <c r="G38" s="115">
        <v>6</v>
      </c>
      <c r="H38" s="94">
        <f t="shared" si="3"/>
        <v>95.3784</v>
      </c>
      <c r="I38" s="99" t="s">
        <v>10</v>
      </c>
      <c r="J38" s="93" t="s">
        <v>96</v>
      </c>
    </row>
    <row r="39" spans="1:10" ht="14.25" customHeight="1">
      <c r="A39" s="116" t="s">
        <v>89</v>
      </c>
      <c r="B39" s="116" t="s">
        <v>141</v>
      </c>
      <c r="C39" s="117" t="s">
        <v>150</v>
      </c>
      <c r="D39" s="118" t="s">
        <v>139</v>
      </c>
      <c r="E39" s="118" t="s">
        <v>117</v>
      </c>
      <c r="F39" s="119">
        <v>45.329</v>
      </c>
      <c r="G39" s="115">
        <v>6</v>
      </c>
      <c r="H39" s="94">
        <f t="shared" si="3"/>
        <v>54.394800000000004</v>
      </c>
      <c r="I39" s="99" t="s">
        <v>10</v>
      </c>
      <c r="J39" s="93" t="s">
        <v>96</v>
      </c>
    </row>
    <row r="40" spans="1:10" ht="14.25" customHeight="1">
      <c r="A40" s="116" t="s">
        <v>89</v>
      </c>
      <c r="B40" s="116" t="s">
        <v>141</v>
      </c>
      <c r="C40" s="117" t="s">
        <v>151</v>
      </c>
      <c r="D40" s="118" t="s">
        <v>152</v>
      </c>
      <c r="E40" s="118" t="s">
        <v>117</v>
      </c>
      <c r="F40" s="119">
        <v>125.808</v>
      </c>
      <c r="G40" s="115">
        <v>6</v>
      </c>
      <c r="H40" s="94">
        <f t="shared" si="3"/>
        <v>150.9696</v>
      </c>
      <c r="I40" s="99" t="s">
        <v>10</v>
      </c>
      <c r="J40" s="93" t="s">
        <v>96</v>
      </c>
    </row>
    <row r="41" spans="1:10" ht="14.25" customHeight="1">
      <c r="A41" s="116" t="s">
        <v>89</v>
      </c>
      <c r="B41" s="116" t="s">
        <v>141</v>
      </c>
      <c r="C41" s="117" t="s">
        <v>153</v>
      </c>
      <c r="D41" s="118" t="s">
        <v>152</v>
      </c>
      <c r="E41" s="118" t="s">
        <v>117</v>
      </c>
      <c r="F41" s="119">
        <v>63.109</v>
      </c>
      <c r="G41" s="115">
        <v>6</v>
      </c>
      <c r="H41" s="94">
        <f t="shared" si="3"/>
        <v>75.7308</v>
      </c>
      <c r="I41" s="99" t="s">
        <v>10</v>
      </c>
      <c r="J41" s="93" t="s">
        <v>96</v>
      </c>
    </row>
    <row r="42" spans="1:10" ht="14.25" customHeight="1">
      <c r="A42" s="116" t="s">
        <v>89</v>
      </c>
      <c r="B42" s="116" t="s">
        <v>43</v>
      </c>
      <c r="C42" s="117" t="s">
        <v>154</v>
      </c>
      <c r="D42" s="118" t="s">
        <v>155</v>
      </c>
      <c r="E42" s="118" t="s">
        <v>117</v>
      </c>
      <c r="F42" s="119">
        <v>3.269</v>
      </c>
      <c r="G42" s="115">
        <v>6</v>
      </c>
      <c r="H42" s="94">
        <f t="shared" si="3"/>
        <v>3.9228000000000005</v>
      </c>
      <c r="I42" s="99" t="s">
        <v>10</v>
      </c>
      <c r="J42" s="93" t="s">
        <v>96</v>
      </c>
    </row>
    <row r="43" spans="1:10" ht="14.25" customHeight="1">
      <c r="A43" s="116" t="s">
        <v>89</v>
      </c>
      <c r="B43" s="116" t="s">
        <v>43</v>
      </c>
      <c r="C43" s="117" t="s">
        <v>156</v>
      </c>
      <c r="D43" s="118" t="s">
        <v>155</v>
      </c>
      <c r="E43" s="118" t="s">
        <v>117</v>
      </c>
      <c r="F43" s="119">
        <v>3.301</v>
      </c>
      <c r="G43" s="115">
        <v>6</v>
      </c>
      <c r="H43" s="94">
        <f t="shared" si="3"/>
        <v>3.9612000000000007</v>
      </c>
      <c r="I43" s="99" t="s">
        <v>10</v>
      </c>
      <c r="J43" s="93" t="s">
        <v>96</v>
      </c>
    </row>
    <row r="44" spans="1:10" ht="14.25" customHeight="1">
      <c r="A44" s="116" t="s">
        <v>89</v>
      </c>
      <c r="B44" s="116" t="s">
        <v>43</v>
      </c>
      <c r="C44" s="117" t="s">
        <v>157</v>
      </c>
      <c r="D44" s="118" t="s">
        <v>155</v>
      </c>
      <c r="E44" s="118" t="s">
        <v>117</v>
      </c>
      <c r="F44" s="119">
        <v>29.52</v>
      </c>
      <c r="G44" s="115">
        <v>6</v>
      </c>
      <c r="H44" s="94">
        <f t="shared" si="3"/>
        <v>35.424</v>
      </c>
      <c r="I44" s="99" t="s">
        <v>10</v>
      </c>
      <c r="J44" s="93" t="s">
        <v>96</v>
      </c>
    </row>
    <row r="45" spans="1:10" ht="14.25" customHeight="1">
      <c r="A45" s="116" t="s">
        <v>89</v>
      </c>
      <c r="B45" s="116" t="s">
        <v>43</v>
      </c>
      <c r="C45" s="117" t="s">
        <v>158</v>
      </c>
      <c r="D45" s="118" t="s">
        <v>155</v>
      </c>
      <c r="E45" s="118" t="s">
        <v>117</v>
      </c>
      <c r="F45" s="119">
        <v>8.968</v>
      </c>
      <c r="G45" s="115">
        <v>6</v>
      </c>
      <c r="H45" s="94">
        <f t="shared" si="3"/>
        <v>10.761600000000001</v>
      </c>
      <c r="I45" s="99" t="s">
        <v>10</v>
      </c>
      <c r="J45" s="93" t="s">
        <v>96</v>
      </c>
    </row>
    <row r="46" spans="1:10" ht="14.25" customHeight="1">
      <c r="A46" s="116" t="s">
        <v>89</v>
      </c>
      <c r="B46" s="116" t="s">
        <v>43</v>
      </c>
      <c r="C46" s="117" t="s">
        <v>159</v>
      </c>
      <c r="D46" s="118" t="s">
        <v>155</v>
      </c>
      <c r="E46" s="118" t="s">
        <v>117</v>
      </c>
      <c r="F46" s="119">
        <v>17.288</v>
      </c>
      <c r="G46" s="115">
        <v>6</v>
      </c>
      <c r="H46" s="94">
        <f t="shared" si="3"/>
        <v>20.745600000000003</v>
      </c>
      <c r="I46" s="99" t="s">
        <v>10</v>
      </c>
      <c r="J46" s="93" t="s">
        <v>96</v>
      </c>
    </row>
    <row r="47" spans="1:10" ht="14.25" customHeight="1">
      <c r="A47" s="116" t="s">
        <v>89</v>
      </c>
      <c r="B47" s="116" t="s">
        <v>43</v>
      </c>
      <c r="C47" s="117" t="s">
        <v>160</v>
      </c>
      <c r="D47" s="118" t="s">
        <v>155</v>
      </c>
      <c r="E47" s="118" t="s">
        <v>117</v>
      </c>
      <c r="F47" s="119">
        <v>23.8</v>
      </c>
      <c r="G47" s="115">
        <v>6</v>
      </c>
      <c r="H47" s="94">
        <f t="shared" si="3"/>
        <v>28.560000000000002</v>
      </c>
      <c r="I47" s="99" t="s">
        <v>10</v>
      </c>
      <c r="J47" s="93" t="s">
        <v>96</v>
      </c>
    </row>
    <row r="48" spans="1:10" ht="14.25" customHeight="1">
      <c r="A48" s="116" t="s">
        <v>89</v>
      </c>
      <c r="B48" s="116" t="s">
        <v>43</v>
      </c>
      <c r="C48" s="117" t="s">
        <v>161</v>
      </c>
      <c r="D48" s="118" t="s">
        <v>155</v>
      </c>
      <c r="E48" s="118" t="s">
        <v>117</v>
      </c>
      <c r="F48" s="119">
        <v>32.204</v>
      </c>
      <c r="G48" s="115">
        <v>6</v>
      </c>
      <c r="H48" s="94">
        <f t="shared" si="3"/>
        <v>38.644800000000004</v>
      </c>
      <c r="I48" s="99" t="s">
        <v>10</v>
      </c>
      <c r="J48" s="93" t="s">
        <v>96</v>
      </c>
    </row>
    <row r="49" spans="1:10" ht="14.25" customHeight="1">
      <c r="A49" s="116" t="s">
        <v>89</v>
      </c>
      <c r="B49" s="116" t="s">
        <v>136</v>
      </c>
      <c r="C49" s="117" t="s">
        <v>162</v>
      </c>
      <c r="D49" s="118" t="s">
        <v>155</v>
      </c>
      <c r="E49" s="118" t="s">
        <v>117</v>
      </c>
      <c r="F49" s="119">
        <v>25.117</v>
      </c>
      <c r="G49" s="115">
        <v>6</v>
      </c>
      <c r="H49" s="94">
        <f t="shared" si="3"/>
        <v>30.140400000000003</v>
      </c>
      <c r="I49" s="99" t="s">
        <v>10</v>
      </c>
      <c r="J49" s="93" t="s">
        <v>96</v>
      </c>
    </row>
    <row r="50" spans="1:10" ht="14.25" customHeight="1">
      <c r="A50" s="116" t="s">
        <v>89</v>
      </c>
      <c r="B50" s="116" t="s">
        <v>89</v>
      </c>
      <c r="C50" s="117" t="s">
        <v>163</v>
      </c>
      <c r="D50" s="118" t="s">
        <v>108</v>
      </c>
      <c r="E50" s="118" t="s">
        <v>107</v>
      </c>
      <c r="F50" s="119">
        <v>332.944</v>
      </c>
      <c r="G50" s="115">
        <v>6</v>
      </c>
      <c r="H50" s="94">
        <f t="shared" si="3"/>
        <v>399.53280000000007</v>
      </c>
      <c r="I50" s="99" t="s">
        <v>10</v>
      </c>
      <c r="J50" s="93" t="s">
        <v>96</v>
      </c>
    </row>
    <row r="51" spans="1:10" ht="14.25" customHeight="1">
      <c r="A51" s="116" t="s">
        <v>89</v>
      </c>
      <c r="B51" s="116" t="s">
        <v>89</v>
      </c>
      <c r="C51" s="117" t="s">
        <v>164</v>
      </c>
      <c r="D51" s="118" t="s">
        <v>108</v>
      </c>
      <c r="E51" s="118" t="s">
        <v>107</v>
      </c>
      <c r="F51" s="119">
        <v>931.603</v>
      </c>
      <c r="G51" s="115">
        <v>6</v>
      </c>
      <c r="H51" s="94">
        <f t="shared" si="3"/>
        <v>1117.9236</v>
      </c>
      <c r="I51" s="99" t="s">
        <v>10</v>
      </c>
      <c r="J51" s="93" t="s">
        <v>96</v>
      </c>
    </row>
    <row r="52" spans="1:10" ht="14.25" customHeight="1">
      <c r="A52" s="116" t="s">
        <v>89</v>
      </c>
      <c r="B52" s="116" t="s">
        <v>89</v>
      </c>
      <c r="C52" s="117" t="s">
        <v>165</v>
      </c>
      <c r="D52" s="118" t="s">
        <v>108</v>
      </c>
      <c r="E52" s="118" t="s">
        <v>107</v>
      </c>
      <c r="F52" s="119">
        <v>40.001</v>
      </c>
      <c r="G52" s="115">
        <v>6</v>
      </c>
      <c r="H52" s="94">
        <f t="shared" si="3"/>
        <v>48.0012</v>
      </c>
      <c r="I52" s="99" t="s">
        <v>10</v>
      </c>
      <c r="J52" s="93" t="s">
        <v>96</v>
      </c>
    </row>
    <row r="53" spans="1:10" ht="14.25" customHeight="1">
      <c r="A53" s="116" t="s">
        <v>89</v>
      </c>
      <c r="B53" s="116" t="s">
        <v>89</v>
      </c>
      <c r="C53" s="121" t="s">
        <v>166</v>
      </c>
      <c r="D53" s="122" t="s">
        <v>108</v>
      </c>
      <c r="E53" s="122" t="s">
        <v>107</v>
      </c>
      <c r="F53" s="123">
        <v>5.674</v>
      </c>
      <c r="G53" s="115">
        <v>6</v>
      </c>
      <c r="H53" s="94">
        <f t="shared" si="3"/>
        <v>6.8088</v>
      </c>
      <c r="I53" s="99" t="s">
        <v>10</v>
      </c>
      <c r="J53" s="93" t="s">
        <v>96</v>
      </c>
    </row>
    <row r="54" spans="1:10" ht="14.25" customHeight="1">
      <c r="A54" s="116" t="s">
        <v>89</v>
      </c>
      <c r="B54" s="116" t="s">
        <v>89</v>
      </c>
      <c r="C54" s="121" t="s">
        <v>167</v>
      </c>
      <c r="D54" s="122" t="s">
        <v>108</v>
      </c>
      <c r="E54" s="122" t="s">
        <v>107</v>
      </c>
      <c r="F54" s="123">
        <v>13.7</v>
      </c>
      <c r="G54" s="115">
        <v>6</v>
      </c>
      <c r="H54" s="94">
        <f t="shared" si="3"/>
        <v>16.44</v>
      </c>
      <c r="I54" s="99" t="s">
        <v>10</v>
      </c>
      <c r="J54" s="93" t="s">
        <v>96</v>
      </c>
    </row>
    <row r="55" spans="1:10" ht="14.25" customHeight="1">
      <c r="A55" s="116" t="s">
        <v>89</v>
      </c>
      <c r="B55" s="116" t="s">
        <v>89</v>
      </c>
      <c r="C55" s="121" t="s">
        <v>168</v>
      </c>
      <c r="D55" s="122" t="s">
        <v>108</v>
      </c>
      <c r="E55" s="122" t="s">
        <v>107</v>
      </c>
      <c r="F55" s="123">
        <v>44.188</v>
      </c>
      <c r="G55" s="115">
        <v>6</v>
      </c>
      <c r="H55" s="94">
        <f t="shared" si="3"/>
        <v>53.0256</v>
      </c>
      <c r="I55" s="99" t="s">
        <v>10</v>
      </c>
      <c r="J55" s="93" t="s">
        <v>96</v>
      </c>
    </row>
    <row r="56" spans="1:10" ht="14.25" customHeight="1">
      <c r="A56" s="116" t="s">
        <v>89</v>
      </c>
      <c r="B56" s="116" t="s">
        <v>89</v>
      </c>
      <c r="C56" s="121" t="s">
        <v>169</v>
      </c>
      <c r="D56" s="122" t="s">
        <v>108</v>
      </c>
      <c r="E56" s="122" t="s">
        <v>107</v>
      </c>
      <c r="F56" s="123">
        <v>73.906</v>
      </c>
      <c r="G56" s="115">
        <v>6</v>
      </c>
      <c r="H56" s="94">
        <f>0.2*F56*G56</f>
        <v>88.68720000000002</v>
      </c>
      <c r="I56" s="99" t="s">
        <v>10</v>
      </c>
      <c r="J56" s="93" t="s">
        <v>96</v>
      </c>
    </row>
    <row r="57" spans="1:10" ht="14.25" customHeight="1">
      <c r="A57" s="116" t="s">
        <v>89</v>
      </c>
      <c r="B57" s="116" t="s">
        <v>89</v>
      </c>
      <c r="C57" s="121" t="s">
        <v>170</v>
      </c>
      <c r="D57" s="122" t="s">
        <v>108</v>
      </c>
      <c r="E57" s="122" t="s">
        <v>107</v>
      </c>
      <c r="F57" s="123">
        <v>5.561</v>
      </c>
      <c r="G57" s="115">
        <v>6</v>
      </c>
      <c r="H57" s="94">
        <f>0.2*F57*G57</f>
        <v>6.6732000000000005</v>
      </c>
      <c r="I57" s="99" t="s">
        <v>10</v>
      </c>
      <c r="J57" s="93" t="s">
        <v>96</v>
      </c>
    </row>
    <row r="58" spans="1:10" ht="14.25" customHeight="1">
      <c r="A58" s="126" t="s">
        <v>209</v>
      </c>
      <c r="B58" s="116"/>
      <c r="C58" s="121"/>
      <c r="D58" s="122"/>
      <c r="E58" s="122"/>
      <c r="F58" s="125">
        <f>SUM(F29:F57)</f>
        <v>2331.544</v>
      </c>
      <c r="G58" s="104"/>
      <c r="H58" s="96"/>
      <c r="I58" s="99"/>
      <c r="J58" s="93"/>
    </row>
    <row r="59" spans="1:10" ht="14.25" customHeight="1">
      <c r="A59" s="116" t="s">
        <v>49</v>
      </c>
      <c r="B59" s="116" t="s">
        <v>171</v>
      </c>
      <c r="C59" s="117" t="s">
        <v>172</v>
      </c>
      <c r="D59" s="118" t="s">
        <v>174</v>
      </c>
      <c r="E59" s="118" t="s">
        <v>173</v>
      </c>
      <c r="F59" s="119">
        <v>3.253</v>
      </c>
      <c r="G59" s="115">
        <v>7</v>
      </c>
      <c r="H59" s="94">
        <f>0.2*F59*G59</f>
        <v>4.554200000000001</v>
      </c>
      <c r="I59" s="99" t="s">
        <v>10</v>
      </c>
      <c r="J59" s="93" t="s">
        <v>96</v>
      </c>
    </row>
    <row r="60" spans="1:10" ht="14.25" customHeight="1">
      <c r="A60" s="116" t="s">
        <v>49</v>
      </c>
      <c r="B60" s="116" t="s">
        <v>171</v>
      </c>
      <c r="C60" s="117" t="s">
        <v>175</v>
      </c>
      <c r="D60" s="118" t="s">
        <v>176</v>
      </c>
      <c r="E60" s="118" t="s">
        <v>173</v>
      </c>
      <c r="F60" s="119">
        <v>2.556</v>
      </c>
      <c r="G60" s="115">
        <v>7</v>
      </c>
      <c r="H60" s="94">
        <f>0.2*F60*G60</f>
        <v>3.5784</v>
      </c>
      <c r="I60" s="99" t="s">
        <v>10</v>
      </c>
      <c r="J60" s="93" t="s">
        <v>96</v>
      </c>
    </row>
    <row r="61" spans="1:10" ht="14.25" customHeight="1">
      <c r="A61" s="116" t="s">
        <v>49</v>
      </c>
      <c r="B61" s="116" t="s">
        <v>171</v>
      </c>
      <c r="C61" s="117" t="s">
        <v>177</v>
      </c>
      <c r="D61" s="118" t="s">
        <v>174</v>
      </c>
      <c r="E61" s="118" t="s">
        <v>173</v>
      </c>
      <c r="F61" s="119">
        <v>5.805</v>
      </c>
      <c r="G61" s="115">
        <v>7</v>
      </c>
      <c r="H61" s="94">
        <f>0.2*F61*G61</f>
        <v>8.127</v>
      </c>
      <c r="I61" s="99" t="s">
        <v>10</v>
      </c>
      <c r="J61" s="93" t="s">
        <v>96</v>
      </c>
    </row>
    <row r="62" spans="1:10" ht="14.25" customHeight="1">
      <c r="A62" s="116" t="s">
        <v>49</v>
      </c>
      <c r="B62" s="116" t="s">
        <v>51</v>
      </c>
      <c r="C62" s="117" t="s">
        <v>178</v>
      </c>
      <c r="D62" s="118" t="s">
        <v>174</v>
      </c>
      <c r="E62" s="118" t="s">
        <v>173</v>
      </c>
      <c r="F62" s="119">
        <v>14.005</v>
      </c>
      <c r="G62" s="115">
        <v>7</v>
      </c>
      <c r="H62" s="94">
        <f>0.2*F62*G62</f>
        <v>19.607</v>
      </c>
      <c r="I62" s="99" t="s">
        <v>10</v>
      </c>
      <c r="J62" s="93" t="s">
        <v>96</v>
      </c>
    </row>
    <row r="63" spans="1:10" ht="14.25" customHeight="1">
      <c r="A63" s="126" t="s">
        <v>209</v>
      </c>
      <c r="B63" s="116"/>
      <c r="C63" s="117"/>
      <c r="D63" s="118"/>
      <c r="E63" s="118"/>
      <c r="F63" s="127">
        <f>SUM(F59:F62)</f>
        <v>25.619</v>
      </c>
      <c r="G63" s="115"/>
      <c r="H63" s="94"/>
      <c r="I63" s="99"/>
      <c r="J63" s="93"/>
    </row>
    <row r="64" spans="1:10" ht="14.25" customHeight="1">
      <c r="A64" s="116" t="s">
        <v>90</v>
      </c>
      <c r="B64" s="116" t="s">
        <v>179</v>
      </c>
      <c r="C64" s="117" t="s">
        <v>180</v>
      </c>
      <c r="D64" s="118" t="s">
        <v>155</v>
      </c>
      <c r="E64" s="118" t="s">
        <v>117</v>
      </c>
      <c r="F64" s="119">
        <v>287.439</v>
      </c>
      <c r="G64" s="115">
        <v>6</v>
      </c>
      <c r="H64" s="94">
        <f aca="true" t="shared" si="4" ref="H64:H77">0.2*F64*G64</f>
        <v>344.92680000000007</v>
      </c>
      <c r="I64" s="99" t="s">
        <v>10</v>
      </c>
      <c r="J64" s="93" t="s">
        <v>96</v>
      </c>
    </row>
    <row r="65" spans="1:10" ht="14.25" customHeight="1">
      <c r="A65" s="116" t="s">
        <v>90</v>
      </c>
      <c r="B65" s="116" t="s">
        <v>179</v>
      </c>
      <c r="C65" s="117" t="s">
        <v>146</v>
      </c>
      <c r="D65" s="118" t="s">
        <v>155</v>
      </c>
      <c r="E65" s="118" t="s">
        <v>117</v>
      </c>
      <c r="F65" s="119">
        <v>89.426</v>
      </c>
      <c r="G65" s="115">
        <v>6</v>
      </c>
      <c r="H65" s="94">
        <f t="shared" si="4"/>
        <v>107.31120000000001</v>
      </c>
      <c r="I65" s="99" t="s">
        <v>10</v>
      </c>
      <c r="J65" s="93" t="s">
        <v>96</v>
      </c>
    </row>
    <row r="66" spans="1:10" ht="14.25" customHeight="1">
      <c r="A66" s="116" t="s">
        <v>90</v>
      </c>
      <c r="B66" s="116" t="s">
        <v>179</v>
      </c>
      <c r="C66" s="117" t="s">
        <v>95</v>
      </c>
      <c r="D66" s="118" t="s">
        <v>155</v>
      </c>
      <c r="E66" s="118" t="s">
        <v>117</v>
      </c>
      <c r="F66" s="119">
        <v>87.924</v>
      </c>
      <c r="G66" s="115">
        <v>6</v>
      </c>
      <c r="H66" s="94">
        <f t="shared" si="4"/>
        <v>105.50880000000001</v>
      </c>
      <c r="I66" s="99" t="s">
        <v>10</v>
      </c>
      <c r="J66" s="93" t="s">
        <v>96</v>
      </c>
    </row>
    <row r="67" spans="1:10" ht="14.25" customHeight="1">
      <c r="A67" s="116" t="s">
        <v>90</v>
      </c>
      <c r="B67" s="116" t="s">
        <v>179</v>
      </c>
      <c r="C67" s="117" t="s">
        <v>181</v>
      </c>
      <c r="D67" s="118" t="s">
        <v>155</v>
      </c>
      <c r="E67" s="118" t="s">
        <v>117</v>
      </c>
      <c r="F67" s="119">
        <v>3.895</v>
      </c>
      <c r="G67" s="115">
        <v>6</v>
      </c>
      <c r="H67" s="94">
        <f t="shared" si="4"/>
        <v>4.674</v>
      </c>
      <c r="I67" s="99" t="s">
        <v>10</v>
      </c>
      <c r="J67" s="93" t="s">
        <v>96</v>
      </c>
    </row>
    <row r="68" spans="1:10" ht="14.25" customHeight="1">
      <c r="A68" s="116" t="s">
        <v>90</v>
      </c>
      <c r="B68" s="128" t="s">
        <v>182</v>
      </c>
      <c r="C68" s="117" t="s">
        <v>183</v>
      </c>
      <c r="D68" s="122" t="s">
        <v>108</v>
      </c>
      <c r="E68" s="118" t="s">
        <v>117</v>
      </c>
      <c r="F68" s="119">
        <v>72.494</v>
      </c>
      <c r="G68" s="115">
        <v>6</v>
      </c>
      <c r="H68" s="94">
        <f t="shared" si="4"/>
        <v>86.9928</v>
      </c>
      <c r="I68" s="99" t="s">
        <v>10</v>
      </c>
      <c r="J68" s="93" t="s">
        <v>96</v>
      </c>
    </row>
    <row r="69" spans="1:10" ht="14.25" customHeight="1">
      <c r="A69" s="116" t="s">
        <v>90</v>
      </c>
      <c r="B69" s="128" t="s">
        <v>184</v>
      </c>
      <c r="C69" s="117" t="s">
        <v>185</v>
      </c>
      <c r="D69" s="118" t="s">
        <v>155</v>
      </c>
      <c r="E69" s="118" t="s">
        <v>117</v>
      </c>
      <c r="F69" s="119">
        <v>154.179</v>
      </c>
      <c r="G69" s="115">
        <v>6</v>
      </c>
      <c r="H69" s="94">
        <f t="shared" si="4"/>
        <v>185.0148</v>
      </c>
      <c r="I69" s="99" t="s">
        <v>10</v>
      </c>
      <c r="J69" s="93" t="s">
        <v>96</v>
      </c>
    </row>
    <row r="70" spans="1:10" ht="14.25" customHeight="1">
      <c r="A70" s="116" t="s">
        <v>90</v>
      </c>
      <c r="B70" s="128" t="s">
        <v>184</v>
      </c>
      <c r="C70" s="117" t="s">
        <v>186</v>
      </c>
      <c r="D70" s="118" t="s">
        <v>155</v>
      </c>
      <c r="E70" s="118" t="s">
        <v>117</v>
      </c>
      <c r="F70" s="119">
        <v>96.261</v>
      </c>
      <c r="G70" s="115">
        <v>6</v>
      </c>
      <c r="H70" s="94">
        <f t="shared" si="4"/>
        <v>115.51320000000001</v>
      </c>
      <c r="I70" s="99" t="s">
        <v>10</v>
      </c>
      <c r="J70" s="93" t="s">
        <v>96</v>
      </c>
    </row>
    <row r="71" spans="1:10" ht="14.25" customHeight="1">
      <c r="A71" s="116" t="s">
        <v>90</v>
      </c>
      <c r="B71" s="128" t="s">
        <v>184</v>
      </c>
      <c r="C71" s="117" t="s">
        <v>187</v>
      </c>
      <c r="D71" s="118" t="s">
        <v>155</v>
      </c>
      <c r="E71" s="118" t="s">
        <v>117</v>
      </c>
      <c r="F71" s="119">
        <v>10.82</v>
      </c>
      <c r="G71" s="115">
        <v>6</v>
      </c>
      <c r="H71" s="94">
        <f t="shared" si="4"/>
        <v>12.984000000000002</v>
      </c>
      <c r="I71" s="99" t="s">
        <v>10</v>
      </c>
      <c r="J71" s="93" t="s">
        <v>96</v>
      </c>
    </row>
    <row r="72" spans="1:10" ht="14.25" customHeight="1">
      <c r="A72" s="116" t="s">
        <v>90</v>
      </c>
      <c r="B72" s="128" t="s">
        <v>184</v>
      </c>
      <c r="C72" s="117" t="s">
        <v>188</v>
      </c>
      <c r="D72" s="118" t="s">
        <v>155</v>
      </c>
      <c r="E72" s="118" t="s">
        <v>117</v>
      </c>
      <c r="F72" s="119">
        <v>38.394</v>
      </c>
      <c r="G72" s="115">
        <v>6</v>
      </c>
      <c r="H72" s="94">
        <f t="shared" si="4"/>
        <v>46.0728</v>
      </c>
      <c r="I72" s="99" t="s">
        <v>10</v>
      </c>
      <c r="J72" s="93" t="s">
        <v>96</v>
      </c>
    </row>
    <row r="73" spans="1:10" ht="14.25" customHeight="1">
      <c r="A73" s="116" t="s">
        <v>90</v>
      </c>
      <c r="B73" s="128" t="s">
        <v>184</v>
      </c>
      <c r="C73" s="117" t="s">
        <v>189</v>
      </c>
      <c r="D73" s="118" t="s">
        <v>155</v>
      </c>
      <c r="E73" s="118" t="s">
        <v>117</v>
      </c>
      <c r="F73" s="119">
        <v>95.619</v>
      </c>
      <c r="G73" s="115">
        <v>6</v>
      </c>
      <c r="H73" s="94">
        <f t="shared" si="4"/>
        <v>114.74279999999999</v>
      </c>
      <c r="I73" s="99" t="s">
        <v>10</v>
      </c>
      <c r="J73" s="93" t="s">
        <v>96</v>
      </c>
    </row>
    <row r="74" spans="1:10" ht="14.25" customHeight="1">
      <c r="A74" s="116" t="s">
        <v>90</v>
      </c>
      <c r="B74" s="128" t="s">
        <v>190</v>
      </c>
      <c r="C74" s="117" t="s">
        <v>95</v>
      </c>
      <c r="D74" s="122" t="s">
        <v>108</v>
      </c>
      <c r="E74" s="118" t="s">
        <v>117</v>
      </c>
      <c r="F74" s="119">
        <v>98.815</v>
      </c>
      <c r="G74" s="115">
        <v>6</v>
      </c>
      <c r="H74" s="94">
        <f t="shared" si="4"/>
        <v>118.578</v>
      </c>
      <c r="I74" s="99" t="s">
        <v>10</v>
      </c>
      <c r="J74" s="93" t="s">
        <v>96</v>
      </c>
    </row>
    <row r="75" spans="1:10" ht="14.25" customHeight="1">
      <c r="A75" s="116" t="s">
        <v>90</v>
      </c>
      <c r="B75" s="128" t="s">
        <v>191</v>
      </c>
      <c r="C75" s="117" t="s">
        <v>192</v>
      </c>
      <c r="D75" s="118" t="s">
        <v>155</v>
      </c>
      <c r="E75" s="118" t="s">
        <v>117</v>
      </c>
      <c r="F75" s="119">
        <v>76.923</v>
      </c>
      <c r="G75" s="115">
        <v>6</v>
      </c>
      <c r="H75" s="94">
        <f t="shared" si="4"/>
        <v>92.30760000000001</v>
      </c>
      <c r="I75" s="99" t="s">
        <v>10</v>
      </c>
      <c r="J75" s="93" t="s">
        <v>96</v>
      </c>
    </row>
    <row r="76" spans="1:10" ht="14.25" customHeight="1">
      <c r="A76" s="116" t="s">
        <v>90</v>
      </c>
      <c r="B76" s="128" t="s">
        <v>191</v>
      </c>
      <c r="C76" s="117" t="s">
        <v>158</v>
      </c>
      <c r="D76" s="118" t="s">
        <v>155</v>
      </c>
      <c r="E76" s="118" t="s">
        <v>117</v>
      </c>
      <c r="F76" s="119">
        <v>52.013</v>
      </c>
      <c r="G76" s="115">
        <v>6</v>
      </c>
      <c r="H76" s="94">
        <f t="shared" si="4"/>
        <v>62.4156</v>
      </c>
      <c r="I76" s="99" t="s">
        <v>10</v>
      </c>
      <c r="J76" s="93" t="s">
        <v>96</v>
      </c>
    </row>
    <row r="77" spans="1:10" ht="14.25" customHeight="1">
      <c r="A77" s="116" t="s">
        <v>90</v>
      </c>
      <c r="B77" s="128" t="s">
        <v>191</v>
      </c>
      <c r="C77" s="117" t="s">
        <v>193</v>
      </c>
      <c r="D77" s="122" t="s">
        <v>108</v>
      </c>
      <c r="E77" s="118" t="s">
        <v>117</v>
      </c>
      <c r="F77" s="119">
        <v>37.609</v>
      </c>
      <c r="G77" s="115">
        <v>6</v>
      </c>
      <c r="H77" s="94">
        <f t="shared" si="4"/>
        <v>45.13080000000001</v>
      </c>
      <c r="I77" s="99" t="s">
        <v>10</v>
      </c>
      <c r="J77" s="93" t="s">
        <v>96</v>
      </c>
    </row>
    <row r="78" spans="1:10" ht="14.25" customHeight="1">
      <c r="A78" s="116" t="s">
        <v>90</v>
      </c>
      <c r="B78" s="128" t="s">
        <v>194</v>
      </c>
      <c r="C78" s="117" t="s">
        <v>195</v>
      </c>
      <c r="D78" s="118" t="s">
        <v>155</v>
      </c>
      <c r="E78" s="118" t="s">
        <v>117</v>
      </c>
      <c r="F78" s="119">
        <v>1.173</v>
      </c>
      <c r="G78" s="115">
        <v>6</v>
      </c>
      <c r="H78" s="94">
        <f>0.2*F78*G78</f>
        <v>1.4076000000000002</v>
      </c>
      <c r="I78" s="99" t="s">
        <v>10</v>
      </c>
      <c r="J78" s="93" t="s">
        <v>96</v>
      </c>
    </row>
    <row r="79" spans="1:10" ht="14.25" customHeight="1">
      <c r="A79" s="126" t="s">
        <v>209</v>
      </c>
      <c r="B79" s="129"/>
      <c r="C79" s="130"/>
      <c r="D79" s="131"/>
      <c r="E79" s="131"/>
      <c r="F79" s="127">
        <f>SUM(F64:F78)</f>
        <v>1202.984</v>
      </c>
      <c r="G79" s="104"/>
      <c r="H79" s="96"/>
      <c r="I79" s="99"/>
      <c r="J79" s="93"/>
    </row>
    <row r="80" spans="1:10" ht="14.25" customHeight="1">
      <c r="A80" s="116" t="s">
        <v>33</v>
      </c>
      <c r="B80" s="116" t="s">
        <v>196</v>
      </c>
      <c r="C80" s="117" t="s">
        <v>197</v>
      </c>
      <c r="D80" s="118" t="s">
        <v>198</v>
      </c>
      <c r="E80" s="118" t="s">
        <v>117</v>
      </c>
      <c r="F80" s="119">
        <v>70.002</v>
      </c>
      <c r="G80" s="115">
        <v>6</v>
      </c>
      <c r="H80" s="94">
        <f>0.2*F80*G80</f>
        <v>84.0024</v>
      </c>
      <c r="I80" s="99" t="s">
        <v>10</v>
      </c>
      <c r="J80" s="93" t="s">
        <v>96</v>
      </c>
    </row>
    <row r="81" spans="1:10" ht="14.25" customHeight="1">
      <c r="A81" s="126" t="s">
        <v>209</v>
      </c>
      <c r="B81" s="116"/>
      <c r="C81" s="117"/>
      <c r="D81" s="118"/>
      <c r="E81" s="118"/>
      <c r="F81" s="127">
        <v>70.002</v>
      </c>
      <c r="G81" s="104"/>
      <c r="H81" s="96"/>
      <c r="I81" s="99"/>
      <c r="J81" s="93"/>
    </row>
    <row r="82" spans="1:10" ht="14.25" customHeight="1">
      <c r="A82" s="116" t="s">
        <v>91</v>
      </c>
      <c r="B82" s="116" t="s">
        <v>37</v>
      </c>
      <c r="C82" s="117" t="s">
        <v>199</v>
      </c>
      <c r="D82" s="118" t="s">
        <v>200</v>
      </c>
      <c r="E82" s="118" t="s">
        <v>117</v>
      </c>
      <c r="F82" s="119">
        <v>20.664</v>
      </c>
      <c r="G82" s="115">
        <v>6</v>
      </c>
      <c r="H82" s="94">
        <f aca="true" t="shared" si="5" ref="H82:H88">0.2*F82*G82</f>
        <v>24.796800000000005</v>
      </c>
      <c r="I82" s="99" t="s">
        <v>10</v>
      </c>
      <c r="J82" s="93" t="s">
        <v>96</v>
      </c>
    </row>
    <row r="83" spans="1:10" ht="14.25" customHeight="1">
      <c r="A83" s="116" t="s">
        <v>91</v>
      </c>
      <c r="B83" s="116" t="s">
        <v>201</v>
      </c>
      <c r="C83" s="117" t="s">
        <v>202</v>
      </c>
      <c r="D83" s="118" t="s">
        <v>139</v>
      </c>
      <c r="E83" s="118" t="s">
        <v>117</v>
      </c>
      <c r="F83" s="119">
        <v>21.925</v>
      </c>
      <c r="G83" s="115">
        <v>6</v>
      </c>
      <c r="H83" s="94">
        <f t="shared" si="5"/>
        <v>26.310000000000002</v>
      </c>
      <c r="I83" s="99" t="s">
        <v>10</v>
      </c>
      <c r="J83" s="93" t="s">
        <v>96</v>
      </c>
    </row>
    <row r="84" spans="1:10" ht="14.25" customHeight="1">
      <c r="A84" s="116" t="s">
        <v>91</v>
      </c>
      <c r="B84" s="116" t="s">
        <v>201</v>
      </c>
      <c r="C84" s="117" t="s">
        <v>203</v>
      </c>
      <c r="D84" s="118" t="s">
        <v>139</v>
      </c>
      <c r="E84" s="118" t="s">
        <v>117</v>
      </c>
      <c r="F84" s="119">
        <v>52.925</v>
      </c>
      <c r="G84" s="115">
        <v>6</v>
      </c>
      <c r="H84" s="94">
        <f t="shared" si="5"/>
        <v>63.510000000000005</v>
      </c>
      <c r="I84" s="99" t="s">
        <v>10</v>
      </c>
      <c r="J84" s="93" t="s">
        <v>96</v>
      </c>
    </row>
    <row r="85" spans="1:10" ht="14.25" customHeight="1">
      <c r="A85" s="116" t="s">
        <v>91</v>
      </c>
      <c r="B85" s="116" t="s">
        <v>201</v>
      </c>
      <c r="C85" s="117" t="s">
        <v>204</v>
      </c>
      <c r="D85" s="118" t="s">
        <v>139</v>
      </c>
      <c r="E85" s="118" t="s">
        <v>205</v>
      </c>
      <c r="F85" s="119">
        <v>12.95</v>
      </c>
      <c r="G85" s="115">
        <v>6</v>
      </c>
      <c r="H85" s="94">
        <f t="shared" si="5"/>
        <v>15.54</v>
      </c>
      <c r="I85" s="99" t="s">
        <v>10</v>
      </c>
      <c r="J85" s="93" t="s">
        <v>96</v>
      </c>
    </row>
    <row r="86" spans="1:10" ht="14.25" customHeight="1">
      <c r="A86" s="116" t="s">
        <v>91</v>
      </c>
      <c r="B86" s="116" t="s">
        <v>201</v>
      </c>
      <c r="C86" s="117" t="s">
        <v>204</v>
      </c>
      <c r="D86" s="118" t="s">
        <v>176</v>
      </c>
      <c r="E86" s="118" t="s">
        <v>205</v>
      </c>
      <c r="F86" s="119">
        <v>10.606</v>
      </c>
      <c r="G86" s="115">
        <v>6</v>
      </c>
      <c r="H86" s="94">
        <f t="shared" si="5"/>
        <v>12.7272</v>
      </c>
      <c r="I86" s="99" t="s">
        <v>10</v>
      </c>
      <c r="J86" s="93" t="s">
        <v>96</v>
      </c>
    </row>
    <row r="87" spans="1:10" ht="14.25" customHeight="1">
      <c r="A87" s="116" t="s">
        <v>91</v>
      </c>
      <c r="B87" s="116" t="s">
        <v>206</v>
      </c>
      <c r="C87" s="117" t="s">
        <v>158</v>
      </c>
      <c r="D87" s="118" t="s">
        <v>176</v>
      </c>
      <c r="E87" s="118" t="s">
        <v>117</v>
      </c>
      <c r="F87" s="119">
        <v>124.006</v>
      </c>
      <c r="G87" s="115">
        <v>6</v>
      </c>
      <c r="H87" s="94">
        <f t="shared" si="5"/>
        <v>148.80720000000002</v>
      </c>
      <c r="I87" s="99" t="s">
        <v>10</v>
      </c>
      <c r="J87" s="93" t="s">
        <v>96</v>
      </c>
    </row>
    <row r="88" spans="1:10" ht="14.25" customHeight="1">
      <c r="A88" s="116" t="s">
        <v>91</v>
      </c>
      <c r="B88" s="116" t="s">
        <v>207</v>
      </c>
      <c r="C88" s="117" t="s">
        <v>208</v>
      </c>
      <c r="D88" s="118" t="s">
        <v>198</v>
      </c>
      <c r="E88" s="118" t="s">
        <v>173</v>
      </c>
      <c r="F88" s="119">
        <v>35.114</v>
      </c>
      <c r="G88" s="115">
        <v>7</v>
      </c>
      <c r="H88" s="94">
        <f t="shared" si="5"/>
        <v>49.1596</v>
      </c>
      <c r="I88" s="99" t="s">
        <v>10</v>
      </c>
      <c r="J88" s="93" t="s">
        <v>96</v>
      </c>
    </row>
    <row r="89" spans="1:10" ht="14.25" customHeight="1">
      <c r="A89" s="126" t="s">
        <v>209</v>
      </c>
      <c r="B89" s="116"/>
      <c r="C89" s="121"/>
      <c r="D89" s="122"/>
      <c r="E89" s="122"/>
      <c r="F89" s="125">
        <f>SUM(F82:F88)</f>
        <v>278.19</v>
      </c>
      <c r="G89" s="104"/>
      <c r="H89" s="96"/>
      <c r="I89" s="96"/>
      <c r="J89" s="96"/>
    </row>
    <row r="90" spans="1:10" ht="21" customHeight="1">
      <c r="A90" s="112"/>
      <c r="B90" s="112"/>
      <c r="C90" s="108"/>
      <c r="D90" s="109"/>
      <c r="E90" s="109"/>
      <c r="F90" s="110"/>
      <c r="G90" s="111"/>
      <c r="H90" s="97"/>
      <c r="I90" s="97"/>
      <c r="J90" s="97"/>
    </row>
    <row r="91" spans="1:10" ht="12.75">
      <c r="A91" s="138"/>
      <c r="B91" s="138"/>
      <c r="C91" s="138"/>
      <c r="D91" s="138"/>
      <c r="E91" s="138"/>
      <c r="F91" s="100"/>
      <c r="G91" s="100"/>
      <c r="H91" s="100"/>
      <c r="I91" s="100"/>
      <c r="J91" s="100"/>
    </row>
    <row r="92" spans="1:10" ht="34.5" customHeight="1">
      <c r="A92" s="138" t="s">
        <v>99</v>
      </c>
      <c r="B92" s="138"/>
      <c r="C92" s="138"/>
      <c r="D92" s="138"/>
      <c r="E92" s="138"/>
      <c r="F92" s="100"/>
      <c r="G92" s="100"/>
      <c r="H92" s="100"/>
      <c r="I92" s="100"/>
      <c r="J92" s="100"/>
    </row>
    <row r="93" spans="1:10" ht="16.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ht="16.5" customHeight="1">
      <c r="A94" s="103"/>
      <c r="B94"/>
      <c r="C94"/>
      <c r="D94"/>
      <c r="E94"/>
      <c r="F94"/>
      <c r="G94" s="100"/>
      <c r="H94" s="100"/>
      <c r="I94" s="100"/>
      <c r="J94" s="100"/>
    </row>
    <row r="95" spans="1:10" ht="12.75" customHeight="1">
      <c r="A95" s="139"/>
      <c r="B95" s="139"/>
      <c r="C95" s="139"/>
      <c r="D95" s="139"/>
      <c r="E95"/>
      <c r="F95"/>
      <c r="G95" s="100"/>
      <c r="H95" s="100"/>
      <c r="I95" s="100"/>
      <c r="J95" s="100"/>
    </row>
    <row r="96" spans="1:6" ht="24.75" customHeight="1">
      <c r="A96" s="137" t="s">
        <v>97</v>
      </c>
      <c r="B96" s="137"/>
      <c r="C96" s="137"/>
      <c r="D96" s="137"/>
      <c r="E96" s="137"/>
      <c r="F96" s="137"/>
    </row>
    <row r="97" spans="1:6" ht="18.75" customHeight="1">
      <c r="A97" s="106"/>
      <c r="B97" s="106"/>
      <c r="C97" s="106"/>
      <c r="D97" s="106"/>
      <c r="E97" s="106"/>
      <c r="F97" s="106"/>
    </row>
    <row r="98" spans="1:6" ht="18.75" customHeight="1">
      <c r="A98" s="107"/>
      <c r="B98" s="107"/>
      <c r="C98" s="107"/>
      <c r="D98" s="107"/>
      <c r="E98" s="107"/>
      <c r="F98" s="107"/>
    </row>
    <row r="99" spans="1:6" ht="7.5" customHeight="1">
      <c r="A99" s="106"/>
      <c r="B99" s="106"/>
      <c r="C99" s="106"/>
      <c r="D99" s="106"/>
      <c r="E99" s="106"/>
      <c r="F99" s="106"/>
    </row>
    <row r="100" ht="18.75" customHeight="1"/>
    <row r="101" spans="1:6" ht="18.75" customHeight="1">
      <c r="A101"/>
      <c r="B101"/>
      <c r="C101"/>
      <c r="D101" s="105"/>
      <c r="E101" s="105"/>
      <c r="F101" s="105"/>
    </row>
    <row r="102" spans="1:6" ht="18.75" customHeight="1">
      <c r="A102"/>
      <c r="B102"/>
      <c r="C102"/>
      <c r="D102" s="105"/>
      <c r="E102" s="105"/>
      <c r="F102" s="105"/>
    </row>
    <row r="103" spans="1:6" ht="18.75" customHeight="1">
      <c r="A103"/>
      <c r="B103"/>
      <c r="C103"/>
      <c r="D103" s="105"/>
      <c r="E103" s="105"/>
      <c r="F103" s="105"/>
    </row>
    <row r="104" spans="1:6" ht="18.75" customHeight="1">
      <c r="A104"/>
      <c r="B104"/>
      <c r="C104"/>
      <c r="D104" s="105"/>
      <c r="E104" s="105"/>
      <c r="F104" s="105"/>
    </row>
    <row r="105" spans="1:6" ht="18.75" customHeight="1">
      <c r="A105"/>
      <c r="B105"/>
      <c r="C105"/>
      <c r="D105" s="105"/>
      <c r="E105" s="105"/>
      <c r="F105" s="105"/>
    </row>
    <row r="106" spans="1:6" ht="19.5" customHeight="1">
      <c r="A106"/>
      <c r="B106"/>
      <c r="C106"/>
      <c r="D106" s="105"/>
      <c r="E106" s="105"/>
      <c r="F106" s="105"/>
    </row>
    <row r="107" spans="1:6" ht="18.75" customHeight="1">
      <c r="A107"/>
      <c r="B107"/>
      <c r="C107"/>
      <c r="D107" s="105"/>
      <c r="E107" s="105"/>
      <c r="F107" s="105"/>
    </row>
    <row r="108" spans="1:6" ht="18.75" customHeight="1">
      <c r="A108" s="105"/>
      <c r="B108" s="105"/>
      <c r="C108" s="105"/>
      <c r="D108" s="105"/>
      <c r="E108" s="105"/>
      <c r="F108" s="105"/>
    </row>
    <row r="109" spans="1:6" ht="18.75" customHeight="1">
      <c r="A109" s="105"/>
      <c r="B109" s="105"/>
      <c r="C109" s="105"/>
      <c r="D109" s="105"/>
      <c r="E109" s="105"/>
      <c r="F109" s="105"/>
    </row>
    <row r="110" spans="1:6" ht="18.75" customHeight="1">
      <c r="A110" s="105"/>
      <c r="B110" s="105"/>
      <c r="C110" s="105"/>
      <c r="D110" s="105"/>
      <c r="E110" s="105"/>
      <c r="F110" s="105"/>
    </row>
    <row r="111" spans="1:6" ht="18.75" customHeight="1">
      <c r="A111" s="103"/>
      <c r="B111" s="105"/>
      <c r="C111" s="105"/>
      <c r="D111" s="105"/>
      <c r="E111" s="105"/>
      <c r="F111" s="105"/>
    </row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78" ht="15.75" customHeight="1"/>
    <row r="179" ht="16.5" customHeight="1"/>
  </sheetData>
  <sheetProtection/>
  <autoFilter ref="A4:J11"/>
  <mergeCells count="5">
    <mergeCell ref="A2:J2"/>
    <mergeCell ref="A96:F96"/>
    <mergeCell ref="A92:E92"/>
    <mergeCell ref="A95:D95"/>
    <mergeCell ref="A91:E9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2015-11-11T13:34:43Z</cp:lastPrinted>
  <dcterms:created xsi:type="dcterms:W3CDTF">1996-10-14T23:33:28Z</dcterms:created>
  <dcterms:modified xsi:type="dcterms:W3CDTF">2015-11-12T08:45:17Z</dcterms:modified>
  <cp:category/>
  <cp:version/>
  <cp:contentType/>
  <cp:contentStatus/>
</cp:coreProperties>
</file>