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465" windowWidth="14805" windowHeight="7650" activeTab="1"/>
  </bookViews>
  <sheets>
    <sheet name="За свободно" sheetId="2" r:id="rId1"/>
    <sheet name="За отдаване" sheetId="1" r:id="rId2"/>
  </sheets>
  <calcPr calcId="145621"/>
</workbook>
</file>

<file path=xl/calcChain.xml><?xml version="1.0" encoding="utf-8"?>
<calcChain xmlns="http://schemas.openxmlformats.org/spreadsheetml/2006/main">
  <c r="G708" i="1" l="1"/>
  <c r="G649" i="1"/>
  <c r="G264" i="2"/>
  <c r="G521" i="1"/>
  <c r="G483" i="1"/>
  <c r="G360" i="1"/>
  <c r="G320" i="1"/>
  <c r="G283" i="1"/>
  <c r="G218" i="1"/>
  <c r="G184" i="1"/>
  <c r="G141" i="1"/>
  <c r="G36" i="2" l="1"/>
  <c r="G277" i="2" l="1"/>
  <c r="G263" i="2"/>
  <c r="G163" i="2"/>
  <c r="G158" i="2"/>
  <c r="G156" i="2"/>
  <c r="G155" i="2"/>
  <c r="G154" i="2"/>
  <c r="G153" i="2"/>
  <c r="G152" i="2"/>
  <c r="G79" i="2"/>
  <c r="G171" i="2" l="1"/>
  <c r="G12" i="1" l="1"/>
  <c r="G14" i="2"/>
  <c r="G291" i="2" l="1"/>
  <c r="G265" i="2"/>
  <c r="G248" i="2"/>
  <c r="G221" i="2"/>
  <c r="G194" i="2"/>
  <c r="G147" i="2"/>
  <c r="G123" i="2"/>
  <c r="G99" i="2"/>
  <c r="G52" i="2"/>
  <c r="G534" i="1" l="1"/>
  <c r="G56" i="1" l="1"/>
</calcChain>
</file>

<file path=xl/sharedStrings.xml><?xml version="1.0" encoding="utf-8"?>
<sst xmlns="http://schemas.openxmlformats.org/spreadsheetml/2006/main" count="4327" uniqueCount="1217">
  <si>
    <r>
      <t>РЕГИСТЪР  НА  ИМОТИ  /</t>
    </r>
    <r>
      <rPr>
        <b/>
        <i/>
        <u/>
        <sz val="14"/>
        <color theme="1"/>
        <rFont val="Times New Roman"/>
        <family val="1"/>
        <charset val="204"/>
      </rPr>
      <t>ПАСИЩА, МЕРА</t>
    </r>
    <r>
      <rPr>
        <i/>
        <u/>
        <sz val="14"/>
        <color theme="1"/>
        <rFont val="Times New Roman"/>
        <family val="1"/>
        <charset val="204"/>
      </rPr>
      <t xml:space="preserve">/  В  ЗЕМЛИЩЕТО  НА </t>
    </r>
    <r>
      <rPr>
        <b/>
        <i/>
        <u/>
        <sz val="14"/>
        <color theme="1"/>
        <rFont val="Times New Roman"/>
        <family val="1"/>
        <charset val="204"/>
      </rPr>
      <t>С.БАЩИНО</t>
    </r>
    <r>
      <rPr>
        <i/>
        <u/>
        <sz val="14"/>
        <color theme="1"/>
        <rFont val="Times New Roman"/>
        <family val="1"/>
        <charset val="204"/>
      </rPr>
      <t xml:space="preserve">   ЕКАТТЕ  03023</t>
    </r>
  </si>
  <si>
    <t>№</t>
  </si>
  <si>
    <t>Местност</t>
  </si>
  <si>
    <t>Начин на тр.ползв.</t>
  </si>
  <si>
    <t>Кат.</t>
  </si>
  <si>
    <t>Площ/дка.</t>
  </si>
  <si>
    <t>Име на собственик</t>
  </si>
  <si>
    <t>„Арпа дере“</t>
  </si>
  <si>
    <t>Пасище, мера</t>
  </si>
  <si>
    <t>ІV</t>
  </si>
  <si>
    <t>Община Опан</t>
  </si>
  <si>
    <t>„Башчанлъка“</t>
  </si>
  <si>
    <t>„До село“</t>
  </si>
  <si>
    <t>V</t>
  </si>
  <si>
    <t>ІІІ</t>
  </si>
  <si>
    <t>„Кьокере“</t>
  </si>
  <si>
    <t>„Червената пръст“</t>
  </si>
  <si>
    <t>„Ала баир“</t>
  </si>
  <si>
    <t>Х</t>
  </si>
  <si>
    <t>„Долните юрти“</t>
  </si>
  <si>
    <t>„Горялото“</t>
  </si>
  <si>
    <t>„В гората“</t>
  </si>
  <si>
    <t>„Кьоралица“</t>
  </si>
  <si>
    <t>000162</t>
  </si>
  <si>
    <t>В Гората</t>
  </si>
  <si>
    <t>Пасище,</t>
  </si>
  <si>
    <t>Имот стар №</t>
  </si>
  <si>
    <t>Идентификатор</t>
  </si>
  <si>
    <t>03023.50.162</t>
  </si>
  <si>
    <t>03023.10.49</t>
  </si>
  <si>
    <t>03023.27.56</t>
  </si>
  <si>
    <t>03023.45.90</t>
  </si>
  <si>
    <t>03023.27.92</t>
  </si>
  <si>
    <t>03023.44.115</t>
  </si>
  <si>
    <t>03023.47.125</t>
  </si>
  <si>
    <t>03023.47.126</t>
  </si>
  <si>
    <t>03023.48.127</t>
  </si>
  <si>
    <t>03023.46.132</t>
  </si>
  <si>
    <t>03023.46.137</t>
  </si>
  <si>
    <t>03023.43.157</t>
  </si>
  <si>
    <t>03023.41.172</t>
  </si>
  <si>
    <t>03023.35.175</t>
  </si>
  <si>
    <r>
      <t>РЕГИСТЪР  НА  ИМОТИ  /</t>
    </r>
    <r>
      <rPr>
        <b/>
        <i/>
        <u/>
        <sz val="14"/>
        <color theme="1"/>
        <rFont val="Times New Roman"/>
        <family val="1"/>
        <charset val="204"/>
      </rPr>
      <t>ПАСИЩА, МЕРА</t>
    </r>
    <r>
      <rPr>
        <i/>
        <u/>
        <sz val="14"/>
        <color theme="1"/>
        <rFont val="Times New Roman"/>
        <family val="1"/>
        <charset val="204"/>
      </rPr>
      <t xml:space="preserve">/  В  ЗЕМЛИЩЕТО  НА </t>
    </r>
    <r>
      <rPr>
        <b/>
        <i/>
        <u/>
        <sz val="14"/>
        <color theme="1"/>
        <rFont val="Times New Roman"/>
        <family val="1"/>
        <charset val="204"/>
      </rPr>
      <t>С.БЯЛ ИЗВОР</t>
    </r>
    <r>
      <rPr>
        <i/>
        <u/>
        <sz val="14"/>
        <color theme="1"/>
        <rFont val="Times New Roman"/>
        <family val="1"/>
        <charset val="204"/>
      </rPr>
      <t xml:space="preserve">   ЕКАТТЕ  07750</t>
    </r>
  </si>
  <si>
    <t>07750.12.164</t>
  </si>
  <si>
    <t>012164</t>
  </si>
  <si>
    <t>чанлъка</t>
  </si>
  <si>
    <t>пас.с храсти</t>
  </si>
  <si>
    <t>07750.1.108</t>
  </si>
  <si>
    <t>„Ганев кладенец“</t>
  </si>
  <si>
    <t>07750.2.51</t>
  </si>
  <si>
    <t>„Чукур герен“</t>
  </si>
  <si>
    <t>07750.2.57</t>
  </si>
  <si>
    <t>VІ</t>
  </si>
  <si>
    <t>07750.2.59</t>
  </si>
  <si>
    <t>07750.2.61</t>
  </si>
  <si>
    <t>„Двата чучура“</t>
  </si>
  <si>
    <t>07750.2.65</t>
  </si>
  <si>
    <t>07750.2.66</t>
  </si>
  <si>
    <t>07750.2.67</t>
  </si>
  <si>
    <t>07750.2.72</t>
  </si>
  <si>
    <t>07750.2.74</t>
  </si>
  <si>
    <t>07750.3.70</t>
  </si>
  <si>
    <t>„Друма“</t>
  </si>
  <si>
    <t>07750.3.73</t>
  </si>
  <si>
    <t>07750.4.141</t>
  </si>
  <si>
    <t>„Мерата“</t>
  </si>
  <si>
    <t>07750.4.145</t>
  </si>
  <si>
    <t>07750.5.102</t>
  </si>
  <si>
    <t>„Бента /Старото шосе/“</t>
  </si>
  <si>
    <t>07750.5.113</t>
  </si>
  <si>
    <t>„Баира</t>
  </si>
  <si>
    <t>„Геренето“</t>
  </si>
  <si>
    <t>07750.5.129</t>
  </si>
  <si>
    <t>07750.5.131</t>
  </si>
  <si>
    <t>07750.6.124</t>
  </si>
  <si>
    <t>„Майката“</t>
  </si>
  <si>
    <t>07750.7.135</t>
  </si>
  <si>
    <t>„Лозята“</t>
  </si>
  <si>
    <t>07750.7.140</t>
  </si>
  <si>
    <t>07750.7.151</t>
  </si>
  <si>
    <t>„Под лозята“</t>
  </si>
  <si>
    <t>07750.7.152</t>
  </si>
  <si>
    <t>„Скелето“</t>
  </si>
  <si>
    <t>07750.7.156</t>
  </si>
  <si>
    <t>„Кулито“</t>
  </si>
  <si>
    <t>07750.7.159</t>
  </si>
  <si>
    <t>07750.8.45</t>
  </si>
  <si>
    <t>„Чиирито“</t>
  </si>
  <si>
    <t>07750.8.51</t>
  </si>
  <si>
    <t>07750.8.63</t>
  </si>
  <si>
    <t>07750.10.12</t>
  </si>
  <si>
    <t>07750.10.16</t>
  </si>
  <si>
    <t>07750.11.4</t>
  </si>
  <si>
    <t>07750.11.134</t>
  </si>
  <si>
    <t>07750.11.139</t>
  </si>
  <si>
    <t>07750.11.140</t>
  </si>
  <si>
    <t>„Орманчето“</t>
  </si>
  <si>
    <t>07750.11.142</t>
  </si>
  <si>
    <t>07750.11.144</t>
  </si>
  <si>
    <t>07750.12.24</t>
  </si>
  <si>
    <t>„Чанлъка“</t>
  </si>
  <si>
    <t>07750.12.97</t>
  </si>
  <si>
    <t>07750.12.155</t>
  </si>
  <si>
    <t>07750.12.158</t>
  </si>
  <si>
    <t>07750.12.159</t>
  </si>
  <si>
    <t>07750.12.160</t>
  </si>
  <si>
    <t>07750.12.161</t>
  </si>
  <si>
    <t>07750.12.167</t>
  </si>
  <si>
    <t>07750.12.179</t>
  </si>
  <si>
    <t>07750.12.180</t>
  </si>
  <si>
    <t>07750.12.184</t>
  </si>
  <si>
    <t>07750.12.194</t>
  </si>
  <si>
    <t>„Гьобето“</t>
  </si>
  <si>
    <t>07750.13.154</t>
  </si>
  <si>
    <t>07750.13.155</t>
  </si>
  <si>
    <t>„Средния баир“</t>
  </si>
  <si>
    <r>
      <t>РЕГИСТЪР  НА  ИМОТИ  /</t>
    </r>
    <r>
      <rPr>
        <b/>
        <i/>
        <u/>
        <sz val="14"/>
        <color theme="1"/>
        <rFont val="Times New Roman"/>
        <family val="1"/>
        <charset val="204"/>
      </rPr>
      <t>ПАСИЩА, МЕРА</t>
    </r>
    <r>
      <rPr>
        <i/>
        <u/>
        <sz val="14"/>
        <color theme="1"/>
        <rFont val="Times New Roman"/>
        <family val="1"/>
        <charset val="204"/>
      </rPr>
      <t xml:space="preserve">/  В  ЗЕМЛИЩЕТО  НА </t>
    </r>
    <r>
      <rPr>
        <b/>
        <i/>
        <u/>
        <sz val="14"/>
        <color theme="1"/>
        <rFont val="Times New Roman"/>
        <family val="1"/>
        <charset val="204"/>
      </rPr>
      <t>С.БЯЛО ПОЛЕ</t>
    </r>
    <r>
      <rPr>
        <i/>
        <u/>
        <sz val="14"/>
        <color theme="1"/>
        <rFont val="Times New Roman"/>
        <family val="1"/>
        <charset val="204"/>
      </rPr>
      <t xml:space="preserve">   ЕКАТТЕ  07819</t>
    </r>
  </si>
  <si>
    <t xml:space="preserve">Идентификатор </t>
  </si>
  <si>
    <t>07819.4.105</t>
  </si>
  <si>
    <t>„ААА“</t>
  </si>
  <si>
    <t>07819.42.107</t>
  </si>
  <si>
    <t>07819.42.112</t>
  </si>
  <si>
    <t>07819.42.114</t>
  </si>
  <si>
    <t>07819.42.116</t>
  </si>
  <si>
    <t>07819.42.118</t>
  </si>
  <si>
    <t>07819.7.36</t>
  </si>
  <si>
    <t>07819.8.138</t>
  </si>
  <si>
    <t>07819.8.142</t>
  </si>
  <si>
    <t>07819.8.145</t>
  </si>
  <si>
    <t>07819.12.54</t>
  </si>
  <si>
    <t>07819.12.456</t>
  </si>
  <si>
    <t>07819.16.61</t>
  </si>
  <si>
    <t>07819.20.89</t>
  </si>
  <si>
    <t>07819.28.85</t>
  </si>
  <si>
    <t>07819.28.87</t>
  </si>
  <si>
    <t>07819.23.89</t>
  </si>
  <si>
    <t>07819.33.93</t>
  </si>
  <si>
    <t>07819.34.98</t>
  </si>
  <si>
    <t>07819.12.104</t>
  </si>
  <si>
    <t>07819.12.107</t>
  </si>
  <si>
    <t>07819.8.108</t>
  </si>
  <si>
    <t>07819.39.115</t>
  </si>
  <si>
    <t>07819.39.116</t>
  </si>
  <si>
    <t>07819.35.119</t>
  </si>
  <si>
    <t>07819.35.121</t>
  </si>
  <si>
    <t>07819.52.122</t>
  </si>
  <si>
    <t>07819.97.134</t>
  </si>
  <si>
    <t>07819.120.137</t>
  </si>
  <si>
    <t>07819.120.139</t>
  </si>
  <si>
    <t>07819.120.147</t>
  </si>
  <si>
    <t>07819.118.150</t>
  </si>
  <si>
    <t>07819.42.152</t>
  </si>
  <si>
    <t>07819.118.156</t>
  </si>
  <si>
    <t>07819.81.160</t>
  </si>
  <si>
    <t>07819.56.175</t>
  </si>
  <si>
    <t>07819.56.176</t>
  </si>
  <si>
    <t>07819.56.177</t>
  </si>
  <si>
    <t>„ААА"</t>
  </si>
  <si>
    <t>07819.56.178</t>
  </si>
  <si>
    <t>07819.54.187</t>
  </si>
  <si>
    <t>07819.31.192</t>
  </si>
  <si>
    <t>07819.29.198</t>
  </si>
  <si>
    <t>07819.59.211</t>
  </si>
  <si>
    <t>07819.59.213</t>
  </si>
  <si>
    <t>07819.57.223</t>
  </si>
  <si>
    <t>07819.76.226</t>
  </si>
  <si>
    <t>07819.76.228</t>
  </si>
  <si>
    <t>07819.77.240</t>
  </si>
  <si>
    <t>07819.77.247</t>
  </si>
  <si>
    <t>07819.72.250</t>
  </si>
  <si>
    <t>07819.28.252</t>
  </si>
  <si>
    <t>07819.72.255</t>
  </si>
  <si>
    <t>07819.70.258</t>
  </si>
  <si>
    <t>07819.95.268</t>
  </si>
  <si>
    <t>07819.93.273</t>
  </si>
  <si>
    <t>07819.93.274</t>
  </si>
  <si>
    <t>Пасища, мера</t>
  </si>
  <si>
    <t>07819.88.275</t>
  </si>
  <si>
    <t>07819.119.279</t>
  </si>
  <si>
    <t>07819.92.288</t>
  </si>
  <si>
    <t>07819.93.292</t>
  </si>
  <si>
    <t>07819.105.295</t>
  </si>
  <si>
    <t>07819.104.297</t>
  </si>
  <si>
    <t>07819.104.299</t>
  </si>
  <si>
    <t>07819.102.307</t>
  </si>
  <si>
    <t>07819.118.309</t>
  </si>
  <si>
    <t>07819.65.319</t>
  </si>
  <si>
    <t>07819.121.332</t>
  </si>
  <si>
    <t>07819.98.342</t>
  </si>
  <si>
    <t>07819.101.345</t>
  </si>
  <si>
    <t>07819.110.348</t>
  </si>
  <si>
    <t>07819.122.349</t>
  </si>
  <si>
    <t>07819.114.350</t>
  </si>
  <si>
    <t>07819.107.364</t>
  </si>
  <si>
    <t>07819.123.368</t>
  </si>
  <si>
    <t>07819.115.374</t>
  </si>
  <si>
    <t>07819.115.377</t>
  </si>
  <si>
    <t>07819.116.378</t>
  </si>
  <si>
    <t>07819.117.381</t>
  </si>
  <si>
    <t>07819.123.384</t>
  </si>
  <si>
    <t>07819.123.385</t>
  </si>
  <si>
    <t>07819.88.404</t>
  </si>
  <si>
    <t>07819.123.410</t>
  </si>
  <si>
    <t>07819.123.420</t>
  </si>
  <si>
    <t>07819.100..423</t>
  </si>
  <si>
    <t>07819.101.429</t>
  </si>
  <si>
    <t>„Шерметски алчак“</t>
  </si>
  <si>
    <t>07819.28.431</t>
  </si>
  <si>
    <t>07819.12.451</t>
  </si>
  <si>
    <t xml:space="preserve">Пасище, мера </t>
  </si>
  <si>
    <r>
      <t>РЕГИСТЪР  НА  ИМОТИ  /</t>
    </r>
    <r>
      <rPr>
        <b/>
        <i/>
        <u/>
        <sz val="14"/>
        <color theme="1"/>
        <rFont val="Times New Roman"/>
        <family val="1"/>
        <charset val="204"/>
      </rPr>
      <t>ПАСИЩА, МЕРА</t>
    </r>
    <r>
      <rPr>
        <i/>
        <u/>
        <sz val="14"/>
        <color theme="1"/>
        <rFont val="Times New Roman"/>
        <family val="1"/>
        <charset val="204"/>
      </rPr>
      <t xml:space="preserve">/  В  ЗЕМЛИЩЕТО  НА </t>
    </r>
    <r>
      <rPr>
        <b/>
        <i/>
        <u/>
        <sz val="14"/>
        <color theme="1"/>
        <rFont val="Times New Roman"/>
        <family val="1"/>
        <charset val="204"/>
      </rPr>
      <t>С.ВАСИЛ ЛЕВСКИ</t>
    </r>
    <r>
      <rPr>
        <i/>
        <u/>
        <sz val="14"/>
        <color theme="1"/>
        <rFont val="Times New Roman"/>
        <family val="1"/>
        <charset val="204"/>
      </rPr>
      <t xml:space="preserve">   ЕКАТТЕ  10224</t>
    </r>
  </si>
  <si>
    <t>10224.29.126</t>
  </si>
  <si>
    <t>000126</t>
  </si>
  <si>
    <t>------------------</t>
  </si>
  <si>
    <t>10224.124.323</t>
  </si>
  <si>
    <t>000323</t>
  </si>
  <si>
    <t>10224.72.475</t>
  </si>
  <si>
    <t>000475</t>
  </si>
  <si>
    <t>10224.97.504</t>
  </si>
  <si>
    <t>000504</t>
  </si>
  <si>
    <t>10224.49.721</t>
  </si>
  <si>
    <t>000721</t>
  </si>
  <si>
    <t>10224.11.31</t>
  </si>
  <si>
    <t>10224.11.32</t>
  </si>
  <si>
    <t>10224.77.134</t>
  </si>
  <si>
    <t>10224.114.135</t>
  </si>
  <si>
    <t>10224.114.145</t>
  </si>
  <si>
    <t>10224.114.146</t>
  </si>
  <si>
    <t>10224.91.179</t>
  </si>
  <si>
    <t>10224.119.197</t>
  </si>
  <si>
    <t>10224.119.200</t>
  </si>
  <si>
    <t>10224.91.201</t>
  </si>
  <si>
    <t>10224.115.267</t>
  </si>
  <si>
    <t>10224.126.268</t>
  </si>
  <si>
    <t>10224.126.280</t>
  </si>
  <si>
    <t>10224.126.281</t>
  </si>
  <si>
    <t>10224.126.284</t>
  </si>
  <si>
    <t>10224.126.288</t>
  </si>
  <si>
    <t>10224.126.321</t>
  </si>
  <si>
    <t>10224.124.329</t>
  </si>
  <si>
    <t>10224.72.343</t>
  </si>
  <si>
    <t>10224.88.344</t>
  </si>
  <si>
    <t>10224.114.446</t>
  </si>
  <si>
    <t>10224.122.451</t>
  </si>
  <si>
    <t>10224.114.456</t>
  </si>
  <si>
    <t>10224.122.465</t>
  </si>
  <si>
    <t>10224.81.467</t>
  </si>
  <si>
    <t>10224.122.469</t>
  </si>
  <si>
    <t>10224.114.477</t>
  </si>
  <si>
    <t>10224.121.486</t>
  </si>
  <si>
    <t>10224.115.509</t>
  </si>
  <si>
    <t>10224.115.510</t>
  </si>
  <si>
    <t>10224.107.512</t>
  </si>
  <si>
    <t>10224.116.514</t>
  </si>
  <si>
    <t>10224.105.515</t>
  </si>
  <si>
    <t>10224.11.526</t>
  </si>
  <si>
    <t>10224.1.534</t>
  </si>
  <si>
    <t>10224.1.536</t>
  </si>
  <si>
    <t>10224.1.539</t>
  </si>
  <si>
    <t>До село</t>
  </si>
  <si>
    <t>10224.40.541</t>
  </si>
  <si>
    <t>10224.31.554</t>
  </si>
  <si>
    <t>10224.14.566</t>
  </si>
  <si>
    <t>10224.29.587</t>
  </si>
  <si>
    <t>10224.39.624</t>
  </si>
  <si>
    <t>10224.55.627</t>
  </si>
  <si>
    <t>10224.56.643</t>
  </si>
  <si>
    <t>10224.114.670</t>
  </si>
  <si>
    <t>10224.90.696</t>
  </si>
  <si>
    <t>10224.43.707</t>
  </si>
  <si>
    <t>10224.47.713</t>
  </si>
  <si>
    <t>10224.47.714</t>
  </si>
  <si>
    <t>10224.49.718</t>
  </si>
  <si>
    <r>
      <t>РЕГИСТЪР  НА  ИМОТИ  /</t>
    </r>
    <r>
      <rPr>
        <b/>
        <i/>
        <u/>
        <sz val="13"/>
        <color theme="1"/>
        <rFont val="Times New Roman"/>
        <family val="1"/>
        <charset val="204"/>
      </rPr>
      <t>ПАСИЩА, МЕРА</t>
    </r>
    <r>
      <rPr>
        <i/>
        <u/>
        <sz val="13"/>
        <color theme="1"/>
        <rFont val="Times New Roman"/>
        <family val="1"/>
        <charset val="204"/>
      </rPr>
      <t xml:space="preserve">/  В  ЗЕМЛИЩЕТО  НА </t>
    </r>
    <r>
      <rPr>
        <b/>
        <i/>
        <u/>
        <sz val="13"/>
        <color theme="1"/>
        <rFont val="Times New Roman"/>
        <family val="1"/>
        <charset val="204"/>
      </rPr>
      <t>С.ВЕНЕЦ</t>
    </r>
    <r>
      <rPr>
        <i/>
        <u/>
        <sz val="13"/>
        <color theme="1"/>
        <rFont val="Times New Roman"/>
        <family val="1"/>
        <charset val="204"/>
      </rPr>
      <t xml:space="preserve">   ЕКАТТЕ 10639</t>
    </r>
  </si>
  <si>
    <t>Имот №</t>
  </si>
  <si>
    <t>10639.39.32</t>
  </si>
  <si>
    <t>000032</t>
  </si>
  <si>
    <t xml:space="preserve">Пасище, </t>
  </si>
  <si>
    <t>10639.43.60</t>
  </si>
  <si>
    <t>000060</t>
  </si>
  <si>
    <t>синьото кладенче</t>
  </si>
  <si>
    <t>10639.40.1</t>
  </si>
  <si>
    <t>040001</t>
  </si>
  <si>
    <t>гугалов алчак</t>
  </si>
  <si>
    <t>10639.9.21</t>
  </si>
  <si>
    <t>„Кайнака“</t>
  </si>
  <si>
    <t>10639.24.22</t>
  </si>
  <si>
    <t>„Крушките“</t>
  </si>
  <si>
    <t>10639.25.18</t>
  </si>
  <si>
    <t>„Юртска река“</t>
  </si>
  <si>
    <t>10639.31.34</t>
  </si>
  <si>
    <t>10639.31.33</t>
  </si>
  <si>
    <t>10639.36.24</t>
  </si>
  <si>
    <t>„Юртската река“</t>
  </si>
  <si>
    <t>10639.34.66</t>
  </si>
  <si>
    <t>„Прангалов кайнак“</t>
  </si>
  <si>
    <t>10639.33.31</t>
  </si>
  <si>
    <t>„Засолен“</t>
  </si>
  <si>
    <t>10639.39.35</t>
  </si>
  <si>
    <t>10639.39.39</t>
  </si>
  <si>
    <t>„До гората“</t>
  </si>
  <si>
    <t>10639.41.42</t>
  </si>
  <si>
    <t>„Дядо Делева нива“</t>
  </si>
  <si>
    <t>10639.41.44</t>
  </si>
  <si>
    <t>10639.42.50</t>
  </si>
  <si>
    <t>„Киров кладенец“</t>
  </si>
  <si>
    <t>10639.42.51</t>
  </si>
  <si>
    <t>10639.43.52</t>
  </si>
  <si>
    <t>106393.43.53</t>
  </si>
  <si>
    <t>10639.43.54</t>
  </si>
  <si>
    <t>10639.43.55</t>
  </si>
  <si>
    <t>„Синьото кладенче“</t>
  </si>
  <si>
    <t>10639.43.57</t>
  </si>
  <si>
    <t>10639.43.59</t>
  </si>
  <si>
    <t>10639.43.61</t>
  </si>
  <si>
    <t>10639.43.62</t>
  </si>
  <si>
    <t>10639.44.65</t>
  </si>
  <si>
    <t>10639.44.66</t>
  </si>
  <si>
    <t>10639.44.67</t>
  </si>
  <si>
    <t>„Карабюлюка“</t>
  </si>
  <si>
    <t>10639.44.68</t>
  </si>
  <si>
    <t>10639.44.70</t>
  </si>
  <si>
    <t>10639.42.76</t>
  </si>
  <si>
    <t>10639.43.77</t>
  </si>
  <si>
    <t>10639.43.78</t>
  </si>
  <si>
    <t>10639.33.250</t>
  </si>
  <si>
    <t>10639.6.13</t>
  </si>
  <si>
    <t>„Пазарски път“</t>
  </si>
  <si>
    <t>10639.7.10</t>
  </si>
  <si>
    <t>„Марийките“</t>
  </si>
  <si>
    <t>10639.29.1</t>
  </si>
  <si>
    <t>„Горната чешма“</t>
  </si>
  <si>
    <r>
      <t>РЕГИСТЪР  НА  ИМОТИ  /</t>
    </r>
    <r>
      <rPr>
        <b/>
        <i/>
        <u/>
        <sz val="13"/>
        <color theme="1"/>
        <rFont val="Times New Roman"/>
        <family val="1"/>
        <charset val="204"/>
      </rPr>
      <t>ПАСИЩА, МЕРА</t>
    </r>
    <r>
      <rPr>
        <i/>
        <u/>
        <sz val="13"/>
        <color theme="1"/>
        <rFont val="Times New Roman"/>
        <family val="1"/>
        <charset val="204"/>
      </rPr>
      <t xml:space="preserve">/  В  ЗЕМЛИЩЕТО  НА </t>
    </r>
    <r>
      <rPr>
        <b/>
        <i/>
        <u/>
        <sz val="13"/>
        <color theme="1"/>
        <rFont val="Times New Roman"/>
        <family val="1"/>
        <charset val="204"/>
      </rPr>
      <t>С.КНЯЖЕВСКО</t>
    </r>
    <r>
      <rPr>
        <i/>
        <u/>
        <sz val="13"/>
        <color theme="1"/>
        <rFont val="Times New Roman"/>
        <family val="1"/>
        <charset val="204"/>
      </rPr>
      <t xml:space="preserve">   ЕКАТТЕ  61791</t>
    </r>
  </si>
  <si>
    <t>61791.100.93</t>
  </si>
  <si>
    <t>„Новини север“</t>
  </si>
  <si>
    <t>61791.174.54</t>
  </si>
  <si>
    <t>000054</t>
  </si>
  <si>
    <t>ЛЯСКАТА</t>
  </si>
  <si>
    <t>61791.64.117</t>
  </si>
  <si>
    <t>000066</t>
  </si>
  <si>
    <t>частни лозя</t>
  </si>
  <si>
    <t>61791.11.83</t>
  </si>
  <si>
    <t>000083</t>
  </si>
  <si>
    <t>дядо мирчева чешма</t>
  </si>
  <si>
    <t>61791.108.109</t>
  </si>
  <si>
    <t>000109</t>
  </si>
  <si>
    <t>до село</t>
  </si>
  <si>
    <t>61791.151.160</t>
  </si>
  <si>
    <t>000160</t>
  </si>
  <si>
    <t>йовчево кладенче</t>
  </si>
  <si>
    <t>61791.46.163</t>
  </si>
  <si>
    <t>000163</t>
  </si>
  <si>
    <t>конски пътеки</t>
  </si>
  <si>
    <t>61791.48.165</t>
  </si>
  <si>
    <t>000165</t>
  </si>
  <si>
    <t>61791.54.170</t>
  </si>
  <si>
    <t>000170</t>
  </si>
  <si>
    <t>гаджалски герен</t>
  </si>
  <si>
    <t>61791.174.173</t>
  </si>
  <si>
    <t>000173</t>
  </si>
  <si>
    <t>61791.265.177</t>
  </si>
  <si>
    <t>000177</t>
  </si>
  <si>
    <t>селска кория</t>
  </si>
  <si>
    <t>61791.143.182</t>
  </si>
  <si>
    <t>000182</t>
  </si>
  <si>
    <t>трита бряста</t>
  </si>
  <si>
    <t>61791.221.237</t>
  </si>
  <si>
    <t>000237</t>
  </si>
  <si>
    <t>балъбунар</t>
  </si>
  <si>
    <t>61791.249.250</t>
  </si>
  <si>
    <t>000250</t>
  </si>
  <si>
    <t>дядо димова чешма</t>
  </si>
  <si>
    <t>61791.271.252</t>
  </si>
  <si>
    <t>000252</t>
  </si>
  <si>
    <t>р.заналца</t>
  </si>
  <si>
    <t>61791.307.305</t>
  </si>
  <si>
    <t>000305</t>
  </si>
  <si>
    <t>юрта</t>
  </si>
  <si>
    <t>61791.307.308</t>
  </si>
  <si>
    <t>000308</t>
  </si>
  <si>
    <t>61791.321.318</t>
  </si>
  <si>
    <t>000318</t>
  </si>
  <si>
    <t>нови места</t>
  </si>
  <si>
    <t>61791.321.319</t>
  </si>
  <si>
    <t>000319</t>
  </si>
  <si>
    <t>61791.56.323</t>
  </si>
  <si>
    <t>61791.108.344</t>
  </si>
  <si>
    <t>000344</t>
  </si>
  <si>
    <t>61791.108.345</t>
  </si>
  <si>
    <t>000345</t>
  </si>
  <si>
    <t>61791.11.406</t>
  </si>
  <si>
    <t>000406</t>
  </si>
  <si>
    <t>61791.23.416</t>
  </si>
  <si>
    <t>000416</t>
  </si>
  <si>
    <t>61791.71.72</t>
  </si>
  <si>
    <t>„Ганев гьол“</t>
  </si>
  <si>
    <t>61791.198.79</t>
  </si>
  <si>
    <t>„Дядо Мирчева чешма“</t>
  </si>
  <si>
    <t>61791.10.82</t>
  </si>
  <si>
    <t>61791.294.92</t>
  </si>
  <si>
    <t>„Нови места“</t>
  </si>
  <si>
    <t>61791.100.103</t>
  </si>
  <si>
    <t>61791.106.105</t>
  </si>
  <si>
    <t>61791.158.153</t>
  </si>
  <si>
    <t>„Йовчево кладенче“</t>
  </si>
  <si>
    <t>61791.151.161</t>
  </si>
  <si>
    <t>61791.46.162</t>
  </si>
  <si>
    <t>„Конски пътеки“</t>
  </si>
  <si>
    <t>61791.174.169</t>
  </si>
  <si>
    <t>„Р.Заналца“</t>
  </si>
  <si>
    <t>61791.271.184</t>
  </si>
  <si>
    <t>„Трита бряста“</t>
  </si>
  <si>
    <t>61791.321.188</t>
  </si>
  <si>
    <t>61791.26.192</t>
  </si>
  <si>
    <t>„Юрта“</t>
  </si>
  <si>
    <t>61791.25.193</t>
  </si>
  <si>
    <t>61791.9.196</t>
  </si>
  <si>
    <t>„Р.Еледжик“</t>
  </si>
  <si>
    <t>61791.201.203</t>
  </si>
  <si>
    <t>„Билжак меше“</t>
  </si>
  <si>
    <t>61791.213.211</t>
  </si>
  <si>
    <t>„Кавгаза“</t>
  </si>
  <si>
    <t>61791.221.214</t>
  </si>
  <si>
    <t>„Герена“</t>
  </si>
  <si>
    <t>61791.221.224</t>
  </si>
  <si>
    <t>61791.232.230</t>
  </si>
  <si>
    <t>„Балъбунар“</t>
  </si>
  <si>
    <t>61791.243.242</t>
  </si>
  <si>
    <t>„Дълбок алчак“</t>
  </si>
  <si>
    <t>61791.243.244</t>
  </si>
  <si>
    <t>„Илинджа“</t>
  </si>
  <si>
    <t>61791.243.246</t>
  </si>
  <si>
    <t>61791.271.257</t>
  </si>
  <si>
    <t>„Попов кладенец“</t>
  </si>
  <si>
    <t>61791.271.258</t>
  </si>
  <si>
    <t>61791.183.259</t>
  </si>
  <si>
    <t>„Киминчата“</t>
  </si>
  <si>
    <t>61791.271.273</t>
  </si>
  <si>
    <t>61791.271.274</t>
  </si>
  <si>
    <t>61791.271.278</t>
  </si>
  <si>
    <t>61791.294.280</t>
  </si>
  <si>
    <t>61791.243.281</t>
  </si>
  <si>
    <t>61791.293.288</t>
  </si>
  <si>
    <t>„Тръкмян баир“</t>
  </si>
  <si>
    <t>61791.18.300</t>
  </si>
  <si>
    <t>„Ямача“</t>
  </si>
  <si>
    <t>61791.16.301</t>
  </si>
  <si>
    <t>„Боклуджа“</t>
  </si>
  <si>
    <t>61791.303.304</t>
  </si>
  <si>
    <t>61791.321.314</t>
  </si>
  <si>
    <t>61791.321.313</t>
  </si>
  <si>
    <t>61791.321.316</t>
  </si>
  <si>
    <t>61791.88.321</t>
  </si>
  <si>
    <t>„Гробища“</t>
  </si>
  <si>
    <t>61791.34.331</t>
  </si>
  <si>
    <t>„Кайряка“</t>
  </si>
  <si>
    <t>61791.113.332</t>
  </si>
  <si>
    <t>61791.329.334</t>
  </si>
  <si>
    <t>61791.16.335</t>
  </si>
  <si>
    <t>61791.18.337</t>
  </si>
  <si>
    <t>61791.50.352</t>
  </si>
  <si>
    <t>„Караманлийски път“</t>
  </si>
  <si>
    <t>61791.24.392</t>
  </si>
  <si>
    <t>61791.47.396</t>
  </si>
  <si>
    <t>„Воденицата-стара“</t>
  </si>
  <si>
    <t>61791.271.398</t>
  </si>
  <si>
    <t>61791.330.402</t>
  </si>
  <si>
    <t>„Танева кория“</t>
  </si>
  <si>
    <t>61791.307.412</t>
  </si>
  <si>
    <t>61791.22.413</t>
  </si>
  <si>
    <r>
      <t>РЕГИСТЪР  НА  ИМОТИ  /</t>
    </r>
    <r>
      <rPr>
        <b/>
        <i/>
        <u/>
        <sz val="14"/>
        <color theme="1"/>
        <rFont val="Times New Roman"/>
        <family val="1"/>
        <charset val="204"/>
      </rPr>
      <t>ПАСИЩА, МЕРА</t>
    </r>
    <r>
      <rPr>
        <i/>
        <u/>
        <sz val="14"/>
        <color theme="1"/>
        <rFont val="Times New Roman"/>
        <family val="1"/>
        <charset val="204"/>
      </rPr>
      <t xml:space="preserve">/  В  ЗЕМЛИЩЕТО  НА </t>
    </r>
    <r>
      <rPr>
        <b/>
        <i/>
        <u/>
        <sz val="14"/>
        <color theme="1"/>
        <rFont val="Times New Roman"/>
        <family val="1"/>
        <charset val="204"/>
      </rPr>
      <t>С.КРАВИНО</t>
    </r>
    <r>
      <rPr>
        <i/>
        <u/>
        <sz val="14"/>
        <color theme="1"/>
        <rFont val="Times New Roman"/>
        <family val="1"/>
        <charset val="204"/>
      </rPr>
      <t xml:space="preserve">   ЕКАТТЕ 39222</t>
    </r>
  </si>
  <si>
    <t>39222.41.12</t>
  </si>
  <si>
    <t>000012</t>
  </si>
  <si>
    <t>коопоративна нива</t>
  </si>
  <si>
    <t>39222.41.19</t>
  </si>
  <si>
    <t>000019</t>
  </si>
  <si>
    <t>пазарски път</t>
  </si>
  <si>
    <t>39222.14.52</t>
  </si>
  <si>
    <t>000030</t>
  </si>
  <si>
    <t>могилата</t>
  </si>
  <si>
    <t>39222.40.17</t>
  </si>
  <si>
    <t>000043</t>
  </si>
  <si>
    <t>геномитев кладенец</t>
  </si>
  <si>
    <t>39222.40.8</t>
  </si>
  <si>
    <t>000051</t>
  </si>
  <si>
    <t>39222.21.52</t>
  </si>
  <si>
    <t>000052</t>
  </si>
  <si>
    <t>трандивълеви градини</t>
  </si>
  <si>
    <t>39222.36.5</t>
  </si>
  <si>
    <t>„Динев кладенец“</t>
  </si>
  <si>
    <t>39222.36.4</t>
  </si>
  <si>
    <t>39222.5.50</t>
  </si>
  <si>
    <t>„Къртача“</t>
  </si>
  <si>
    <t>39222.5.51</t>
  </si>
  <si>
    <t>„Кечемелика“</t>
  </si>
  <si>
    <t>39222.41.8</t>
  </si>
  <si>
    <t>39222.41.10</t>
  </si>
  <si>
    <t>39222.41.11</t>
  </si>
  <si>
    <t>39222.41.14</t>
  </si>
  <si>
    <t>39222.41.16</t>
  </si>
  <si>
    <t>39222.41.17</t>
  </si>
  <si>
    <t>39222.13.23</t>
  </si>
  <si>
    <t>„Кюзалан“</t>
  </si>
  <si>
    <t>„Могилата“</t>
  </si>
  <si>
    <t>39222.14.54</t>
  </si>
  <si>
    <t>39222.39.58</t>
  </si>
  <si>
    <t>„Сърджалъка“</t>
  </si>
  <si>
    <t>39222.39.57</t>
  </si>
  <si>
    <t>39222.37.33</t>
  </si>
  <si>
    <t>„Гробищата“</t>
  </si>
  <si>
    <t>39222.37.34</t>
  </si>
  <si>
    <t>39222.41.35</t>
  </si>
  <si>
    <t>39222.24.37</t>
  </si>
  <si>
    <t>39222.38.39</t>
  </si>
  <si>
    <t>„Билиджашки път“</t>
  </si>
  <si>
    <t>39222.38.40</t>
  </si>
  <si>
    <t>39222.40.15</t>
  </si>
  <si>
    <t xml:space="preserve">„Геномитев кладенец“ </t>
  </si>
  <si>
    <t>39222.40.1</t>
  </si>
  <si>
    <t>„Геномитев кладенец“</t>
  </si>
  <si>
    <t>39222.28.46</t>
  </si>
  <si>
    <t>„Долни кории“</t>
  </si>
  <si>
    <t>39222.40.5</t>
  </si>
  <si>
    <t>39222.20.54</t>
  </si>
  <si>
    <t>„Трандивълеви градини“</t>
  </si>
  <si>
    <t>39222.20.55</t>
  </si>
  <si>
    <t>Трандивълеви градини“</t>
  </si>
  <si>
    <t>39222.21.57</t>
  </si>
  <si>
    <t>„Чешмелика“</t>
  </si>
  <si>
    <t>39222.16.58</t>
  </si>
  <si>
    <t>„Над трандикостови гр.“</t>
  </si>
  <si>
    <t>39222.36.59</t>
  </si>
  <si>
    <t>39222.15.60</t>
  </si>
  <si>
    <t>„Ваковото“</t>
  </si>
  <si>
    <t>39222.1.200</t>
  </si>
  <si>
    <t>39222.22.201</t>
  </si>
  <si>
    <t>39222.9.4</t>
  </si>
  <si>
    <t>„Коопоративна нива“</t>
  </si>
  <si>
    <t>39222.18.2</t>
  </si>
  <si>
    <t>„Над трандикост.гр.“</t>
  </si>
  <si>
    <t>39222.19.24</t>
  </si>
  <si>
    <t>39222.23.19</t>
  </si>
  <si>
    <t>„Соларски юрт“</t>
  </si>
  <si>
    <t>39222.24.9</t>
  </si>
  <si>
    <t>39222.29.1</t>
  </si>
  <si>
    <r>
      <t>РЕГИСТЪР  НА  ИМОТИ  /</t>
    </r>
    <r>
      <rPr>
        <b/>
        <i/>
        <u/>
        <sz val="14"/>
        <color theme="1"/>
        <rFont val="Times New Roman"/>
        <family val="1"/>
        <charset val="204"/>
      </rPr>
      <t>ПАСИЩА, МЕРА</t>
    </r>
    <r>
      <rPr>
        <i/>
        <u/>
        <sz val="14"/>
        <color theme="1"/>
        <rFont val="Times New Roman"/>
        <family val="1"/>
        <charset val="204"/>
      </rPr>
      <t xml:space="preserve">/  В  ЗЕМЛИЩЕТО  НА </t>
    </r>
    <r>
      <rPr>
        <b/>
        <i/>
        <u/>
        <sz val="14"/>
        <color theme="1"/>
        <rFont val="Times New Roman"/>
        <family val="1"/>
        <charset val="204"/>
      </rPr>
      <t>С.ОПАН</t>
    </r>
    <r>
      <rPr>
        <i/>
        <u/>
        <sz val="14"/>
        <color theme="1"/>
        <rFont val="Times New Roman"/>
        <family val="1"/>
        <charset val="204"/>
      </rPr>
      <t xml:space="preserve">   ЕКАТТЕ  53576</t>
    </r>
  </si>
  <si>
    <t>53576.43.15</t>
  </si>
  <si>
    <t>„Дядо Иванов Кладене“</t>
  </si>
  <si>
    <t>53576.43.14</t>
  </si>
  <si>
    <t>535.107.35</t>
  </si>
  <si>
    <t>„Юртчето“</t>
  </si>
  <si>
    <t>53576.29.42</t>
  </si>
  <si>
    <t>„Могилката“</t>
  </si>
  <si>
    <t>53576.49.75</t>
  </si>
  <si>
    <t>„Картача“</t>
  </si>
  <si>
    <t>53576.111.112</t>
  </si>
  <si>
    <t>„Бозалъка“</t>
  </si>
  <si>
    <t>53576.31.108</t>
  </si>
  <si>
    <t>53576.107.114</t>
  </si>
  <si>
    <t>53576.108.120</t>
  </si>
  <si>
    <t>„………...“</t>
  </si>
  <si>
    <t>VII</t>
  </si>
  <si>
    <t>53576.107.134</t>
  </si>
  <si>
    <t>53576.63.136</t>
  </si>
  <si>
    <t>53576.62.138</t>
  </si>
  <si>
    <t>53576.56.158</t>
  </si>
  <si>
    <t>„Пая“</t>
  </si>
  <si>
    <t>53576.111.160</t>
  </si>
  <si>
    <t>„Срещу гората“</t>
  </si>
  <si>
    <t>53576.111.171</t>
  </si>
  <si>
    <t>„Лальова круша“</t>
  </si>
  <si>
    <t>53576.96.189</t>
  </si>
  <si>
    <t>53576.99.191</t>
  </si>
  <si>
    <t>„Богданов дъб“</t>
  </si>
  <si>
    <t>53576.63.202</t>
  </si>
  <si>
    <t>„Терзиев баир“</t>
  </si>
  <si>
    <t>53576.63.204</t>
  </si>
  <si>
    <t>53576.108.205</t>
  </si>
  <si>
    <t>53576.71.214</t>
  </si>
  <si>
    <t>„Гайда баир“</t>
  </si>
  <si>
    <t>53576.71.215</t>
  </si>
  <si>
    <t>53576.71.226</t>
  </si>
  <si>
    <t>53576.72.227</t>
  </si>
  <si>
    <t>53576.62.228</t>
  </si>
  <si>
    <t>„Велева круша“</t>
  </si>
  <si>
    <t>53576.64.230</t>
  </si>
  <si>
    <t>53576.72.241</t>
  </si>
  <si>
    <t>53576.113.253</t>
  </si>
  <si>
    <t>„Коругерен“</t>
  </si>
  <si>
    <t>53576.113.254</t>
  </si>
  <si>
    <t>53576.113.255</t>
  </si>
  <si>
    <t>53576.113.256</t>
  </si>
  <si>
    <t>53576.67.260</t>
  </si>
  <si>
    <t>53576.59.365</t>
  </si>
  <si>
    <t>„Текята“</t>
  </si>
  <si>
    <t>53576.104.377</t>
  </si>
  <si>
    <t>53576.54.382</t>
  </si>
  <si>
    <t>„Хитрев дъб“</t>
  </si>
  <si>
    <t>53576.94.526</t>
  </si>
  <si>
    <t>„Кубаклъка“</t>
  </si>
  <si>
    <t>53576.72.551</t>
  </si>
  <si>
    <t>53576.56.555</t>
  </si>
  <si>
    <t>53576.24.558</t>
  </si>
  <si>
    <t>„Драшков дъб“</t>
  </si>
  <si>
    <t>53576.63.559</t>
  </si>
  <si>
    <t>53576.51.28</t>
  </si>
  <si>
    <t>53576.94.49</t>
  </si>
  <si>
    <t>53576.107.1</t>
  </si>
  <si>
    <r>
      <t>РЕГИСТЪР  НА  ИМОТИ  /</t>
    </r>
    <r>
      <rPr>
        <b/>
        <i/>
        <u/>
        <sz val="13"/>
        <color theme="1"/>
        <rFont val="Times New Roman"/>
        <family val="1"/>
        <charset val="204"/>
      </rPr>
      <t>ПАСИЩА, МЕРА</t>
    </r>
    <r>
      <rPr>
        <i/>
        <u/>
        <sz val="13"/>
        <color theme="1"/>
        <rFont val="Times New Roman"/>
        <family val="1"/>
        <charset val="204"/>
      </rPr>
      <t xml:space="preserve">/  В  ЗЕМЛИЩЕТО  НА </t>
    </r>
    <r>
      <rPr>
        <b/>
        <i/>
        <u/>
        <sz val="13"/>
        <color theme="1"/>
        <rFont val="Times New Roman"/>
        <family val="1"/>
        <charset val="204"/>
      </rPr>
      <t>С.СРЕДЕЦ</t>
    </r>
    <r>
      <rPr>
        <i/>
        <u/>
        <sz val="13"/>
        <color theme="1"/>
        <rFont val="Times New Roman"/>
        <family val="1"/>
        <charset val="204"/>
      </rPr>
      <t xml:space="preserve">   ЕКАТТЕ  68312</t>
    </r>
  </si>
  <si>
    <t>68312.32.79</t>
  </si>
  <si>
    <t>000075</t>
  </si>
  <si>
    <t>горен картач</t>
  </si>
  <si>
    <t>68312.32.83</t>
  </si>
  <si>
    <t>кьомерлика</t>
  </si>
  <si>
    <t>68312.26.52</t>
  </si>
  <si>
    <t>„Скелята“</t>
  </si>
  <si>
    <t>IV</t>
  </si>
  <si>
    <t>68312.31.76</t>
  </si>
  <si>
    <t>„Горен картач“</t>
  </si>
  <si>
    <t>68312.31.78</t>
  </si>
  <si>
    <t>“Горен картач“</t>
  </si>
  <si>
    <t>68312.32.82</t>
  </si>
  <si>
    <t>„Кьомерлика“</t>
  </si>
  <si>
    <t>68312.33.88</t>
  </si>
  <si>
    <t>68312.33.94</t>
  </si>
  <si>
    <t>68312.69.99</t>
  </si>
  <si>
    <t>„Дикмелика“</t>
  </si>
  <si>
    <t>68312.34.112</t>
  </si>
  <si>
    <t>68312.36.116</t>
  </si>
  <si>
    <t>„Юрен дере“</t>
  </si>
  <si>
    <t>6, 191</t>
  </si>
  <si>
    <t>„ Гробищата“</t>
  </si>
  <si>
    <t>68312.36.123</t>
  </si>
  <si>
    <t>„ Юрен дере“</t>
  </si>
  <si>
    <t>68312.36.129</t>
  </si>
  <si>
    <t>68312.36.132</t>
  </si>
  <si>
    <t xml:space="preserve">IV </t>
  </si>
  <si>
    <t>„ Бозалъка“</t>
  </si>
  <si>
    <t>68312.31.140</t>
  </si>
  <si>
    <t>„ Аптулов баир“</t>
  </si>
  <si>
    <t>68312.38.167</t>
  </si>
  <si>
    <t>„Аладжалийски път“</t>
  </si>
  <si>
    <t>68312.45.171</t>
  </si>
  <si>
    <t>„ Мандаджи кър“</t>
  </si>
  <si>
    <t>68312.48.188</t>
  </si>
  <si>
    <t>„Плукницата“</t>
  </si>
  <si>
    <t>68312.51.202</t>
  </si>
  <si>
    <t>„ Караджово“</t>
  </si>
  <si>
    <t>68312.51.203</t>
  </si>
  <si>
    <t>68312.51.204</t>
  </si>
  <si>
    <t>68312.46.207</t>
  </si>
  <si>
    <t>“Пърпалов чеир“</t>
  </si>
  <si>
    <t>68312.51.217</t>
  </si>
  <si>
    <t>68312.52.218</t>
  </si>
  <si>
    <t>68312.58.223</t>
  </si>
  <si>
    <t>„Стари лозя“</t>
  </si>
  <si>
    <t>68312.60.224</t>
  </si>
  <si>
    <t>68312.67.236</t>
  </si>
  <si>
    <t>„ Хайвански гробища“</t>
  </si>
  <si>
    <t>68312.67.246</t>
  </si>
  <si>
    <t>68312.71.256</t>
  </si>
  <si>
    <t>68312.71.261</t>
  </si>
  <si>
    <t>68312.71.262</t>
  </si>
  <si>
    <t>68312.72.263</t>
  </si>
  <si>
    <t>„Дванджийски път“</t>
  </si>
  <si>
    <t>68312.71.273</t>
  </si>
  <si>
    <t>„Аптулов баир“</t>
  </si>
  <si>
    <t>68312.77.290</t>
  </si>
  <si>
    <t>„Ходжов кладенец“</t>
  </si>
  <si>
    <t>68312.81.295</t>
  </si>
  <si>
    <t>„ Чортленя“</t>
  </si>
  <si>
    <t>68312.81.297</t>
  </si>
  <si>
    <t>„Чортленя“</t>
  </si>
  <si>
    <t>68312.36.323</t>
  </si>
  <si>
    <t>68312.67.326</t>
  </si>
  <si>
    <t>„Геренски пътища“</t>
  </si>
  <si>
    <t>68312.86.343</t>
  </si>
  <si>
    <t>„ Коджа кър“</t>
  </si>
  <si>
    <t>68312.57.351</t>
  </si>
  <si>
    <t>68312.91.363</t>
  </si>
  <si>
    <t>68312.56.377</t>
  </si>
  <si>
    <t>„Нови лозя“</t>
  </si>
  <si>
    <t>68312.67.404</t>
  </si>
  <si>
    <t>68312.64.407</t>
  </si>
  <si>
    <t>„Хайвански гробища“</t>
  </si>
  <si>
    <t>68312.76.437</t>
  </si>
  <si>
    <t>„ Кубаклъка“</t>
  </si>
  <si>
    <t>68312.74.439</t>
  </si>
  <si>
    <t>68312.86.452</t>
  </si>
  <si>
    <t>„Коджа кър“</t>
  </si>
  <si>
    <t>68312.68.463</t>
  </si>
  <si>
    <t>„ Дикмелика“</t>
  </si>
  <si>
    <t>68312.32.465</t>
  </si>
  <si>
    <t>„ Кьомерлика“</t>
  </si>
  <si>
    <t>68312.37.467</t>
  </si>
  <si>
    <t>68312.50.471</t>
  </si>
  <si>
    <t>68312.67.475</t>
  </si>
  <si>
    <r>
      <t>РЕГИСТЪР  НА  ИМОТИ  /</t>
    </r>
    <r>
      <rPr>
        <b/>
        <i/>
        <u/>
        <sz val="13"/>
        <color theme="1"/>
        <rFont val="Times New Roman"/>
        <family val="1"/>
        <charset val="204"/>
      </rPr>
      <t>ПАСИЩА, МЕРА</t>
    </r>
    <r>
      <rPr>
        <i/>
        <u/>
        <sz val="13"/>
        <color theme="1"/>
        <rFont val="Times New Roman"/>
        <family val="1"/>
        <charset val="204"/>
      </rPr>
      <t xml:space="preserve">/  В  ЗЕМЛИЩЕТО  НА </t>
    </r>
    <r>
      <rPr>
        <b/>
        <i/>
        <u/>
        <sz val="13"/>
        <color theme="1"/>
        <rFont val="Times New Roman"/>
        <family val="1"/>
        <charset val="204"/>
      </rPr>
      <t>С.СТОЛЕТОВО</t>
    </r>
    <r>
      <rPr>
        <i/>
        <u/>
        <sz val="13"/>
        <color theme="1"/>
        <rFont val="Times New Roman"/>
        <family val="1"/>
        <charset val="204"/>
      </rPr>
      <t xml:space="preserve">   ЕКАТТЕ  69434</t>
    </r>
  </si>
  <si>
    <t>69434.1.59</t>
  </si>
  <si>
    <t>„Чуките“</t>
  </si>
  <si>
    <t>69434.1.70</t>
  </si>
  <si>
    <t>„Токмаклии“</t>
  </si>
  <si>
    <t>69434.1.74</t>
  </si>
  <si>
    <t>„Юртищата“</t>
  </si>
  <si>
    <t>69434.1.78</t>
  </si>
  <si>
    <t>69434.2.53</t>
  </si>
  <si>
    <t>„Мездрата“</t>
  </si>
  <si>
    <t>69434.2.54</t>
  </si>
  <si>
    <t>69434.3.82</t>
  </si>
  <si>
    <t>„Чауш баир“</t>
  </si>
  <si>
    <t>69434.3.90</t>
  </si>
  <si>
    <t>„Халчака“</t>
  </si>
  <si>
    <t>„Зад махалата“</t>
  </si>
  <si>
    <t>69434.4.87</t>
  </si>
  <si>
    <t>„Чобан баир“</t>
  </si>
  <si>
    <t>69434.4.89</t>
  </si>
  <si>
    <t>„Чешмата“</t>
  </si>
  <si>
    <t>69434.4.91</t>
  </si>
  <si>
    <t>69434.4.94</t>
  </si>
  <si>
    <t>69434.4.96</t>
  </si>
  <si>
    <t>69434.4.97</t>
  </si>
  <si>
    <t>69434.4.98</t>
  </si>
  <si>
    <t>69434.4.99</t>
  </si>
  <si>
    <t>69434.4.100</t>
  </si>
  <si>
    <t>69434.4.101</t>
  </si>
  <si>
    <t>69434.8.84</t>
  </si>
  <si>
    <t>„Люляк гьол“</t>
  </si>
  <si>
    <t>69434.9.11</t>
  </si>
  <si>
    <t>„Чалъка“</t>
  </si>
  <si>
    <t>69434.10.38</t>
  </si>
  <si>
    <t>69434.10.39</t>
  </si>
  <si>
    <t>69434.10.42</t>
  </si>
  <si>
    <t>69434.12.50</t>
  </si>
  <si>
    <t>„До корията“</t>
  </si>
  <si>
    <t>69434.13.53</t>
  </si>
  <si>
    <t>„Воденицата“</t>
  </si>
  <si>
    <r>
      <t>РЕГИСТЪР  НА  ИМОТИ  /</t>
    </r>
    <r>
      <rPr>
        <b/>
        <i/>
        <u/>
        <sz val="14"/>
        <color theme="1"/>
        <rFont val="Times New Roman"/>
        <family val="1"/>
        <charset val="204"/>
      </rPr>
      <t>ПАСИЩА, МЕРА</t>
    </r>
    <r>
      <rPr>
        <i/>
        <u/>
        <sz val="14"/>
        <color theme="1"/>
        <rFont val="Times New Roman"/>
        <family val="1"/>
        <charset val="204"/>
      </rPr>
      <t xml:space="preserve">/  В  ЗЕМЛИЩЕТО  НА </t>
    </r>
    <r>
      <rPr>
        <b/>
        <i/>
        <u/>
        <sz val="14"/>
        <color theme="1"/>
        <rFont val="Times New Roman"/>
        <family val="1"/>
        <charset val="204"/>
      </rPr>
      <t>С.ТРАКИЯ</t>
    </r>
    <r>
      <rPr>
        <i/>
        <u/>
        <sz val="14"/>
        <color theme="1"/>
        <rFont val="Times New Roman"/>
        <family val="1"/>
        <charset val="204"/>
      </rPr>
      <t xml:space="preserve">   ЕКАТТЕ  72970</t>
    </r>
  </si>
  <si>
    <t>72970.23.95</t>
  </si>
  <si>
    <t>000095</t>
  </si>
  <si>
    <t>СРЕДНИЯ БАИР</t>
  </si>
  <si>
    <t>72970.30.165</t>
  </si>
  <si>
    <t>аузови ниви</t>
  </si>
  <si>
    <t>72970.26.235</t>
  </si>
  <si>
    <t>000235</t>
  </si>
  <si>
    <t>студената чешма</t>
  </si>
  <si>
    <t>72970.53.348</t>
  </si>
  <si>
    <t>000348</t>
  </si>
  <si>
    <t>до гората</t>
  </si>
  <si>
    <t>72970.57.368</t>
  </si>
  <si>
    <t>000368</t>
  </si>
  <si>
    <t>топашлар</t>
  </si>
  <si>
    <t>72970.12.28</t>
  </si>
  <si>
    <t>„ Грудев кладенец“</t>
  </si>
  <si>
    <t>72970.13.79</t>
  </si>
  <si>
    <t>72970.13.78</t>
  </si>
  <si>
    <t>„Грудев кладенец“</t>
  </si>
  <si>
    <t>72970.14.75</t>
  </si>
  <si>
    <t>72970.15.75</t>
  </si>
  <si>
    <t>„Фендьов кър“</t>
  </si>
  <si>
    <t>III</t>
  </si>
  <si>
    <t>72970.14.76</t>
  </si>
  <si>
    <t>72970.15.72</t>
  </si>
  <si>
    <t>72970.15.70</t>
  </si>
  <si>
    <t>„ Кабушки кър“</t>
  </si>
  <si>
    <t>72970.15.77</t>
  </si>
  <si>
    <t>72970.15.78</t>
  </si>
  <si>
    <t>„Саръчал“</t>
  </si>
  <si>
    <t>72970.17.55</t>
  </si>
  <si>
    <t>72970.54.51</t>
  </si>
  <si>
    <t>72970.54.54</t>
  </si>
  <si>
    <t>„Акънджа“</t>
  </si>
  <si>
    <t>72970.54.58</t>
  </si>
  <si>
    <t>„ Саръчал“</t>
  </si>
  <si>
    <t>72970.54.62</t>
  </si>
  <si>
    <t>„ Акънджа“</t>
  </si>
  <si>
    <t>72970.54.63</t>
  </si>
  <si>
    <t>72970.54.64</t>
  </si>
  <si>
    <t>72970.54.65</t>
  </si>
  <si>
    <t>72970.20.68</t>
  </si>
  <si>
    <t>72970.25.76</t>
  </si>
  <si>
    <t>„Студената чешма“</t>
  </si>
  <si>
    <t>72970.20.78</t>
  </si>
  <si>
    <t>„ Под акънджа“</t>
  </si>
  <si>
    <t>72970.23.79</t>
  </si>
  <si>
    <t>„ Средния баир“</t>
  </si>
  <si>
    <t>VI</t>
  </si>
  <si>
    <t>72970.23.84</t>
  </si>
  <si>
    <t>„ Екердере“</t>
  </si>
  <si>
    <t>72970.23.89</t>
  </si>
  <si>
    <t>72970.23.92</t>
  </si>
  <si>
    <t>72970.23.94</t>
  </si>
  <si>
    <t>72970.23.99</t>
  </si>
  <si>
    <t>72970.23.100</t>
  </si>
  <si>
    <t>72970.23.102</t>
  </si>
  <si>
    <t>72970.23.103</t>
  </si>
  <si>
    <t>72970.23.105</t>
  </si>
  <si>
    <t>72970.23.108</t>
  </si>
  <si>
    <t>72970.23.109</t>
  </si>
  <si>
    <t>72970.23.112</t>
  </si>
  <si>
    <t>72970.23.117</t>
  </si>
  <si>
    <t>72970.32.118</t>
  </si>
  <si>
    <t>„ Чанлъка“</t>
  </si>
  <si>
    <t>72970.23.120</t>
  </si>
  <si>
    <t>72970.23.121</t>
  </si>
  <si>
    <t>„Зад лозята“</t>
  </si>
  <si>
    <t>72970.32.123</t>
  </si>
  <si>
    <t>72970.26.126</t>
  </si>
  <si>
    <t>„ Студената чешма“</t>
  </si>
  <si>
    <t>X</t>
  </si>
  <si>
    <t>72970.51.129</t>
  </si>
  <si>
    <t>„Тапакова ряка“</t>
  </si>
  <si>
    <t>72970.51.131</t>
  </si>
  <si>
    <t>72970.43.137</t>
  </si>
  <si>
    <t>„ Суганев баир“</t>
  </si>
  <si>
    <t>72970.26.139</t>
  </si>
  <si>
    <t>72970.23.143</t>
  </si>
  <si>
    <t>72970.25.144</t>
  </si>
  <si>
    <t>72970.24.157</t>
  </si>
  <si>
    <t>„Новите лозя“</t>
  </si>
  <si>
    <t>VIII</t>
  </si>
  <si>
    <t>72970.24.159</t>
  </si>
  <si>
    <t>72970.25.161</t>
  </si>
  <si>
    <t>72970.30.164</t>
  </si>
  <si>
    <t>„Аузови ниви“</t>
  </si>
  <si>
    <t>72970.30.166</t>
  </si>
  <si>
    <t>72970.28.169</t>
  </si>
  <si>
    <t>„ Кайряците“</t>
  </si>
  <si>
    <t>72970.55.178</t>
  </si>
  <si>
    <t>„ Ески мизярлък“</t>
  </si>
  <si>
    <t>72970.55.179</t>
  </si>
  <si>
    <t>72970.31.181</t>
  </si>
  <si>
    <t>72970.29.201</t>
  </si>
  <si>
    <t>„ До гората“</t>
  </si>
  <si>
    <t>72970.18.203</t>
  </si>
  <si>
    <t>„ Кабаклъка“</t>
  </si>
  <si>
    <t>72970.28.5</t>
  </si>
  <si>
    <t>„ Долни юрти – до село“</t>
  </si>
  <si>
    <t>72970.24.214</t>
  </si>
  <si>
    <t>„ Новите лозя“</t>
  </si>
  <si>
    <t>72970.27.215</t>
  </si>
  <si>
    <t>72970.25.216</t>
  </si>
  <si>
    <t>72970.25.217</t>
  </si>
  <si>
    <t>72970.25.218</t>
  </si>
  <si>
    <t>72970.25.54</t>
  </si>
  <si>
    <t>72970.25.223</t>
  </si>
  <si>
    <t>72970.25.224</t>
  </si>
  <si>
    <t>72970.30.225</t>
  </si>
  <si>
    <t>72970.25.226</t>
  </si>
  <si>
    <t>72970.25.227</t>
  </si>
  <si>
    <t>72970.33.229</t>
  </si>
  <si>
    <t>72970.30.231</t>
  </si>
  <si>
    <t>„ Аузови ниви“</t>
  </si>
  <si>
    <t>72970.25.232</t>
  </si>
  <si>
    <t>72970.40.237</t>
  </si>
  <si>
    <t>„ Под сондата“</t>
  </si>
  <si>
    <t>72970.47.240</t>
  </si>
  <si>
    <t>„ Памуклука“</t>
  </si>
  <si>
    <t>72970.47.244</t>
  </si>
  <si>
    <t>72970.47.246</t>
  </si>
  <si>
    <t>„Старите лозя“</t>
  </si>
  <si>
    <t>72970.51.248</t>
  </si>
  <si>
    <t>„ Тапакова ряка“</t>
  </si>
  <si>
    <t>72970.47.255</t>
  </si>
  <si>
    <t>„ Старите лозя“</t>
  </si>
  <si>
    <t>72970.49.256</t>
  </si>
  <si>
    <t>72970.44.262</t>
  </si>
  <si>
    <t>„ Язлата“</t>
  </si>
  <si>
    <t>72970.46.269</t>
  </si>
  <si>
    <t>„ Везир юрт“</t>
  </si>
  <si>
    <t>72970.46.274</t>
  </si>
  <si>
    <t>72970.43.276</t>
  </si>
  <si>
    <t>„Суганев баир“</t>
  </si>
  <si>
    <t>72970.43.277</t>
  </si>
  <si>
    <t>72970.45.279</t>
  </si>
  <si>
    <t>72970.40.290</t>
  </si>
  <si>
    <t>„Под сондата“</t>
  </si>
  <si>
    <t>72970.40.293</t>
  </si>
  <si>
    <t>72970.42.294</t>
  </si>
  <si>
    <t>„ Крушките“</t>
  </si>
  <si>
    <t>72970.43.295</t>
  </si>
  <si>
    <t>72970.43.299</t>
  </si>
  <si>
    <t>72970.43.302</t>
  </si>
  <si>
    <t>72970.43.305</t>
  </si>
  <si>
    <t>72970.42.306</t>
  </si>
  <si>
    <t>72970.40.308</t>
  </si>
  <si>
    <t>72970.41.313</t>
  </si>
  <si>
    <t>„ Гаргалъка“</t>
  </si>
  <si>
    <t>72970.40.326</t>
  </si>
  <si>
    <t>72970.39.332</t>
  </si>
  <si>
    <t>„ Плукницата“</t>
  </si>
  <si>
    <t>72970.53.343</t>
  </si>
  <si>
    <t>72970.53.350</t>
  </si>
  <si>
    <t>72970.57.359</t>
  </si>
  <si>
    <t>„Топашлар“</t>
  </si>
  <si>
    <t>72970.57.360</t>
  </si>
  <si>
    <t>„ Топашлар“</t>
  </si>
  <si>
    <t>72970.34.370</t>
  </si>
  <si>
    <t>72970.58.374</t>
  </si>
  <si>
    <t>„ Червения камък“</t>
  </si>
  <si>
    <t>72970.35.383</t>
  </si>
  <si>
    <t>72970.58.388</t>
  </si>
  <si>
    <t>„ Караколева могила“</t>
  </si>
  <si>
    <t>72970.58.389</t>
  </si>
  <si>
    <t>72970.40.402</t>
  </si>
  <si>
    <t>72970.12.406</t>
  </si>
  <si>
    <t>„ Фендьов кър“</t>
  </si>
  <si>
    <t>72970.25.221</t>
  </si>
  <si>
    <t>72970.38.30</t>
  </si>
  <si>
    <t>72970.53.5</t>
  </si>
  <si>
    <r>
      <t>РЕГИСТЪР  НА  ИМОТИ  /</t>
    </r>
    <r>
      <rPr>
        <b/>
        <i/>
        <u/>
        <sz val="14"/>
        <color theme="1"/>
        <rFont val="Times New Roman"/>
        <family val="1"/>
        <charset val="204"/>
      </rPr>
      <t>ПАСИЩА, МЕРА</t>
    </r>
    <r>
      <rPr>
        <i/>
        <u/>
        <sz val="14"/>
        <color theme="1"/>
        <rFont val="Times New Roman"/>
        <family val="1"/>
        <charset val="204"/>
      </rPr>
      <t xml:space="preserve">/  В  ЗЕМЛИЩЕТО  НА </t>
    </r>
    <r>
      <rPr>
        <b/>
        <i/>
        <u/>
        <sz val="14"/>
        <color theme="1"/>
        <rFont val="Times New Roman"/>
        <family val="1"/>
        <charset val="204"/>
      </rPr>
      <t>С.ЯСТРЕБОВО</t>
    </r>
    <r>
      <rPr>
        <i/>
        <u/>
        <sz val="14"/>
        <color theme="1"/>
        <rFont val="Times New Roman"/>
        <family val="1"/>
        <charset val="204"/>
      </rPr>
      <t xml:space="preserve">   ЕКАТТЕ  87713</t>
    </r>
  </si>
  <si>
    <t>Идентификатор№</t>
  </si>
  <si>
    <t>Стар №</t>
  </si>
  <si>
    <t>87713.60.29</t>
  </si>
  <si>
    <t>Дерменолу</t>
  </si>
  <si>
    <t>87713.61.105</t>
  </si>
  <si>
    <t>000105</t>
  </si>
  <si>
    <t>дъртата кория</t>
  </si>
  <si>
    <t>87713.18.108</t>
  </si>
  <si>
    <t>000108</t>
  </si>
  <si>
    <t>87713.18.109</t>
  </si>
  <si>
    <t>87713.49.149</t>
  </si>
  <si>
    <t>000149</t>
  </si>
  <si>
    <t>бустан търла</t>
  </si>
  <si>
    <t>87713.68.161</t>
  </si>
  <si>
    <t>000161</t>
  </si>
  <si>
    <t>87713.44.245</t>
  </si>
  <si>
    <t>000245</t>
  </si>
  <si>
    <t>голямата тузла</t>
  </si>
  <si>
    <t>87713.13.30</t>
  </si>
  <si>
    <t>„Бейските ниви“</t>
  </si>
  <si>
    <t>87713.60.32</t>
  </si>
  <si>
    <t>„Дерменолу“</t>
  </si>
  <si>
    <t>87713.21.54</t>
  </si>
  <si>
    <t>87713.20.50</t>
  </si>
  <si>
    <t>87713.63.72</t>
  </si>
  <si>
    <t>87713.63.74</t>
  </si>
  <si>
    <t>87713.63.79</t>
  </si>
  <si>
    <t>87713.63.80</t>
  </si>
  <si>
    <t>87713.63.77</t>
  </si>
  <si>
    <t>87713.17.70</t>
  </si>
  <si>
    <t>„Кабашлъка“</t>
  </si>
  <si>
    <t>87713.63.76</t>
  </si>
  <si>
    <t>87713.63.75</t>
  </si>
  <si>
    <t>87713.63.82</t>
  </si>
  <si>
    <t>87713.17.76</t>
  </si>
  <si>
    <t>87713.16.77</t>
  </si>
  <si>
    <t>„Кабашлъка „</t>
  </si>
  <si>
    <t>87713.14.84</t>
  </si>
  <si>
    <t>87713.16.85</t>
  </si>
  <si>
    <t>„Ходжова кория“</t>
  </si>
  <si>
    <t>87713.14.86</t>
  </si>
  <si>
    <t>87713.63.88</t>
  </si>
  <si>
    <t>87713.50.89</t>
  </si>
  <si>
    <t>87713.40.91</t>
  </si>
  <si>
    <t>87713.14.92</t>
  </si>
  <si>
    <t>87713.14.94</t>
  </si>
  <si>
    <t>/ 87713.18.109 /</t>
  </si>
  <si>
    <t>ДЪРТАТА КОРИЯ</t>
  </si>
  <si>
    <t>87713.27.122</t>
  </si>
  <si>
    <t>„Къшла кория“</t>
  </si>
  <si>
    <t>87713.38.141</t>
  </si>
  <si>
    <t>87713.34.151</t>
  </si>
  <si>
    <t xml:space="preserve">„Бустан търла“ </t>
  </si>
  <si>
    <t>87713.63.165</t>
  </si>
  <si>
    <t>87713.63.166</t>
  </si>
  <si>
    <t>87713.24.172</t>
  </si>
  <si>
    <t>„Гюлбелерето“</t>
  </si>
  <si>
    <t>87713.28.175</t>
  </si>
  <si>
    <t>87713.66.180</t>
  </si>
  <si>
    <t>„Куру дере“</t>
  </si>
  <si>
    <t>87713.36.186</t>
  </si>
  <si>
    <t>87713.36.192</t>
  </si>
  <si>
    <t>87713.36.197</t>
  </si>
  <si>
    <t>„Киомреника“</t>
  </si>
  <si>
    <t>87713.28.200</t>
  </si>
  <si>
    <t>„Школските места“</t>
  </si>
  <si>
    <t>87713.28.212</t>
  </si>
  <si>
    <t>87713.36.215</t>
  </si>
  <si>
    <t>87713.38.220</t>
  </si>
  <si>
    <t>87713.38.224</t>
  </si>
  <si>
    <t>87713.38.226</t>
  </si>
  <si>
    <t>87713.44.242</t>
  </si>
  <si>
    <t>„Отонлията“</t>
  </si>
  <si>
    <t>87713.44.248</t>
  </si>
  <si>
    <t>„Голямата тузла“</t>
  </si>
  <si>
    <t>87713.44.261</t>
  </si>
  <si>
    <t>87713.44.263</t>
  </si>
  <si>
    <t>„Лативата“</t>
  </si>
  <si>
    <t>87713.44.267</t>
  </si>
  <si>
    <t>87713.44.270</t>
  </si>
  <si>
    <t>„Лативките“</t>
  </si>
  <si>
    <t>87713.48.277</t>
  </si>
  <si>
    <t>87713.55.298</t>
  </si>
  <si>
    <t>„Минкини ниви“</t>
  </si>
  <si>
    <t>87713.29.306</t>
  </si>
  <si>
    <t>87713.17.310</t>
  </si>
  <si>
    <t>87713.63.313</t>
  </si>
  <si>
    <t>87713.64.319</t>
  </si>
  <si>
    <t>„Бейската кория“</t>
  </si>
  <si>
    <t>87713.49.322</t>
  </si>
  <si>
    <t>„Бустан търла“</t>
  </si>
  <si>
    <t>87713.64.324</t>
  </si>
  <si>
    <t>87713.44.326</t>
  </si>
  <si>
    <t>87713.15.342</t>
  </si>
  <si>
    <t>87713.44.406</t>
  </si>
  <si>
    <t>87713.59.412</t>
  </si>
  <si>
    <t>87713.15.415</t>
  </si>
  <si>
    <t>87713.25.417</t>
  </si>
  <si>
    <r>
      <t>РЕГИСТЪР  НА  ИМОТИ  /</t>
    </r>
    <r>
      <rPr>
        <b/>
        <i/>
        <u/>
        <sz val="14"/>
        <color theme="1"/>
        <rFont val="Times New Roman"/>
        <family val="1"/>
        <charset val="204"/>
      </rPr>
      <t>ПАСИЩА, МЕРА</t>
    </r>
    <r>
      <rPr>
        <i/>
        <u/>
        <sz val="14"/>
        <color theme="1"/>
        <rFont val="Times New Roman"/>
        <family val="1"/>
        <charset val="204"/>
      </rPr>
      <t xml:space="preserve">/  В  ЗЕМЛИЩЕТО  НА </t>
    </r>
    <r>
      <rPr>
        <b/>
        <i/>
        <u/>
        <sz val="14"/>
        <color theme="1"/>
        <rFont val="Times New Roman"/>
        <family val="1"/>
        <charset val="204"/>
      </rPr>
      <t>С.ПЪСТРЕН</t>
    </r>
    <r>
      <rPr>
        <i/>
        <u/>
        <sz val="14"/>
        <color theme="1"/>
        <rFont val="Times New Roman"/>
        <family val="1"/>
        <charset val="204"/>
      </rPr>
      <t xml:space="preserve">  ЕКАТТЕ  59166</t>
    </r>
  </si>
  <si>
    <t>59166.7.14</t>
  </si>
  <si>
    <t>000003</t>
  </si>
  <si>
    <t>КЮТЮКЛЮКА</t>
  </si>
  <si>
    <t>59166.34.26</t>
  </si>
  <si>
    <t>000026</t>
  </si>
  <si>
    <t>АЛТЪН КОРИЯ</t>
  </si>
  <si>
    <t>59166.249.29</t>
  </si>
  <si>
    <t>000029</t>
  </si>
  <si>
    <t>ДЯДО ПУЕВА КОРИЯ</t>
  </si>
  <si>
    <t>59166.253.40</t>
  </si>
  <si>
    <t>000040</t>
  </si>
  <si>
    <t>кара бюлюк</t>
  </si>
  <si>
    <t>59166.253.41</t>
  </si>
  <si>
    <t>000041</t>
  </si>
  <si>
    <t>59166.253.43</t>
  </si>
  <si>
    <t>59166.258.64</t>
  </si>
  <si>
    <t>000064</t>
  </si>
  <si>
    <t>меше хаджи</t>
  </si>
  <si>
    <t>59166.30.72</t>
  </si>
  <si>
    <t>000072</t>
  </si>
  <si>
    <t>над село</t>
  </si>
  <si>
    <t>59166.117.76</t>
  </si>
  <si>
    <t>000076</t>
  </si>
  <si>
    <t>59166.27.126</t>
  </si>
  <si>
    <t>пирамида</t>
  </si>
  <si>
    <t>59166.51.130</t>
  </si>
  <si>
    <t>000130</t>
  </si>
  <si>
    <t>казак баир</t>
  </si>
  <si>
    <t>59166.105.178</t>
  </si>
  <si>
    <t>000178</t>
  </si>
  <si>
    <t>59166.105.179</t>
  </si>
  <si>
    <t>000179</t>
  </si>
  <si>
    <t>59166.105.180</t>
  </si>
  <si>
    <t>000180</t>
  </si>
  <si>
    <t>59166.105.181</t>
  </si>
  <si>
    <t>000181</t>
  </si>
  <si>
    <t>59166.95.287</t>
  </si>
  <si>
    <t>000287</t>
  </si>
  <si>
    <t>ПИШМАНСКИ ПЪТ</t>
  </si>
  <si>
    <t>59166.68.37</t>
  </si>
  <si>
    <t>„Клюнкя“</t>
  </si>
  <si>
    <t>59166.68.38</t>
  </si>
  <si>
    <t>59166.7.13</t>
  </si>
  <si>
    <t>„Кютюклюка“</t>
  </si>
  <si>
    <t>59166.33.11</t>
  </si>
  <si>
    <t>„Фрунево“</t>
  </si>
  <si>
    <t>59166.248.16</t>
  </si>
  <si>
    <t>„с.Пъстрен“</t>
  </si>
  <si>
    <t>59166.29.18</t>
  </si>
  <si>
    <t>„Диньов кладенец“</t>
  </si>
  <si>
    <t>59166.249.1</t>
  </si>
  <si>
    <t>„Дядо Пуева кория“</t>
  </si>
  <si>
    <t>59166.248.9</t>
  </si>
  <si>
    <t>59166.248.18</t>
  </si>
  <si>
    <t>59166.82.16</t>
  </si>
  <si>
    <t>„Пишмански път“</t>
  </si>
  <si>
    <t>59166.17.71</t>
  </si>
  <si>
    <t>„Еле дере“</t>
  </si>
  <si>
    <t>59166.17.72</t>
  </si>
  <si>
    <t>59166.17.74</t>
  </si>
  <si>
    <t>„Честия чанлък“</t>
  </si>
  <si>
    <t>59166.43.24</t>
  </si>
  <si>
    <t>„Трикмен юрду“</t>
  </si>
  <si>
    <t>59166.249.28</t>
  </si>
  <si>
    <t>59166.43.31</t>
  </si>
  <si>
    <t>59166.43.32</t>
  </si>
  <si>
    <t>„Меше Хаджи“</t>
  </si>
  <si>
    <t>59166.252.34</t>
  </si>
  <si>
    <t>„Кара бюлюк“</t>
  </si>
  <si>
    <t>59166.41.35</t>
  </si>
  <si>
    <t>59166.252.36</t>
  </si>
  <si>
    <t>59166.46.37</t>
  </si>
  <si>
    <t>„Баклалъка“</t>
  </si>
  <si>
    <t>59166.58.38</t>
  </si>
  <si>
    <t>„Казак баир“</t>
  </si>
  <si>
    <t>59166.252.42</t>
  </si>
  <si>
    <t>59166.36.44</t>
  </si>
  <si>
    <t>„Ястребовски път“</t>
  </si>
  <si>
    <t>59166.257.48</t>
  </si>
  <si>
    <t>„Карабюлешки път“</t>
  </si>
  <si>
    <t>59166.257.49</t>
  </si>
  <si>
    <t>59166.253.50</t>
  </si>
  <si>
    <t>59166.255.51</t>
  </si>
  <si>
    <t>59166.26.56</t>
  </si>
  <si>
    <t>„Помпена станция“</t>
  </si>
  <si>
    <t>59166.256.54</t>
  </si>
  <si>
    <t>59166.56.55</t>
  </si>
  <si>
    <t>59166.35.59</t>
  </si>
  <si>
    <t>„Заарски път“</t>
  </si>
  <si>
    <t>59166.68.60</t>
  </si>
  <si>
    <t>59166.117.74</t>
  </si>
  <si>
    <t>„Над село“</t>
  </si>
  <si>
    <t>59166.117.75</t>
  </si>
  <si>
    <t>59166.32.77</t>
  </si>
  <si>
    <t>59166.38.81</t>
  </si>
  <si>
    <t>59166.29.82</t>
  </si>
  <si>
    <t>59166.68.84</t>
  </si>
  <si>
    <t>59166.17.85</t>
  </si>
  <si>
    <t>59166.18.86</t>
  </si>
  <si>
    <t>„Кара кория“</t>
  </si>
  <si>
    <t>59166.17.87</t>
  </si>
  <si>
    <t>59166.39.88</t>
  </si>
  <si>
    <t>„Ястреовски път“</t>
  </si>
  <si>
    <t>59166.46.89</t>
  </si>
  <si>
    <t>„Баклаклъка“</t>
  </si>
  <si>
    <t>59166.23.95</t>
  </si>
  <si>
    <t>„ДЗС“</t>
  </si>
  <si>
    <t>59166.256.97</t>
  </si>
  <si>
    <t>59166.21.99</t>
  </si>
  <si>
    <t>59166.118.100</t>
  </si>
  <si>
    <t>59166.23.101</t>
  </si>
  <si>
    <t>„Соватлъка“</t>
  </si>
  <si>
    <t>59166.85.102</t>
  </si>
  <si>
    <t>„Еледжик“</t>
  </si>
  <si>
    <t>59166.29.103</t>
  </si>
  <si>
    <t>59166.15.106</t>
  </si>
  <si>
    <t>59166.24.108</t>
  </si>
  <si>
    <t>„Триъгълник“</t>
  </si>
  <si>
    <t>59166.26.109</t>
  </si>
  <si>
    <t>„Баабелю“</t>
  </si>
  <si>
    <t>59166.23.111</t>
  </si>
  <si>
    <t>59166.47.114</t>
  </si>
  <si>
    <t>59166.21.115</t>
  </si>
  <si>
    <t>59166.56.123</t>
  </si>
  <si>
    <t>„Домуз гьол“</t>
  </si>
  <si>
    <t>59166.56.124</t>
  </si>
  <si>
    <t>59166.56.127</t>
  </si>
  <si>
    <t>59166.118.129</t>
  </si>
  <si>
    <t>59166.48.136</t>
  </si>
  <si>
    <t>59166.118.139</t>
  </si>
  <si>
    <t>59166.57.144</t>
  </si>
  <si>
    <t>59166.57.145</t>
  </si>
  <si>
    <t>59166.57.146</t>
  </si>
  <si>
    <t>59166.3.157</t>
  </si>
  <si>
    <t>59166.3.159</t>
  </si>
  <si>
    <t>59166.3.160</t>
  </si>
  <si>
    <t>59166.29.169</t>
  </si>
  <si>
    <t>„Пирамидата“</t>
  </si>
  <si>
    <t>59166.29.170</t>
  </si>
  <si>
    <t>59166.3.173</t>
  </si>
  <si>
    <t>59166.6.176</t>
  </si>
  <si>
    <t>59166.97.184</t>
  </si>
  <si>
    <t>„До гробищата“</t>
  </si>
  <si>
    <t>59166.97.186</t>
  </si>
  <si>
    <t>59166.105.188</t>
  </si>
  <si>
    <t>59166.105.189</t>
  </si>
  <si>
    <t>„Помпена Станция“</t>
  </si>
  <si>
    <t>59166.105.190</t>
  </si>
  <si>
    <t>59166.105.191</t>
  </si>
  <si>
    <t>59166.26.201</t>
  </si>
  <si>
    <t>59166.26.202</t>
  </si>
  <si>
    <t>59166.61.208</t>
  </si>
  <si>
    <t>„Мандажи кър“</t>
  </si>
  <si>
    <t>59166.61.209</t>
  </si>
  <si>
    <t>59166.68.224</t>
  </si>
  <si>
    <t>59166.247.226</t>
  </si>
  <si>
    <t>59166.59.232</t>
  </si>
  <si>
    <t>59166.56.235</t>
  </si>
  <si>
    <t>„Белик чаир“</t>
  </si>
  <si>
    <t>59166.59.242</t>
  </si>
  <si>
    <t>59166.82.264</t>
  </si>
  <si>
    <t>59166.95.266</t>
  </si>
  <si>
    <t>59166.96.269</t>
  </si>
  <si>
    <t>59166.92.292</t>
  </si>
  <si>
    <t>„Чалъ юг“</t>
  </si>
  <si>
    <t>59166.102.298</t>
  </si>
  <si>
    <t>59166.71.306</t>
  </si>
  <si>
    <t>„Картал баир“</t>
  </si>
  <si>
    <t>59166.75.308</t>
  </si>
  <si>
    <t>„Бонева речка“</t>
  </si>
  <si>
    <t>59166.75.310</t>
  </si>
  <si>
    <t>59166.78.311</t>
  </si>
  <si>
    <t>59166.78.312</t>
  </si>
  <si>
    <t>59166.9.499</t>
  </si>
  <si>
    <t>59166.117.664</t>
  </si>
  <si>
    <t>59166.117.665</t>
  </si>
  <si>
    <t>59166.117.666</t>
  </si>
  <si>
    <t>59166.20.667</t>
  </si>
  <si>
    <t>59166.17.668</t>
  </si>
  <si>
    <t>59166.4.371</t>
  </si>
  <si>
    <t>59166.21.7</t>
  </si>
  <si>
    <t>59166.21.16</t>
  </si>
  <si>
    <t>59166.54.3</t>
  </si>
  <si>
    <t>„Дозум гьол“</t>
  </si>
  <si>
    <t>59166.56.16</t>
  </si>
  <si>
    <t>„Бербер алчак“</t>
  </si>
  <si>
    <t>59166.56.17</t>
  </si>
  <si>
    <t>59166.57.16</t>
  </si>
  <si>
    <t>59166.95.11</t>
  </si>
  <si>
    <t>53576.115.52</t>
  </si>
  <si>
    <t>„Дишов кайрак“</t>
  </si>
  <si>
    <t>53576.115.107</t>
  </si>
  <si>
    <t>53576.81.179</t>
  </si>
  <si>
    <t>53576.100.190</t>
  </si>
  <si>
    <t>53576.100.194</t>
  </si>
  <si>
    <t>53576.70.236</t>
  </si>
  <si>
    <t>53576.87.547</t>
  </si>
  <si>
    <t>72970.30.171</t>
  </si>
  <si>
    <t>72970.29.202</t>
  </si>
  <si>
    <t>03023.45.202</t>
  </si>
  <si>
    <t>„Жубе кория“</t>
  </si>
  <si>
    <r>
      <rPr>
        <b/>
        <i/>
        <sz val="12"/>
        <color rgb="FFFF0000"/>
        <rFont val="Times New Roman"/>
        <family val="1"/>
        <charset val="204"/>
      </rPr>
      <t>Забележка</t>
    </r>
    <r>
      <rPr>
        <b/>
        <i/>
        <sz val="12"/>
        <color theme="1"/>
        <rFont val="Times New Roman"/>
        <family val="1"/>
        <charset val="204"/>
      </rPr>
      <t>: Имот със стар №000202 е отдаден за ползване - 19.800дка , за свободно ползване 33.161дка</t>
    </r>
  </si>
  <si>
    <t>10224.47.716</t>
  </si>
  <si>
    <r>
      <rPr>
        <b/>
        <i/>
        <sz val="12"/>
        <color rgb="FFFF0000"/>
        <rFont val="Times New Roman"/>
        <family val="1"/>
        <charset val="204"/>
      </rPr>
      <t>Забележка</t>
    </r>
    <r>
      <rPr>
        <b/>
        <i/>
        <sz val="12"/>
        <color theme="1"/>
        <rFont val="Times New Roman"/>
        <family val="1"/>
        <charset val="204"/>
      </rPr>
      <t>: Имот със стар №716 се отдава за свободно ползване  21.157дка, останалите 15.000 дка са отдадени</t>
    </r>
  </si>
  <si>
    <r>
      <rPr>
        <b/>
        <i/>
        <sz val="11"/>
        <color rgb="FFFF0000"/>
        <rFont val="Times New Roman"/>
        <family val="1"/>
        <charset val="204"/>
      </rPr>
      <t>Забележка:</t>
    </r>
    <r>
      <rPr>
        <b/>
        <i/>
        <sz val="11"/>
        <rFont val="Times New Roman"/>
        <family val="1"/>
        <charset val="204"/>
      </rPr>
      <t xml:space="preserve"> Имоти със стар №000052 за свободно ползване 18.020, №000107 за свободно ползване 1.537, №000179 за свободно ползване 2.142, №000190 за свободно ползване 2.546, №000194 за свободно ползване 2.865, №000236 за свободно ползване 1.528, №000547 за свободно ползване 44.740, другата част от имота са отдадени под наем</t>
    </r>
  </si>
  <si>
    <r>
      <rPr>
        <b/>
        <i/>
        <sz val="11"/>
        <color rgb="FFFF0000"/>
        <rFont val="Times New Roman"/>
        <family val="1"/>
        <charset val="204"/>
      </rPr>
      <t>Забележка:</t>
    </r>
    <r>
      <rPr>
        <b/>
        <i/>
        <sz val="11"/>
        <color theme="1"/>
        <rFont val="Times New Roman"/>
        <family val="1"/>
        <charset val="204"/>
      </rPr>
      <t xml:space="preserve"> Имоти със стар №000171 се отдава за свободно ползване 27.861дка - 1дка се отдава под наем, №000202 се отдава за свободно ползване 2.569дка - 1дка се отдава под наем</t>
    </r>
  </si>
  <si>
    <r>
      <rPr>
        <b/>
        <i/>
        <sz val="11"/>
        <color rgb="FFFF0000"/>
        <rFont val="Times New Roman"/>
        <family val="1"/>
        <charset val="204"/>
      </rPr>
      <t>Забележка:</t>
    </r>
    <r>
      <rPr>
        <b/>
        <i/>
        <sz val="11"/>
        <color theme="1"/>
        <rFont val="Times New Roman"/>
        <family val="1"/>
        <charset val="204"/>
      </rPr>
      <t xml:space="preserve"> Имоти със стар №000109 се отдава за свободно ползване 12.699дка - 1дка се отдава под наем</t>
    </r>
  </si>
  <si>
    <t>СПИСЪК НА СВОБОДНИТЕ ИМОТИ – ПАСИЩА, МЕРИ ЗА ОБЩО ПОЛЗВАНЕ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</si>
</sst>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i/>
      <u/>
      <sz val="14"/>
      <color theme="1"/>
      <name val="Times New Roman"/>
      <family val="1"/>
      <charset val="204"/>
    </font>
    <font>
      <b/>
      <i/>
      <u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i/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u/>
      <sz val="13"/>
      <color theme="1"/>
      <name val="Times New Roman"/>
      <family val="1"/>
      <charset val="204"/>
    </font>
    <font>
      <b/>
      <i/>
      <u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scheme val="minor"/>
    </font>
    <font>
      <b/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70">
    <xf numFmtId="0" fontId="0" fillId="0" borderId="0" xfId="0"/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0" xfId="0" applyFill="1" applyBorder="1"/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indent="15"/>
    </xf>
    <xf numFmtId="0" fontId="0" fillId="0" borderId="0" xfId="0" applyBorder="1"/>
    <xf numFmtId="164" fontId="10" fillId="0" borderId="0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3" fillId="0" borderId="0" xfId="0" applyFont="1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164" fontId="13" fillId="0" borderId="0" xfId="0" applyNumberFormat="1" applyFont="1" applyAlignment="1">
      <alignment horizontal="center"/>
    </xf>
    <xf numFmtId="0" fontId="13" fillId="0" borderId="0" xfId="0" applyFont="1" applyAlignment="1"/>
    <xf numFmtId="0" fontId="13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/>
    </xf>
    <xf numFmtId="164" fontId="13" fillId="0" borderId="0" xfId="0" applyNumberFormat="1" applyFont="1" applyFill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164" fontId="13" fillId="0" borderId="0" xfId="0" applyNumberFormat="1" applyFont="1"/>
    <xf numFmtId="0" fontId="5" fillId="0" borderId="0" xfId="0" applyFont="1" applyFill="1"/>
    <xf numFmtId="0" fontId="0" fillId="0" borderId="0" xfId="0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Border="1" applyAlignment="1">
      <alignment horizontal="left"/>
    </xf>
    <xf numFmtId="0" fontId="0" fillId="2" borderId="0" xfId="0" applyFill="1" applyAlignment="1">
      <alignment horizontal="left"/>
    </xf>
    <xf numFmtId="0" fontId="0" fillId="0" borderId="0" xfId="0" applyAlignment="1"/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center" vertic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5" fillId="0" borderId="0" xfId="0" applyFont="1" applyBorder="1" applyAlignment="1">
      <alignment horizontal="center" wrapText="1"/>
    </xf>
    <xf numFmtId="0" fontId="0" fillId="2" borderId="0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/>
    <xf numFmtId="0" fontId="0" fillId="0" borderId="7" xfId="0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3" borderId="0" xfId="0" applyFill="1"/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164" fontId="5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wrapText="1"/>
    </xf>
    <xf numFmtId="0" fontId="7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8" fillId="0" borderId="0" xfId="0" applyFont="1" applyFill="1"/>
    <xf numFmtId="0" fontId="4" fillId="0" borderId="0" xfId="0" applyFont="1"/>
    <xf numFmtId="0" fontId="4" fillId="0" borderId="0" xfId="0" applyFont="1" applyAlignment="1">
      <alignment horizontal="right"/>
    </xf>
    <xf numFmtId="0" fontId="13" fillId="0" borderId="0" xfId="0" applyFont="1" applyFill="1"/>
    <xf numFmtId="164" fontId="4" fillId="0" borderId="0" xfId="0" applyNumberFormat="1" applyFont="1" applyFill="1"/>
    <xf numFmtId="49" fontId="14" fillId="0" borderId="1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right" vertical="center" wrapText="1"/>
    </xf>
    <xf numFmtId="164" fontId="15" fillId="0" borderId="0" xfId="0" applyNumberFormat="1" applyFont="1"/>
    <xf numFmtId="164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wrapText="1"/>
    </xf>
    <xf numFmtId="0" fontId="15" fillId="0" borderId="0" xfId="0" applyFont="1"/>
    <xf numFmtId="0" fontId="19" fillId="0" borderId="0" xfId="0" applyFont="1" applyAlignment="1">
      <alignment horizontal="center" wrapText="1"/>
    </xf>
    <xf numFmtId="164" fontId="13" fillId="0" borderId="1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right" wrapText="1"/>
    </xf>
    <xf numFmtId="164" fontId="13" fillId="0" borderId="1" xfId="0" applyNumberFormat="1" applyFont="1" applyFill="1" applyBorder="1" applyAlignment="1">
      <alignment horizontal="center" vertical="center"/>
    </xf>
    <xf numFmtId="164" fontId="4" fillId="0" borderId="0" xfId="0" applyNumberFormat="1" applyFont="1"/>
    <xf numFmtId="164" fontId="5" fillId="0" borderId="1" xfId="0" applyNumberFormat="1" applyFont="1" applyFill="1" applyBorder="1" applyAlignment="1">
      <alignment horizontal="center"/>
    </xf>
    <xf numFmtId="164" fontId="13" fillId="0" borderId="0" xfId="0" applyNumberFormat="1" applyFont="1" applyFill="1"/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 indent="15"/>
    </xf>
    <xf numFmtId="0" fontId="5" fillId="0" borderId="1" xfId="0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13" fillId="0" borderId="0" xfId="0" applyFont="1" applyFill="1" applyBorder="1"/>
    <xf numFmtId="0" fontId="4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0" fontId="4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13" fillId="0" borderId="0" xfId="0" applyFont="1" applyFill="1" applyAlignment="1"/>
    <xf numFmtId="0" fontId="0" fillId="0" borderId="0" xfId="0" applyFill="1" applyAlignment="1">
      <alignment horizontal="right"/>
    </xf>
    <xf numFmtId="0" fontId="21" fillId="0" borderId="0" xfId="0" applyFont="1" applyFill="1" applyAlignment="1">
      <alignment horizontal="center"/>
    </xf>
    <xf numFmtId="0" fontId="21" fillId="0" borderId="0" xfId="0" applyFont="1" applyFill="1"/>
    <xf numFmtId="49" fontId="14" fillId="0" borderId="1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wrapText="1"/>
    </xf>
    <xf numFmtId="0" fontId="23" fillId="0" borderId="0" xfId="0" applyFont="1" applyFill="1" applyAlignment="1"/>
    <xf numFmtId="0" fontId="14" fillId="0" borderId="0" xfId="0" applyFont="1" applyFill="1" applyBorder="1" applyAlignment="1">
      <alignment horizontal="center" wrapText="1"/>
    </xf>
    <xf numFmtId="0" fontId="21" fillId="0" borderId="0" xfId="0" applyFont="1" applyFill="1" applyAlignment="1"/>
    <xf numFmtId="0" fontId="4" fillId="0" borderId="0" xfId="0" applyFont="1" applyFill="1" applyAlignment="1">
      <alignment horizontal="right"/>
    </xf>
    <xf numFmtId="0" fontId="4" fillId="0" borderId="0" xfId="0" applyFont="1" applyFill="1"/>
    <xf numFmtId="0" fontId="2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4" fontId="15" fillId="0" borderId="0" xfId="0" applyNumberFormat="1" applyFont="1" applyFill="1"/>
    <xf numFmtId="0" fontId="4" fillId="0" borderId="0" xfId="0" applyFont="1" applyFill="1" applyBorder="1" applyAlignment="1">
      <alignment horizont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24" fillId="0" borderId="0" xfId="0" applyFont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22" fillId="0" borderId="1" xfId="0" applyFont="1" applyFill="1" applyBorder="1" applyAlignment="1">
      <alignment horizontal="center" wrapText="1"/>
    </xf>
    <xf numFmtId="0" fontId="11" fillId="0" borderId="7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4" fillId="0" borderId="4" xfId="0" applyFont="1" applyFill="1" applyBorder="1" applyAlignment="1">
      <alignment horizontal="center" wrapText="1"/>
    </xf>
    <xf numFmtId="0" fontId="22" fillId="0" borderId="5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4"/>
  <sheetViews>
    <sheetView view="pageLayout" zoomScaleNormal="100" workbookViewId="0">
      <selection activeCell="G8" sqref="G8"/>
    </sheetView>
  </sheetViews>
  <sheetFormatPr defaultRowHeight="15" x14ac:dyDescent="0.25"/>
  <cols>
    <col min="1" max="1" width="6.42578125" style="13" customWidth="1"/>
    <col min="2" max="2" width="18.5703125" style="13" customWidth="1"/>
    <col min="3" max="3" width="13.7109375" style="13" customWidth="1"/>
    <col min="4" max="4" width="24.28515625" style="13" customWidth="1"/>
    <col min="5" max="5" width="15.5703125" style="13" customWidth="1"/>
    <col min="6" max="6" width="6.140625" style="13" customWidth="1"/>
    <col min="7" max="7" width="21.85546875" style="13" customWidth="1"/>
    <col min="8" max="8" width="20.85546875" style="13" customWidth="1"/>
    <col min="9" max="9" width="15.5703125" style="32" customWidth="1"/>
  </cols>
  <sheetData>
    <row r="1" spans="1:10" ht="20.25" x14ac:dyDescent="0.3">
      <c r="A1" s="147" t="s">
        <v>1216</v>
      </c>
      <c r="B1" s="147"/>
      <c r="C1" s="147"/>
      <c r="D1" s="147"/>
      <c r="E1" s="147"/>
      <c r="F1" s="147"/>
      <c r="G1" s="147"/>
      <c r="H1" s="147"/>
    </row>
    <row r="2" spans="1:10" ht="39.75" customHeight="1" x14ac:dyDescent="0.25">
      <c r="A2" s="134" t="s">
        <v>0</v>
      </c>
      <c r="B2" s="134"/>
      <c r="C2" s="134"/>
      <c r="D2" s="134"/>
      <c r="E2" s="134"/>
      <c r="F2" s="134"/>
      <c r="G2" s="134"/>
      <c r="H2" s="134"/>
    </row>
    <row r="3" spans="1:10" x14ac:dyDescent="0.25">
      <c r="A3" s="19"/>
      <c r="B3" s="19"/>
      <c r="C3" s="20"/>
      <c r="D3" s="20"/>
      <c r="E3" s="20"/>
      <c r="F3" s="20"/>
      <c r="G3" s="20"/>
      <c r="H3" s="20"/>
    </row>
    <row r="4" spans="1:10" x14ac:dyDescent="0.25">
      <c r="A4" s="132" t="s">
        <v>1</v>
      </c>
      <c r="B4" s="139" t="s">
        <v>27</v>
      </c>
      <c r="C4" s="132" t="s">
        <v>26</v>
      </c>
      <c r="D4" s="132" t="s">
        <v>2</v>
      </c>
      <c r="E4" s="132" t="s">
        <v>3</v>
      </c>
      <c r="F4" s="132" t="s">
        <v>4</v>
      </c>
      <c r="G4" s="132" t="s">
        <v>5</v>
      </c>
      <c r="H4" s="132" t="s">
        <v>6</v>
      </c>
    </row>
    <row r="5" spans="1:10" x14ac:dyDescent="0.25">
      <c r="A5" s="132"/>
      <c r="B5" s="140"/>
      <c r="C5" s="132"/>
      <c r="D5" s="132"/>
      <c r="E5" s="132"/>
      <c r="F5" s="132"/>
      <c r="G5" s="132"/>
      <c r="H5" s="132"/>
    </row>
    <row r="6" spans="1:10" ht="15.75" x14ac:dyDescent="0.25">
      <c r="A6" s="17">
        <v>1</v>
      </c>
      <c r="B6" s="17" t="s">
        <v>28</v>
      </c>
      <c r="C6" s="68" t="s">
        <v>23</v>
      </c>
      <c r="D6" s="69" t="s">
        <v>24</v>
      </c>
      <c r="E6" s="69" t="s">
        <v>25</v>
      </c>
      <c r="F6" s="69">
        <v>5</v>
      </c>
      <c r="G6" s="70">
        <v>7.8559999999999999</v>
      </c>
      <c r="H6" s="119" t="s">
        <v>10</v>
      </c>
      <c r="I6" s="33"/>
      <c r="J6" s="3"/>
    </row>
    <row r="7" spans="1:10" ht="15.75" x14ac:dyDescent="0.25">
      <c r="A7" s="17">
        <v>2</v>
      </c>
      <c r="B7" s="17" t="s">
        <v>29</v>
      </c>
      <c r="C7" s="17">
        <v>18</v>
      </c>
      <c r="D7" s="17" t="s">
        <v>7</v>
      </c>
      <c r="E7" s="17" t="s">
        <v>8</v>
      </c>
      <c r="F7" s="17" t="s">
        <v>9</v>
      </c>
      <c r="G7" s="17">
        <v>7.266</v>
      </c>
      <c r="H7" s="119" t="s">
        <v>10</v>
      </c>
    </row>
    <row r="8" spans="1:10" ht="15.75" x14ac:dyDescent="0.25">
      <c r="A8" s="17">
        <v>3</v>
      </c>
      <c r="B8" s="17" t="s">
        <v>30</v>
      </c>
      <c r="C8" s="17">
        <v>56</v>
      </c>
      <c r="D8" s="17" t="s">
        <v>15</v>
      </c>
      <c r="E8" s="17" t="s">
        <v>8</v>
      </c>
      <c r="F8" s="17" t="s">
        <v>14</v>
      </c>
      <c r="G8" s="17">
        <v>40.462000000000003</v>
      </c>
      <c r="H8" s="119" t="s">
        <v>10</v>
      </c>
    </row>
    <row r="9" spans="1:10" ht="15.75" x14ac:dyDescent="0.25">
      <c r="A9" s="17">
        <v>4</v>
      </c>
      <c r="B9" s="17" t="s">
        <v>31</v>
      </c>
      <c r="C9" s="17">
        <v>90</v>
      </c>
      <c r="D9" s="17" t="s">
        <v>17</v>
      </c>
      <c r="E9" s="17" t="s">
        <v>8</v>
      </c>
      <c r="F9" s="17" t="s">
        <v>9</v>
      </c>
      <c r="G9" s="17">
        <v>0.90700000000000003</v>
      </c>
      <c r="H9" s="119" t="s">
        <v>10</v>
      </c>
    </row>
    <row r="10" spans="1:10" ht="15.75" x14ac:dyDescent="0.25">
      <c r="A10" s="17">
        <v>5</v>
      </c>
      <c r="B10" s="17" t="s">
        <v>38</v>
      </c>
      <c r="C10" s="17">
        <v>137</v>
      </c>
      <c r="D10" s="17" t="s">
        <v>21</v>
      </c>
      <c r="E10" s="17" t="s">
        <v>8</v>
      </c>
      <c r="F10" s="17" t="s">
        <v>13</v>
      </c>
      <c r="G10" s="17">
        <v>3.823</v>
      </c>
      <c r="H10" s="119" t="s">
        <v>10</v>
      </c>
    </row>
    <row r="11" spans="1:10" ht="15.75" x14ac:dyDescent="0.25">
      <c r="A11" s="17">
        <v>6</v>
      </c>
      <c r="B11" s="17" t="s">
        <v>39</v>
      </c>
      <c r="C11" s="17">
        <v>157</v>
      </c>
      <c r="D11" s="17" t="s">
        <v>22</v>
      </c>
      <c r="E11" s="17" t="s">
        <v>8</v>
      </c>
      <c r="F11" s="17" t="s">
        <v>13</v>
      </c>
      <c r="G11" s="17">
        <v>4.7450000000000001</v>
      </c>
      <c r="H11" s="119" t="s">
        <v>10</v>
      </c>
    </row>
    <row r="12" spans="1:10" ht="15.75" x14ac:dyDescent="0.25">
      <c r="A12" s="17">
        <v>7</v>
      </c>
      <c r="B12" s="17" t="s">
        <v>41</v>
      </c>
      <c r="C12" s="17">
        <v>175</v>
      </c>
      <c r="D12" s="17" t="s">
        <v>16</v>
      </c>
      <c r="E12" s="17" t="s">
        <v>8</v>
      </c>
      <c r="F12" s="17" t="s">
        <v>13</v>
      </c>
      <c r="G12" s="17">
        <v>1.7490000000000001</v>
      </c>
      <c r="H12" s="17" t="s">
        <v>10</v>
      </c>
    </row>
    <row r="13" spans="1:10" ht="15.75" x14ac:dyDescent="0.25">
      <c r="A13" s="17">
        <v>8</v>
      </c>
      <c r="B13" s="17" t="s">
        <v>1208</v>
      </c>
      <c r="C13" s="17">
        <v>202</v>
      </c>
      <c r="D13" s="17" t="s">
        <v>1209</v>
      </c>
      <c r="E13" s="17" t="s">
        <v>8</v>
      </c>
      <c r="F13" s="17" t="s">
        <v>9</v>
      </c>
      <c r="G13" s="17">
        <v>33.161000000000001</v>
      </c>
      <c r="H13" s="17" t="s">
        <v>10</v>
      </c>
      <c r="I13" s="48"/>
    </row>
    <row r="14" spans="1:10" ht="15.75" x14ac:dyDescent="0.25">
      <c r="A14" s="2"/>
      <c r="B14" s="2"/>
      <c r="C14" s="20"/>
      <c r="D14" s="20"/>
      <c r="E14" s="20"/>
      <c r="F14" s="20"/>
      <c r="G14" s="73">
        <f>SUM(G6:G13)</f>
        <v>99.968999999999994</v>
      </c>
      <c r="H14" s="20"/>
    </row>
    <row r="15" spans="1:10" s="66" customFormat="1" ht="15.75" x14ac:dyDescent="0.25">
      <c r="A15" s="64"/>
      <c r="B15" s="127" t="s">
        <v>1210</v>
      </c>
      <c r="C15" s="127"/>
      <c r="D15" s="127"/>
      <c r="E15" s="127"/>
      <c r="F15" s="127"/>
      <c r="G15" s="127"/>
      <c r="H15" s="127"/>
      <c r="I15" s="48"/>
    </row>
    <row r="16" spans="1:10" s="66" customFormat="1" ht="15.75" x14ac:dyDescent="0.25">
      <c r="A16" s="64"/>
      <c r="B16" s="127"/>
      <c r="C16" s="127"/>
      <c r="D16" s="127"/>
      <c r="E16" s="127"/>
      <c r="F16" s="127"/>
      <c r="G16" s="127"/>
      <c r="H16" s="127"/>
      <c r="I16" s="48"/>
    </row>
    <row r="17" spans="1:13" s="66" customFormat="1" ht="15.75" x14ac:dyDescent="0.25">
      <c r="A17" s="64"/>
      <c r="B17" s="64"/>
      <c r="C17" s="26"/>
      <c r="D17" s="26"/>
      <c r="E17" s="26"/>
      <c r="F17" s="26"/>
      <c r="G17" s="65"/>
      <c r="H17" s="48"/>
      <c r="I17" s="48"/>
    </row>
    <row r="18" spans="1:13" ht="19.5" x14ac:dyDescent="0.25">
      <c r="A18" s="134" t="s">
        <v>42</v>
      </c>
      <c r="B18" s="134"/>
      <c r="C18" s="134"/>
      <c r="D18" s="134"/>
      <c r="E18" s="134"/>
      <c r="F18" s="134"/>
      <c r="G18" s="134"/>
      <c r="H18" s="134"/>
    </row>
    <row r="19" spans="1:13" x14ac:dyDescent="0.25">
      <c r="A19" s="19"/>
      <c r="B19" s="19"/>
      <c r="D19" s="20"/>
    </row>
    <row r="20" spans="1:13" ht="15.75" x14ac:dyDescent="0.25">
      <c r="A20" s="142" t="s">
        <v>1</v>
      </c>
      <c r="B20" s="53" t="s">
        <v>27</v>
      </c>
      <c r="C20" s="143" t="s">
        <v>26</v>
      </c>
      <c r="D20" s="132" t="s">
        <v>2</v>
      </c>
      <c r="E20" s="132" t="s">
        <v>3</v>
      </c>
      <c r="F20" s="132" t="s">
        <v>4</v>
      </c>
      <c r="G20" s="132" t="s">
        <v>5</v>
      </c>
      <c r="H20" s="132" t="s">
        <v>6</v>
      </c>
    </row>
    <row r="21" spans="1:13" ht="15.75" x14ac:dyDescent="0.25">
      <c r="A21" s="132"/>
      <c r="B21" s="54"/>
      <c r="C21" s="132"/>
      <c r="D21" s="132"/>
      <c r="E21" s="132"/>
      <c r="F21" s="132"/>
      <c r="G21" s="132"/>
      <c r="H21" s="132"/>
    </row>
    <row r="22" spans="1:13" s="66" customFormat="1" ht="15.75" x14ac:dyDescent="0.25">
      <c r="A22" s="17">
        <v>1</v>
      </c>
      <c r="B22" s="17" t="s">
        <v>43</v>
      </c>
      <c r="C22" s="68" t="s">
        <v>44</v>
      </c>
      <c r="D22" s="69" t="s">
        <v>45</v>
      </c>
      <c r="E22" s="69" t="s">
        <v>46</v>
      </c>
      <c r="F22" s="69">
        <v>6</v>
      </c>
      <c r="G22" s="69">
        <v>53.027999999999999</v>
      </c>
      <c r="H22" s="119" t="s">
        <v>10</v>
      </c>
      <c r="I22" s="48"/>
      <c r="J22" s="31"/>
      <c r="K22" s="31"/>
      <c r="L22" s="31"/>
      <c r="M22" s="31"/>
    </row>
    <row r="23" spans="1:13" s="66" customFormat="1" ht="15.75" x14ac:dyDescent="0.25">
      <c r="A23" s="17">
        <v>2</v>
      </c>
      <c r="B23" s="17" t="s">
        <v>47</v>
      </c>
      <c r="C23" s="17">
        <v>1108</v>
      </c>
      <c r="D23" s="17" t="s">
        <v>48</v>
      </c>
      <c r="E23" s="17" t="s">
        <v>8</v>
      </c>
      <c r="F23" s="17" t="s">
        <v>9</v>
      </c>
      <c r="G23" s="17">
        <v>0.63900000000000001</v>
      </c>
      <c r="H23" s="119" t="s">
        <v>10</v>
      </c>
      <c r="I23" s="48"/>
      <c r="J23" s="71"/>
      <c r="K23" s="71"/>
      <c r="L23" s="71"/>
      <c r="M23" s="71"/>
    </row>
    <row r="24" spans="1:13" s="66" customFormat="1" ht="15.75" x14ac:dyDescent="0.25">
      <c r="A24" s="17">
        <v>3</v>
      </c>
      <c r="B24" s="17" t="s">
        <v>49</v>
      </c>
      <c r="C24" s="17">
        <v>2051</v>
      </c>
      <c r="D24" s="17" t="s">
        <v>50</v>
      </c>
      <c r="E24" s="17" t="s">
        <v>8</v>
      </c>
      <c r="F24" s="17" t="s">
        <v>14</v>
      </c>
      <c r="G24" s="17">
        <v>3.024</v>
      </c>
      <c r="H24" s="17" t="s">
        <v>10</v>
      </c>
      <c r="I24" s="48"/>
    </row>
    <row r="25" spans="1:13" s="66" customFormat="1" ht="15.75" x14ac:dyDescent="0.25">
      <c r="A25" s="17">
        <v>4</v>
      </c>
      <c r="B25" s="17" t="s">
        <v>51</v>
      </c>
      <c r="C25" s="17">
        <v>2057</v>
      </c>
      <c r="D25" s="17" t="s">
        <v>50</v>
      </c>
      <c r="E25" s="17" t="s">
        <v>8</v>
      </c>
      <c r="F25" s="17" t="s">
        <v>52</v>
      </c>
      <c r="G25" s="17">
        <v>1.962</v>
      </c>
      <c r="H25" s="17" t="s">
        <v>10</v>
      </c>
      <c r="I25" s="48"/>
    </row>
    <row r="26" spans="1:13" s="66" customFormat="1" ht="15.75" x14ac:dyDescent="0.25">
      <c r="A26" s="17">
        <v>5</v>
      </c>
      <c r="B26" s="17" t="s">
        <v>53</v>
      </c>
      <c r="C26" s="17">
        <v>2059</v>
      </c>
      <c r="D26" s="17" t="s">
        <v>50</v>
      </c>
      <c r="E26" s="17" t="s">
        <v>8</v>
      </c>
      <c r="F26" s="17" t="s">
        <v>52</v>
      </c>
      <c r="G26" s="17">
        <v>3.645</v>
      </c>
      <c r="H26" s="17" t="s">
        <v>10</v>
      </c>
      <c r="I26" s="48"/>
    </row>
    <row r="27" spans="1:13" s="66" customFormat="1" ht="15.75" x14ac:dyDescent="0.25">
      <c r="A27" s="17">
        <v>6</v>
      </c>
      <c r="B27" s="17" t="s">
        <v>54</v>
      </c>
      <c r="C27" s="17">
        <v>2061</v>
      </c>
      <c r="D27" s="17" t="s">
        <v>50</v>
      </c>
      <c r="E27" s="17" t="s">
        <v>8</v>
      </c>
      <c r="F27" s="17" t="s">
        <v>52</v>
      </c>
      <c r="G27" s="17">
        <v>0.53500000000000003</v>
      </c>
      <c r="H27" s="17" t="s">
        <v>10</v>
      </c>
      <c r="I27" s="48"/>
    </row>
    <row r="28" spans="1:13" s="66" customFormat="1" ht="15.75" x14ac:dyDescent="0.25">
      <c r="A28" s="17">
        <v>7</v>
      </c>
      <c r="B28" s="17" t="s">
        <v>56</v>
      </c>
      <c r="C28" s="17">
        <v>2065</v>
      </c>
      <c r="D28" s="17" t="s">
        <v>55</v>
      </c>
      <c r="E28" s="17" t="s">
        <v>8</v>
      </c>
      <c r="F28" s="17" t="s">
        <v>14</v>
      </c>
      <c r="G28" s="17">
        <v>0.56599999999999995</v>
      </c>
      <c r="H28" s="17" t="s">
        <v>10</v>
      </c>
      <c r="I28" s="48"/>
    </row>
    <row r="29" spans="1:13" s="66" customFormat="1" ht="15.75" x14ac:dyDescent="0.25">
      <c r="A29" s="17">
        <v>8</v>
      </c>
      <c r="B29" s="17" t="s">
        <v>57</v>
      </c>
      <c r="C29" s="17">
        <v>2066</v>
      </c>
      <c r="D29" s="17" t="s">
        <v>55</v>
      </c>
      <c r="E29" s="17" t="s">
        <v>8</v>
      </c>
      <c r="F29" s="17" t="s">
        <v>14</v>
      </c>
      <c r="G29" s="17">
        <v>6.9000000000000006E-2</v>
      </c>
      <c r="H29" s="17" t="s">
        <v>10</v>
      </c>
      <c r="I29" s="48"/>
    </row>
    <row r="30" spans="1:13" s="66" customFormat="1" ht="15.75" x14ac:dyDescent="0.25">
      <c r="A30" s="17">
        <v>9</v>
      </c>
      <c r="B30" s="17" t="s">
        <v>58</v>
      </c>
      <c r="C30" s="17">
        <v>2067</v>
      </c>
      <c r="D30" s="17" t="s">
        <v>55</v>
      </c>
      <c r="E30" s="17" t="s">
        <v>8</v>
      </c>
      <c r="F30" s="17" t="s">
        <v>14</v>
      </c>
      <c r="G30" s="17">
        <v>0.57299999999999995</v>
      </c>
      <c r="H30" s="17" t="s">
        <v>10</v>
      </c>
      <c r="I30" s="48"/>
    </row>
    <row r="31" spans="1:13" s="66" customFormat="1" ht="15.75" x14ac:dyDescent="0.25">
      <c r="A31" s="17">
        <v>10</v>
      </c>
      <c r="B31" s="17" t="s">
        <v>59</v>
      </c>
      <c r="C31" s="17">
        <v>2072</v>
      </c>
      <c r="D31" s="17" t="s">
        <v>55</v>
      </c>
      <c r="E31" s="17" t="s">
        <v>8</v>
      </c>
      <c r="F31" s="17" t="s">
        <v>14</v>
      </c>
      <c r="G31" s="17">
        <v>0.29499999999999998</v>
      </c>
      <c r="H31" s="17" t="s">
        <v>10</v>
      </c>
      <c r="I31" s="48"/>
    </row>
    <row r="32" spans="1:13" s="66" customFormat="1" ht="15.75" x14ac:dyDescent="0.25">
      <c r="A32" s="17">
        <v>11</v>
      </c>
      <c r="B32" s="17" t="s">
        <v>59</v>
      </c>
      <c r="C32" s="17">
        <v>2073</v>
      </c>
      <c r="D32" s="17" t="s">
        <v>55</v>
      </c>
      <c r="E32" s="17" t="s">
        <v>8</v>
      </c>
      <c r="F32" s="17" t="s">
        <v>14</v>
      </c>
      <c r="G32" s="17">
        <v>0.79700000000000004</v>
      </c>
      <c r="H32" s="17" t="s">
        <v>10</v>
      </c>
      <c r="I32" s="48"/>
    </row>
    <row r="33" spans="1:9" s="66" customFormat="1" ht="15.75" x14ac:dyDescent="0.25">
      <c r="A33" s="17">
        <v>12</v>
      </c>
      <c r="B33" s="17" t="s">
        <v>60</v>
      </c>
      <c r="C33" s="17">
        <v>2074</v>
      </c>
      <c r="D33" s="17" t="s">
        <v>55</v>
      </c>
      <c r="E33" s="17" t="s">
        <v>8</v>
      </c>
      <c r="F33" s="17" t="s">
        <v>14</v>
      </c>
      <c r="G33" s="17">
        <v>2.097</v>
      </c>
      <c r="H33" s="17" t="s">
        <v>10</v>
      </c>
      <c r="I33" s="48"/>
    </row>
    <row r="34" spans="1:9" s="66" customFormat="1" ht="15.75" x14ac:dyDescent="0.25">
      <c r="A34" s="17">
        <v>13</v>
      </c>
      <c r="B34" s="17" t="s">
        <v>61</v>
      </c>
      <c r="C34" s="17">
        <v>3070</v>
      </c>
      <c r="D34" s="17" t="s">
        <v>62</v>
      </c>
      <c r="E34" s="17" t="s">
        <v>8</v>
      </c>
      <c r="F34" s="17" t="s">
        <v>14</v>
      </c>
      <c r="G34" s="17">
        <v>15.805999999999999</v>
      </c>
      <c r="H34" s="17" t="s">
        <v>10</v>
      </c>
      <c r="I34" s="48"/>
    </row>
    <row r="35" spans="1:9" s="66" customFormat="1" ht="15.75" x14ac:dyDescent="0.25">
      <c r="A35" s="17">
        <v>14</v>
      </c>
      <c r="B35" s="17" t="s">
        <v>63</v>
      </c>
      <c r="C35" s="17">
        <v>3073</v>
      </c>
      <c r="D35" s="17" t="s">
        <v>62</v>
      </c>
      <c r="E35" s="17" t="s">
        <v>8</v>
      </c>
      <c r="F35" s="17" t="s">
        <v>52</v>
      </c>
      <c r="G35" s="17">
        <v>16.957000000000001</v>
      </c>
      <c r="H35" s="17" t="s">
        <v>10</v>
      </c>
      <c r="I35" s="48"/>
    </row>
    <row r="36" spans="1:9" ht="15.75" x14ac:dyDescent="0.25">
      <c r="A36" s="20"/>
      <c r="B36" s="20"/>
      <c r="D36" s="20"/>
      <c r="G36" s="72">
        <f>SUM(G22:G35)</f>
        <v>99.992999999999995</v>
      </c>
    </row>
    <row r="37" spans="1:9" ht="18.75" x14ac:dyDescent="0.25">
      <c r="A37" s="4"/>
      <c r="B37" s="4"/>
      <c r="D37" s="20"/>
      <c r="F37" s="5"/>
    </row>
    <row r="38" spans="1:9" ht="19.5" x14ac:dyDescent="0.25">
      <c r="A38" s="134" t="s">
        <v>116</v>
      </c>
      <c r="B38" s="134"/>
      <c r="C38" s="134"/>
      <c r="D38" s="134"/>
      <c r="E38" s="134"/>
      <c r="F38" s="134"/>
      <c r="G38" s="134"/>
      <c r="H38" s="134"/>
    </row>
    <row r="39" spans="1:9" x14ac:dyDescent="0.25">
      <c r="A39" s="19"/>
      <c r="B39" s="19"/>
    </row>
    <row r="40" spans="1:9" ht="15.75" x14ac:dyDescent="0.25">
      <c r="A40" s="141" t="s">
        <v>1</v>
      </c>
      <c r="B40" s="52" t="s">
        <v>117</v>
      </c>
      <c r="C40" s="141" t="s">
        <v>26</v>
      </c>
      <c r="D40" s="141" t="s">
        <v>2</v>
      </c>
      <c r="E40" s="141" t="s">
        <v>3</v>
      </c>
      <c r="F40" s="141" t="s">
        <v>4</v>
      </c>
      <c r="G40" s="141" t="s">
        <v>5</v>
      </c>
      <c r="H40" s="141" t="s">
        <v>6</v>
      </c>
    </row>
    <row r="41" spans="1:9" ht="15.75" x14ac:dyDescent="0.25">
      <c r="A41" s="141"/>
      <c r="B41" s="52"/>
      <c r="C41" s="141"/>
      <c r="D41" s="141"/>
      <c r="E41" s="141"/>
      <c r="F41" s="141"/>
      <c r="G41" s="141"/>
      <c r="H41" s="141"/>
    </row>
    <row r="42" spans="1:9" s="66" customFormat="1" ht="15.75" x14ac:dyDescent="0.25">
      <c r="A42" s="17">
        <v>1</v>
      </c>
      <c r="B42" s="17" t="s">
        <v>118</v>
      </c>
      <c r="C42" s="17">
        <v>5</v>
      </c>
      <c r="D42" s="17" t="s">
        <v>119</v>
      </c>
      <c r="E42" s="17" t="s">
        <v>8</v>
      </c>
      <c r="F42" s="17" t="s">
        <v>9</v>
      </c>
      <c r="G42" s="17">
        <v>13.215</v>
      </c>
      <c r="H42" s="17" t="s">
        <v>10</v>
      </c>
      <c r="I42" s="48"/>
    </row>
    <row r="43" spans="1:9" s="66" customFormat="1" ht="15.75" x14ac:dyDescent="0.25">
      <c r="A43" s="17">
        <v>2</v>
      </c>
      <c r="B43" s="17" t="s">
        <v>121</v>
      </c>
      <c r="C43" s="17">
        <v>12</v>
      </c>
      <c r="D43" s="17" t="s">
        <v>119</v>
      </c>
      <c r="E43" s="17" t="s">
        <v>8</v>
      </c>
      <c r="F43" s="17" t="s">
        <v>14</v>
      </c>
      <c r="G43" s="17">
        <v>63.743000000000002</v>
      </c>
      <c r="H43" s="17" t="s">
        <v>10</v>
      </c>
      <c r="I43" s="48"/>
    </row>
    <row r="44" spans="1:9" s="66" customFormat="1" ht="15.75" x14ac:dyDescent="0.25">
      <c r="A44" s="17">
        <v>3</v>
      </c>
      <c r="B44" s="17" t="s">
        <v>122</v>
      </c>
      <c r="C44" s="17">
        <v>14</v>
      </c>
      <c r="D44" s="17" t="s">
        <v>119</v>
      </c>
      <c r="E44" s="17" t="s">
        <v>8</v>
      </c>
      <c r="F44" s="17" t="s">
        <v>14</v>
      </c>
      <c r="G44" s="17">
        <v>2.0369999999999999</v>
      </c>
      <c r="H44" s="17" t="s">
        <v>10</v>
      </c>
      <c r="I44" s="48"/>
    </row>
    <row r="45" spans="1:9" s="66" customFormat="1" ht="15.75" x14ac:dyDescent="0.25">
      <c r="A45" s="17">
        <v>4</v>
      </c>
      <c r="B45" s="17" t="s">
        <v>124</v>
      </c>
      <c r="C45" s="17">
        <v>18</v>
      </c>
      <c r="D45" s="17" t="s">
        <v>119</v>
      </c>
      <c r="E45" s="17" t="s">
        <v>8</v>
      </c>
      <c r="F45" s="17" t="s">
        <v>14</v>
      </c>
      <c r="G45" s="17">
        <v>0.93899999999999995</v>
      </c>
      <c r="H45" s="17" t="s">
        <v>10</v>
      </c>
      <c r="I45" s="48"/>
    </row>
    <row r="46" spans="1:9" s="66" customFormat="1" ht="15.75" x14ac:dyDescent="0.25">
      <c r="A46" s="17">
        <v>5</v>
      </c>
      <c r="B46" s="17" t="s">
        <v>125</v>
      </c>
      <c r="C46" s="17">
        <v>36</v>
      </c>
      <c r="D46" s="17" t="s">
        <v>119</v>
      </c>
      <c r="E46" s="17" t="s">
        <v>8</v>
      </c>
      <c r="F46" s="17" t="s">
        <v>9</v>
      </c>
      <c r="G46" s="17">
        <v>0.76700000000000002</v>
      </c>
      <c r="H46" s="17" t="s">
        <v>10</v>
      </c>
      <c r="I46" s="48"/>
    </row>
    <row r="47" spans="1:9" s="66" customFormat="1" ht="15.75" x14ac:dyDescent="0.25">
      <c r="A47" s="17">
        <v>6</v>
      </c>
      <c r="B47" s="17" t="s">
        <v>128</v>
      </c>
      <c r="C47" s="17">
        <v>45</v>
      </c>
      <c r="D47" s="17" t="s">
        <v>119</v>
      </c>
      <c r="E47" s="17" t="s">
        <v>8</v>
      </c>
      <c r="F47" s="17" t="s">
        <v>14</v>
      </c>
      <c r="G47" s="17">
        <v>41.186</v>
      </c>
      <c r="H47" s="17" t="s">
        <v>10</v>
      </c>
      <c r="I47" s="48"/>
    </row>
    <row r="48" spans="1:9" s="66" customFormat="1" ht="15.75" x14ac:dyDescent="0.25">
      <c r="A48" s="17">
        <v>7</v>
      </c>
      <c r="B48" s="17" t="s">
        <v>129</v>
      </c>
      <c r="C48" s="17">
        <v>54</v>
      </c>
      <c r="D48" s="17" t="s">
        <v>119</v>
      </c>
      <c r="E48" s="17" t="s">
        <v>8</v>
      </c>
      <c r="F48" s="17" t="s">
        <v>14</v>
      </c>
      <c r="G48" s="17">
        <v>30.247</v>
      </c>
      <c r="H48" s="17" t="s">
        <v>10</v>
      </c>
      <c r="I48" s="48"/>
    </row>
    <row r="49" spans="1:11" s="66" customFormat="1" ht="15.75" x14ac:dyDescent="0.25">
      <c r="A49" s="17">
        <v>8</v>
      </c>
      <c r="B49" s="17" t="s">
        <v>139</v>
      </c>
      <c r="C49" s="17">
        <v>107</v>
      </c>
      <c r="D49" s="17" t="s">
        <v>119</v>
      </c>
      <c r="E49" s="17" t="s">
        <v>8</v>
      </c>
      <c r="F49" s="17" t="s">
        <v>14</v>
      </c>
      <c r="G49" s="17">
        <v>39.146000000000001</v>
      </c>
      <c r="H49" s="17" t="s">
        <v>10</v>
      </c>
      <c r="I49" s="48"/>
    </row>
    <row r="50" spans="1:11" s="66" customFormat="1" ht="15.75" x14ac:dyDescent="0.25">
      <c r="A50" s="17">
        <v>9</v>
      </c>
      <c r="B50" s="17" t="s">
        <v>164</v>
      </c>
      <c r="C50" s="17">
        <v>223</v>
      </c>
      <c r="D50" s="17" t="s">
        <v>119</v>
      </c>
      <c r="E50" s="17" t="s">
        <v>8</v>
      </c>
      <c r="F50" s="17" t="s">
        <v>14</v>
      </c>
      <c r="G50" s="17">
        <v>6.3179999999999996</v>
      </c>
      <c r="H50" s="17" t="s">
        <v>10</v>
      </c>
      <c r="I50" s="48"/>
    </row>
    <row r="51" spans="1:11" s="66" customFormat="1" ht="15.75" x14ac:dyDescent="0.25">
      <c r="A51" s="17">
        <v>10</v>
      </c>
      <c r="B51" s="17" t="s">
        <v>165</v>
      </c>
      <c r="C51" s="17">
        <v>226</v>
      </c>
      <c r="D51" s="17" t="s">
        <v>119</v>
      </c>
      <c r="E51" s="17" t="s">
        <v>8</v>
      </c>
      <c r="F51" s="17" t="s">
        <v>14</v>
      </c>
      <c r="G51" s="17">
        <v>2.4020000000000001</v>
      </c>
      <c r="H51" s="17" t="s">
        <v>10</v>
      </c>
      <c r="I51" s="31"/>
    </row>
    <row r="52" spans="1:11" s="66" customFormat="1" ht="15.75" x14ac:dyDescent="0.25">
      <c r="A52" s="25"/>
      <c r="B52" s="25"/>
      <c r="C52" s="74"/>
      <c r="D52" s="74"/>
      <c r="E52" s="74"/>
      <c r="F52" s="74"/>
      <c r="G52" s="75">
        <f>SUM(G42:G51)</f>
        <v>200.00000000000003</v>
      </c>
      <c r="H52" s="74"/>
      <c r="I52" s="48"/>
    </row>
    <row r="53" spans="1:11" ht="19.5" x14ac:dyDescent="0.25">
      <c r="A53" s="134" t="s">
        <v>210</v>
      </c>
      <c r="B53" s="134"/>
      <c r="C53" s="134"/>
      <c r="D53" s="134"/>
      <c r="E53" s="134"/>
      <c r="F53" s="134"/>
      <c r="G53" s="134"/>
      <c r="H53" s="134"/>
    </row>
    <row r="54" spans="1:11" x14ac:dyDescent="0.25">
      <c r="A54" s="19"/>
      <c r="B54" s="19"/>
    </row>
    <row r="55" spans="1:11" ht="15.75" x14ac:dyDescent="0.25">
      <c r="A55" s="132" t="s">
        <v>1</v>
      </c>
      <c r="B55" s="51" t="s">
        <v>27</v>
      </c>
      <c r="C55" s="132" t="s">
        <v>26</v>
      </c>
      <c r="D55" s="132" t="s">
        <v>2</v>
      </c>
      <c r="E55" s="132" t="s">
        <v>3</v>
      </c>
      <c r="F55" s="132" t="s">
        <v>4</v>
      </c>
      <c r="G55" s="132" t="s">
        <v>5</v>
      </c>
      <c r="H55" s="132" t="s">
        <v>6</v>
      </c>
      <c r="I55" s="34"/>
      <c r="J55" s="6"/>
      <c r="K55" s="6"/>
    </row>
    <row r="56" spans="1:11" ht="15.75" x14ac:dyDescent="0.25">
      <c r="A56" s="132"/>
      <c r="B56" s="51"/>
      <c r="C56" s="132"/>
      <c r="D56" s="132"/>
      <c r="E56" s="132"/>
      <c r="F56" s="132"/>
      <c r="G56" s="132"/>
      <c r="H56" s="132"/>
      <c r="I56" s="34"/>
      <c r="J56" s="6"/>
      <c r="K56" s="6"/>
    </row>
    <row r="57" spans="1:11" s="66" customFormat="1" ht="15.75" x14ac:dyDescent="0.25">
      <c r="A57" s="17">
        <v>1</v>
      </c>
      <c r="B57" s="17" t="s">
        <v>214</v>
      </c>
      <c r="C57" s="76" t="s">
        <v>215</v>
      </c>
      <c r="D57" s="69"/>
      <c r="E57" s="70" t="s">
        <v>25</v>
      </c>
      <c r="F57" s="69">
        <v>4</v>
      </c>
      <c r="G57" s="69">
        <v>1.825</v>
      </c>
      <c r="H57" s="119" t="s">
        <v>10</v>
      </c>
      <c r="I57" s="48"/>
      <c r="J57" s="3"/>
      <c r="K57" s="3"/>
    </row>
    <row r="58" spans="1:11" s="66" customFormat="1" ht="15.75" x14ac:dyDescent="0.25">
      <c r="A58" s="17">
        <v>2</v>
      </c>
      <c r="B58" s="17" t="s">
        <v>216</v>
      </c>
      <c r="C58" s="76" t="s">
        <v>217</v>
      </c>
      <c r="D58" s="69"/>
      <c r="E58" s="70" t="s">
        <v>25</v>
      </c>
      <c r="F58" s="69">
        <v>5</v>
      </c>
      <c r="G58" s="69">
        <v>16.100999999999999</v>
      </c>
      <c r="H58" s="119" t="s">
        <v>10</v>
      </c>
      <c r="I58" s="48"/>
      <c r="J58" s="3"/>
      <c r="K58" s="3"/>
    </row>
    <row r="59" spans="1:11" s="66" customFormat="1" ht="15.75" x14ac:dyDescent="0.25">
      <c r="A59" s="17">
        <v>3</v>
      </c>
      <c r="B59" s="17" t="s">
        <v>218</v>
      </c>
      <c r="C59" s="76" t="s">
        <v>219</v>
      </c>
      <c r="D59" s="69"/>
      <c r="E59" s="70" t="s">
        <v>25</v>
      </c>
      <c r="F59" s="69">
        <v>4</v>
      </c>
      <c r="G59" s="69">
        <v>3.4420000000000002</v>
      </c>
      <c r="H59" s="119" t="s">
        <v>10</v>
      </c>
      <c r="I59" s="48"/>
      <c r="J59" s="3"/>
      <c r="K59" s="3"/>
    </row>
    <row r="60" spans="1:11" s="66" customFormat="1" ht="15.75" x14ac:dyDescent="0.25">
      <c r="A60" s="17">
        <v>4</v>
      </c>
      <c r="B60" s="17" t="s">
        <v>220</v>
      </c>
      <c r="C60" s="76" t="s">
        <v>221</v>
      </c>
      <c r="D60" s="69"/>
      <c r="E60" s="70" t="s">
        <v>25</v>
      </c>
      <c r="F60" s="69">
        <v>4</v>
      </c>
      <c r="G60" s="69">
        <v>1.619</v>
      </c>
      <c r="H60" s="119" t="s">
        <v>10</v>
      </c>
      <c r="I60" s="48"/>
      <c r="J60" s="3"/>
      <c r="K60" s="3"/>
    </row>
    <row r="61" spans="1:11" s="66" customFormat="1" ht="15.75" x14ac:dyDescent="0.25">
      <c r="A61" s="17">
        <v>5</v>
      </c>
      <c r="B61" s="17" t="s">
        <v>223</v>
      </c>
      <c r="C61" s="77">
        <v>16</v>
      </c>
      <c r="D61" s="17" t="s">
        <v>213</v>
      </c>
      <c r="E61" s="17" t="s">
        <v>8</v>
      </c>
      <c r="F61" s="17" t="s">
        <v>18</v>
      </c>
      <c r="G61" s="17">
        <v>13.058</v>
      </c>
      <c r="H61" s="17" t="s">
        <v>10</v>
      </c>
      <c r="I61" s="48"/>
    </row>
    <row r="62" spans="1:11" s="66" customFormat="1" ht="15.75" x14ac:dyDescent="0.25">
      <c r="A62" s="17">
        <v>6</v>
      </c>
      <c r="B62" s="17" t="s">
        <v>225</v>
      </c>
      <c r="C62" s="77">
        <v>135</v>
      </c>
      <c r="D62" s="17" t="s">
        <v>213</v>
      </c>
      <c r="E62" s="17" t="s">
        <v>8</v>
      </c>
      <c r="F62" s="17" t="s">
        <v>9</v>
      </c>
      <c r="G62" s="17">
        <v>0.92900000000000005</v>
      </c>
      <c r="H62" s="17" t="s">
        <v>10</v>
      </c>
      <c r="I62" s="48"/>
    </row>
    <row r="63" spans="1:11" s="66" customFormat="1" ht="15.75" x14ac:dyDescent="0.25">
      <c r="A63" s="17">
        <v>7</v>
      </c>
      <c r="B63" s="17" t="s">
        <v>226</v>
      </c>
      <c r="C63" s="77">
        <v>145</v>
      </c>
      <c r="D63" s="17" t="s">
        <v>213</v>
      </c>
      <c r="E63" s="17" t="s">
        <v>8</v>
      </c>
      <c r="F63" s="17" t="s">
        <v>9</v>
      </c>
      <c r="G63" s="17">
        <v>0.38900000000000001</v>
      </c>
      <c r="H63" s="17" t="s">
        <v>10</v>
      </c>
      <c r="I63" s="48"/>
    </row>
    <row r="64" spans="1:11" s="66" customFormat="1" ht="15.75" x14ac:dyDescent="0.25">
      <c r="A64" s="17">
        <v>8</v>
      </c>
      <c r="B64" s="17" t="s">
        <v>229</v>
      </c>
      <c r="C64" s="77">
        <v>197</v>
      </c>
      <c r="D64" s="17" t="s">
        <v>213</v>
      </c>
      <c r="E64" s="17" t="s">
        <v>8</v>
      </c>
      <c r="F64" s="17" t="s">
        <v>9</v>
      </c>
      <c r="G64" s="17">
        <v>0.38100000000000001</v>
      </c>
      <c r="H64" s="17" t="s">
        <v>10</v>
      </c>
      <c r="I64" s="48"/>
    </row>
    <row r="65" spans="1:11" s="66" customFormat="1" ht="15.75" x14ac:dyDescent="0.25">
      <c r="A65" s="17">
        <v>9</v>
      </c>
      <c r="B65" s="17" t="s">
        <v>230</v>
      </c>
      <c r="C65" s="77">
        <v>200</v>
      </c>
      <c r="D65" s="17" t="s">
        <v>213</v>
      </c>
      <c r="E65" s="17" t="s">
        <v>8</v>
      </c>
      <c r="F65" s="17" t="s">
        <v>14</v>
      </c>
      <c r="G65" s="17">
        <v>2.976</v>
      </c>
      <c r="H65" s="17" t="s">
        <v>10</v>
      </c>
      <c r="I65" s="48"/>
    </row>
    <row r="66" spans="1:11" s="66" customFormat="1" ht="15.75" x14ac:dyDescent="0.25">
      <c r="A66" s="17">
        <v>10</v>
      </c>
      <c r="B66" s="17" t="s">
        <v>231</v>
      </c>
      <c r="C66" s="77">
        <v>201</v>
      </c>
      <c r="D66" s="17" t="s">
        <v>213</v>
      </c>
      <c r="E66" s="17" t="s">
        <v>8</v>
      </c>
      <c r="F66" s="17" t="s">
        <v>14</v>
      </c>
      <c r="G66" s="17">
        <v>6.5039999999999996</v>
      </c>
      <c r="H66" s="17" t="s">
        <v>10</v>
      </c>
      <c r="I66" s="48"/>
    </row>
    <row r="67" spans="1:11" s="66" customFormat="1" ht="15.75" x14ac:dyDescent="0.25">
      <c r="A67" s="17">
        <v>11</v>
      </c>
      <c r="B67" s="17" t="s">
        <v>232</v>
      </c>
      <c r="C67" s="77">
        <v>267</v>
      </c>
      <c r="D67" s="17" t="s">
        <v>213</v>
      </c>
      <c r="E67" s="17" t="s">
        <v>8</v>
      </c>
      <c r="F67" s="17" t="s">
        <v>9</v>
      </c>
      <c r="G67" s="17">
        <v>0.377</v>
      </c>
      <c r="H67" s="17" t="s">
        <v>10</v>
      </c>
      <c r="I67" s="48"/>
    </row>
    <row r="68" spans="1:11" s="66" customFormat="1" ht="15.75" x14ac:dyDescent="0.25">
      <c r="A68" s="17">
        <v>12</v>
      </c>
      <c r="B68" s="17" t="s">
        <v>234</v>
      </c>
      <c r="C68" s="77">
        <v>280</v>
      </c>
      <c r="D68" s="17" t="s">
        <v>213</v>
      </c>
      <c r="E68" s="17" t="s">
        <v>8</v>
      </c>
      <c r="F68" s="17" t="s">
        <v>9</v>
      </c>
      <c r="G68" s="17">
        <v>6.0960000000000001</v>
      </c>
      <c r="H68" s="17" t="s">
        <v>10</v>
      </c>
      <c r="I68" s="48"/>
    </row>
    <row r="69" spans="1:11" s="66" customFormat="1" ht="15.75" x14ac:dyDescent="0.25">
      <c r="A69" s="17">
        <v>13</v>
      </c>
      <c r="B69" s="17" t="s">
        <v>235</v>
      </c>
      <c r="C69" s="77">
        <v>281</v>
      </c>
      <c r="D69" s="17" t="s">
        <v>213</v>
      </c>
      <c r="E69" s="17" t="s">
        <v>8</v>
      </c>
      <c r="F69" s="17" t="s">
        <v>9</v>
      </c>
      <c r="G69" s="17">
        <v>9.7639999999999993</v>
      </c>
      <c r="H69" s="17" t="s">
        <v>10</v>
      </c>
      <c r="I69" s="48"/>
    </row>
    <row r="70" spans="1:11" s="66" customFormat="1" ht="15.75" x14ac:dyDescent="0.25">
      <c r="A70" s="17">
        <v>14</v>
      </c>
      <c r="B70" s="17" t="s">
        <v>236</v>
      </c>
      <c r="C70" s="77">
        <v>284</v>
      </c>
      <c r="D70" s="17" t="s">
        <v>213</v>
      </c>
      <c r="E70" s="17" t="s">
        <v>8</v>
      </c>
      <c r="F70" s="17" t="s">
        <v>9</v>
      </c>
      <c r="G70" s="17">
        <v>0.56899999999999995</v>
      </c>
      <c r="H70" s="17" t="s">
        <v>10</v>
      </c>
      <c r="I70" s="48"/>
    </row>
    <row r="71" spans="1:11" s="66" customFormat="1" ht="15.75" x14ac:dyDescent="0.25">
      <c r="A71" s="95">
        <v>15</v>
      </c>
      <c r="B71" s="17" t="s">
        <v>238</v>
      </c>
      <c r="C71" s="77">
        <v>321</v>
      </c>
      <c r="D71" s="17" t="s">
        <v>213</v>
      </c>
      <c r="E71" s="17" t="s">
        <v>8</v>
      </c>
      <c r="F71" s="17" t="s">
        <v>9</v>
      </c>
      <c r="G71" s="17">
        <v>3.165</v>
      </c>
      <c r="H71" s="17" t="s">
        <v>10</v>
      </c>
      <c r="I71" s="48"/>
    </row>
    <row r="72" spans="1:11" s="66" customFormat="1" ht="15.75" x14ac:dyDescent="0.25">
      <c r="A72" s="17">
        <v>16</v>
      </c>
      <c r="B72" s="17" t="s">
        <v>239</v>
      </c>
      <c r="C72" s="77">
        <v>329</v>
      </c>
      <c r="D72" s="17" t="s">
        <v>213</v>
      </c>
      <c r="E72" s="17" t="s">
        <v>8</v>
      </c>
      <c r="F72" s="17" t="s">
        <v>9</v>
      </c>
      <c r="G72" s="17">
        <v>4.8280000000000003</v>
      </c>
      <c r="H72" s="17" t="s">
        <v>10</v>
      </c>
      <c r="I72" s="48"/>
    </row>
    <row r="73" spans="1:11" s="66" customFormat="1" ht="15.75" x14ac:dyDescent="0.25">
      <c r="A73" s="17">
        <v>17</v>
      </c>
      <c r="B73" s="17" t="s">
        <v>240</v>
      </c>
      <c r="C73" s="77">
        <v>343</v>
      </c>
      <c r="D73" s="17" t="s">
        <v>213</v>
      </c>
      <c r="E73" s="17" t="s">
        <v>8</v>
      </c>
      <c r="F73" s="17" t="s">
        <v>14</v>
      </c>
      <c r="G73" s="17">
        <v>0.76</v>
      </c>
      <c r="H73" s="17" t="s">
        <v>10</v>
      </c>
      <c r="I73" s="48"/>
    </row>
    <row r="74" spans="1:11" s="66" customFormat="1" ht="15.75" x14ac:dyDescent="0.25">
      <c r="A74" s="17">
        <v>18</v>
      </c>
      <c r="B74" s="17" t="s">
        <v>241</v>
      </c>
      <c r="C74" s="77">
        <v>344</v>
      </c>
      <c r="D74" s="17" t="s">
        <v>213</v>
      </c>
      <c r="E74" s="17" t="s">
        <v>8</v>
      </c>
      <c r="F74" s="17" t="s">
        <v>14</v>
      </c>
      <c r="G74" s="17">
        <v>1.5249999999999999</v>
      </c>
      <c r="H74" s="17" t="s">
        <v>10</v>
      </c>
      <c r="I74" s="48"/>
    </row>
    <row r="75" spans="1:11" s="66" customFormat="1" ht="15.75" x14ac:dyDescent="0.25">
      <c r="A75" s="17">
        <v>19</v>
      </c>
      <c r="B75" s="17" t="s">
        <v>242</v>
      </c>
      <c r="C75" s="77">
        <v>446</v>
      </c>
      <c r="D75" s="17" t="s">
        <v>213</v>
      </c>
      <c r="E75" s="17" t="s">
        <v>8</v>
      </c>
      <c r="F75" s="17" t="s">
        <v>9</v>
      </c>
      <c r="G75" s="17">
        <v>2.198</v>
      </c>
      <c r="H75" s="17" t="s">
        <v>10</v>
      </c>
      <c r="I75" s="48"/>
    </row>
    <row r="76" spans="1:11" s="66" customFormat="1" ht="15.75" x14ac:dyDescent="0.25">
      <c r="A76" s="17">
        <v>20</v>
      </c>
      <c r="B76" s="17" t="s">
        <v>251</v>
      </c>
      <c r="C76" s="77">
        <v>510</v>
      </c>
      <c r="D76" s="17" t="s">
        <v>213</v>
      </c>
      <c r="E76" s="17" t="s">
        <v>8</v>
      </c>
      <c r="F76" s="17" t="s">
        <v>9</v>
      </c>
      <c r="G76" s="17">
        <v>2.0630000000000002</v>
      </c>
      <c r="H76" s="17" t="s">
        <v>10</v>
      </c>
      <c r="I76" s="48"/>
    </row>
    <row r="77" spans="1:11" s="66" customFormat="1" ht="15.75" x14ac:dyDescent="0.25">
      <c r="A77" s="17">
        <v>21</v>
      </c>
      <c r="B77" s="17" t="s">
        <v>256</v>
      </c>
      <c r="C77" s="77">
        <v>534</v>
      </c>
      <c r="D77" s="17" t="s">
        <v>12</v>
      </c>
      <c r="E77" s="17" t="s">
        <v>8</v>
      </c>
      <c r="F77" s="17" t="s">
        <v>9</v>
      </c>
      <c r="G77" s="17">
        <v>0.35599999999999998</v>
      </c>
      <c r="H77" s="17" t="s">
        <v>10</v>
      </c>
      <c r="I77" s="48"/>
    </row>
    <row r="78" spans="1:11" s="66" customFormat="1" ht="15.75" x14ac:dyDescent="0.25">
      <c r="A78" s="17">
        <v>22</v>
      </c>
      <c r="B78" s="17" t="s">
        <v>1211</v>
      </c>
      <c r="C78" s="17">
        <v>716</v>
      </c>
      <c r="D78" s="17" t="s">
        <v>213</v>
      </c>
      <c r="E78" s="17" t="s">
        <v>8</v>
      </c>
      <c r="F78" s="17" t="s">
        <v>14</v>
      </c>
      <c r="G78" s="17">
        <v>21.074999999999999</v>
      </c>
      <c r="H78" s="17" t="s">
        <v>10</v>
      </c>
      <c r="I78" s="48"/>
      <c r="K78" s="78"/>
    </row>
    <row r="79" spans="1:11" ht="15.75" x14ac:dyDescent="0.25">
      <c r="A79" s="9"/>
      <c r="B79" s="9"/>
      <c r="C79" s="9"/>
      <c r="D79" s="9"/>
      <c r="E79" s="9"/>
      <c r="F79" s="9"/>
      <c r="G79" s="79">
        <f>SUM(G57:G78)</f>
        <v>100.00000000000001</v>
      </c>
      <c r="H79" s="9"/>
    </row>
    <row r="80" spans="1:11" ht="16.5" customHeight="1" x14ac:dyDescent="0.25">
      <c r="A80" s="9"/>
      <c r="B80" s="128" t="s">
        <v>1212</v>
      </c>
      <c r="C80" s="128"/>
      <c r="D80" s="128"/>
      <c r="E80" s="128"/>
      <c r="F80" s="128"/>
      <c r="G80" s="128"/>
      <c r="H80" s="128"/>
    </row>
    <row r="81" spans="1:10" ht="15.75" x14ac:dyDescent="0.25">
      <c r="A81" s="9"/>
      <c r="B81" s="9"/>
      <c r="C81" s="9"/>
      <c r="D81" s="9"/>
      <c r="E81" s="9"/>
      <c r="F81" s="9"/>
      <c r="G81" s="10"/>
      <c r="H81" s="9"/>
    </row>
    <row r="83" spans="1:10" ht="17.25" x14ac:dyDescent="0.25">
      <c r="A83" s="133" t="s">
        <v>273</v>
      </c>
      <c r="B83" s="133"/>
      <c r="C83" s="133"/>
      <c r="D83" s="133"/>
      <c r="E83" s="133"/>
      <c r="F83" s="133"/>
      <c r="G83" s="133"/>
      <c r="H83" s="133"/>
      <c r="J83" s="1"/>
    </row>
    <row r="84" spans="1:10" x14ac:dyDescent="0.25">
      <c r="A84" s="19"/>
      <c r="B84" s="19"/>
      <c r="C84" s="20"/>
      <c r="D84" s="20"/>
      <c r="E84" s="20"/>
      <c r="F84" s="20"/>
      <c r="G84" s="20"/>
      <c r="H84" s="20"/>
      <c r="J84" s="1"/>
    </row>
    <row r="85" spans="1:10" ht="15.75" x14ac:dyDescent="0.25">
      <c r="A85" s="132" t="s">
        <v>1</v>
      </c>
      <c r="B85" s="51" t="s">
        <v>27</v>
      </c>
      <c r="C85" s="132" t="s">
        <v>274</v>
      </c>
      <c r="D85" s="132" t="s">
        <v>2</v>
      </c>
      <c r="E85" s="132" t="s">
        <v>3</v>
      </c>
      <c r="F85" s="132" t="s">
        <v>4</v>
      </c>
      <c r="G85" s="132" t="s">
        <v>5</v>
      </c>
      <c r="H85" s="132" t="s">
        <v>6</v>
      </c>
      <c r="I85" s="34"/>
      <c r="J85" s="15"/>
    </row>
    <row r="86" spans="1:10" ht="15.75" x14ac:dyDescent="0.25">
      <c r="A86" s="132"/>
      <c r="B86" s="51"/>
      <c r="C86" s="132"/>
      <c r="D86" s="132"/>
      <c r="E86" s="132"/>
      <c r="F86" s="132"/>
      <c r="G86" s="132"/>
      <c r="H86" s="132"/>
      <c r="I86" s="34"/>
      <c r="J86" s="15"/>
    </row>
    <row r="87" spans="1:10" ht="15.75" x14ac:dyDescent="0.25">
      <c r="A87" s="52">
        <v>1</v>
      </c>
      <c r="B87" s="52" t="s">
        <v>310</v>
      </c>
      <c r="C87" s="52">
        <v>55</v>
      </c>
      <c r="D87" s="52" t="s">
        <v>311</v>
      </c>
      <c r="E87" s="52" t="s">
        <v>8</v>
      </c>
      <c r="F87" s="52" t="s">
        <v>9</v>
      </c>
      <c r="G87" s="18">
        <v>12.699</v>
      </c>
      <c r="H87" s="17" t="s">
        <v>10</v>
      </c>
      <c r="I87" s="48"/>
      <c r="J87" s="1"/>
    </row>
    <row r="88" spans="1:10" ht="15.75" x14ac:dyDescent="0.25">
      <c r="A88" s="52">
        <v>2</v>
      </c>
      <c r="B88" s="52" t="s">
        <v>317</v>
      </c>
      <c r="C88" s="52">
        <v>66</v>
      </c>
      <c r="D88" s="52" t="s">
        <v>305</v>
      </c>
      <c r="E88" s="52" t="s">
        <v>8</v>
      </c>
      <c r="F88" s="52" t="s">
        <v>9</v>
      </c>
      <c r="G88" s="18">
        <v>6.2320000000000002</v>
      </c>
      <c r="H88" s="17" t="s">
        <v>10</v>
      </c>
      <c r="I88" s="48"/>
      <c r="J88" s="1"/>
    </row>
    <row r="89" spans="1:10" ht="15.75" x14ac:dyDescent="0.25">
      <c r="A89" s="52">
        <v>3</v>
      </c>
      <c r="B89" s="52" t="s">
        <v>318</v>
      </c>
      <c r="C89" s="52">
        <v>67</v>
      </c>
      <c r="D89" s="52" t="s">
        <v>319</v>
      </c>
      <c r="E89" s="52" t="s">
        <v>8</v>
      </c>
      <c r="F89" s="52" t="s">
        <v>9</v>
      </c>
      <c r="G89" s="18">
        <v>13.867000000000001</v>
      </c>
      <c r="H89" s="17" t="s">
        <v>10</v>
      </c>
      <c r="I89" s="48"/>
      <c r="J89" s="1"/>
    </row>
    <row r="90" spans="1:10" ht="15.75" x14ac:dyDescent="0.25">
      <c r="A90" s="52">
        <v>4</v>
      </c>
      <c r="B90" s="52" t="s">
        <v>320</v>
      </c>
      <c r="C90" s="52">
        <v>68</v>
      </c>
      <c r="D90" s="52" t="s">
        <v>319</v>
      </c>
      <c r="E90" s="52" t="s">
        <v>8</v>
      </c>
      <c r="F90" s="52" t="s">
        <v>9</v>
      </c>
      <c r="G90" s="18">
        <v>10.996</v>
      </c>
      <c r="H90" s="17" t="s">
        <v>10</v>
      </c>
      <c r="I90" s="48"/>
      <c r="J90" s="1"/>
    </row>
    <row r="91" spans="1:10" ht="15.75" x14ac:dyDescent="0.25">
      <c r="A91" s="52">
        <v>5</v>
      </c>
      <c r="B91" s="52" t="s">
        <v>321</v>
      </c>
      <c r="C91" s="52">
        <v>70</v>
      </c>
      <c r="D91" s="52" t="s">
        <v>319</v>
      </c>
      <c r="E91" s="52" t="s">
        <v>8</v>
      </c>
      <c r="F91" s="52" t="s">
        <v>9</v>
      </c>
      <c r="G91" s="18">
        <v>21.393000000000001</v>
      </c>
      <c r="H91" s="17" t="s">
        <v>10</v>
      </c>
      <c r="I91" s="48"/>
      <c r="J91" s="1"/>
    </row>
    <row r="92" spans="1:10" ht="15.75" x14ac:dyDescent="0.25">
      <c r="A92" s="52">
        <v>6</v>
      </c>
      <c r="B92" s="52" t="s">
        <v>322</v>
      </c>
      <c r="C92" s="52">
        <v>76</v>
      </c>
      <c r="D92" s="52" t="s">
        <v>302</v>
      </c>
      <c r="E92" s="52" t="s">
        <v>8</v>
      </c>
      <c r="F92" s="52" t="s">
        <v>14</v>
      </c>
      <c r="G92" s="18">
        <v>1.0089999999999999</v>
      </c>
      <c r="H92" s="17" t="s">
        <v>10</v>
      </c>
      <c r="I92" s="48"/>
      <c r="J92" s="1"/>
    </row>
    <row r="93" spans="1:10" ht="15.75" x14ac:dyDescent="0.25">
      <c r="A93" s="52">
        <v>7</v>
      </c>
      <c r="B93" s="52" t="s">
        <v>323</v>
      </c>
      <c r="C93" s="52">
        <v>77</v>
      </c>
      <c r="D93" s="52" t="s">
        <v>305</v>
      </c>
      <c r="E93" s="52" t="s">
        <v>8</v>
      </c>
      <c r="F93" s="52" t="s">
        <v>9</v>
      </c>
      <c r="G93" s="18">
        <v>7.4249999999999998</v>
      </c>
      <c r="H93" s="17" t="s">
        <v>10</v>
      </c>
      <c r="I93" s="48"/>
      <c r="J93" s="1"/>
    </row>
    <row r="94" spans="1:10" ht="15.75" x14ac:dyDescent="0.25">
      <c r="A94" s="52">
        <v>8</v>
      </c>
      <c r="B94" s="52" t="s">
        <v>324</v>
      </c>
      <c r="C94" s="52">
        <v>78</v>
      </c>
      <c r="D94" s="52" t="s">
        <v>311</v>
      </c>
      <c r="E94" s="52" t="s">
        <v>8</v>
      </c>
      <c r="F94" s="52" t="s">
        <v>9</v>
      </c>
      <c r="G94" s="18">
        <v>0.13200000000000001</v>
      </c>
      <c r="H94" s="17" t="s">
        <v>10</v>
      </c>
      <c r="I94" s="48"/>
      <c r="J94" s="1"/>
    </row>
    <row r="95" spans="1:10" ht="15.75" x14ac:dyDescent="0.25">
      <c r="A95" s="52">
        <v>9</v>
      </c>
      <c r="B95" s="52" t="s">
        <v>325</v>
      </c>
      <c r="C95" s="52">
        <v>250</v>
      </c>
      <c r="D95" s="52" t="s">
        <v>297</v>
      </c>
      <c r="E95" s="52" t="s">
        <v>8</v>
      </c>
      <c r="F95" s="52" t="s">
        <v>9</v>
      </c>
      <c r="G95" s="18">
        <v>1.31</v>
      </c>
      <c r="H95" s="17" t="s">
        <v>10</v>
      </c>
      <c r="I95" s="48"/>
      <c r="J95" s="1"/>
    </row>
    <row r="96" spans="1:10" ht="15.75" x14ac:dyDescent="0.25">
      <c r="A96" s="52">
        <v>10</v>
      </c>
      <c r="B96" s="52" t="s">
        <v>326</v>
      </c>
      <c r="C96" s="52">
        <v>6013</v>
      </c>
      <c r="D96" s="52" t="s">
        <v>327</v>
      </c>
      <c r="E96" s="52" t="s">
        <v>8</v>
      </c>
      <c r="F96" s="52" t="s">
        <v>14</v>
      </c>
      <c r="G96" s="18">
        <v>3.6509999999999998</v>
      </c>
      <c r="H96" s="17" t="s">
        <v>10</v>
      </c>
      <c r="I96" s="48"/>
      <c r="J96" s="1"/>
    </row>
    <row r="97" spans="1:10" ht="15.75" x14ac:dyDescent="0.25">
      <c r="A97" s="52">
        <v>11</v>
      </c>
      <c r="B97" s="52" t="s">
        <v>328</v>
      </c>
      <c r="C97" s="52">
        <v>7010</v>
      </c>
      <c r="D97" s="52" t="s">
        <v>329</v>
      </c>
      <c r="E97" s="52" t="s">
        <v>8</v>
      </c>
      <c r="F97" s="52" t="s">
        <v>9</v>
      </c>
      <c r="G97" s="18">
        <v>8.8109999999999999</v>
      </c>
      <c r="H97" s="17" t="s">
        <v>10</v>
      </c>
      <c r="I97" s="48"/>
      <c r="J97" s="1"/>
    </row>
    <row r="98" spans="1:10" ht="15.75" x14ac:dyDescent="0.25">
      <c r="A98" s="52">
        <v>12</v>
      </c>
      <c r="B98" s="52" t="s">
        <v>330</v>
      </c>
      <c r="C98" s="52">
        <v>29001</v>
      </c>
      <c r="D98" s="52" t="s">
        <v>331</v>
      </c>
      <c r="E98" s="52" t="s">
        <v>8</v>
      </c>
      <c r="F98" s="52" t="s">
        <v>9</v>
      </c>
      <c r="G98" s="18">
        <v>12.475</v>
      </c>
      <c r="H98" s="17" t="s">
        <v>10</v>
      </c>
      <c r="I98" s="48"/>
      <c r="J98" s="1"/>
    </row>
    <row r="99" spans="1:10" x14ac:dyDescent="0.25">
      <c r="G99" s="80">
        <f>SUM(G87:G98)</f>
        <v>100</v>
      </c>
    </row>
    <row r="101" spans="1:10" ht="17.25" x14ac:dyDescent="0.25">
      <c r="A101" s="133" t="s">
        <v>332</v>
      </c>
      <c r="B101" s="133"/>
      <c r="C101" s="133"/>
      <c r="D101" s="133"/>
      <c r="E101" s="133"/>
      <c r="F101" s="133"/>
      <c r="G101" s="133"/>
      <c r="H101" s="133"/>
    </row>
    <row r="102" spans="1:10" x14ac:dyDescent="0.25">
      <c r="A102" s="19"/>
      <c r="B102" s="19"/>
      <c r="D102" s="19"/>
      <c r="G102" s="21"/>
    </row>
    <row r="103" spans="1:10" ht="15.75" x14ac:dyDescent="0.25">
      <c r="A103" s="132" t="s">
        <v>1</v>
      </c>
      <c r="B103" s="51" t="s">
        <v>27</v>
      </c>
      <c r="C103" s="132" t="s">
        <v>26</v>
      </c>
      <c r="D103" s="132" t="s">
        <v>2</v>
      </c>
      <c r="E103" s="132" t="s">
        <v>3</v>
      </c>
      <c r="F103" s="132" t="s">
        <v>4</v>
      </c>
      <c r="G103" s="138" t="s">
        <v>5</v>
      </c>
      <c r="H103" s="132" t="s">
        <v>6</v>
      </c>
    </row>
    <row r="104" spans="1:10" ht="15.75" x14ac:dyDescent="0.25">
      <c r="A104" s="132"/>
      <c r="B104" s="51"/>
      <c r="C104" s="132"/>
      <c r="D104" s="132"/>
      <c r="E104" s="132"/>
      <c r="F104" s="132"/>
      <c r="G104" s="138"/>
      <c r="H104" s="132"/>
    </row>
    <row r="105" spans="1:10" ht="15.75" x14ac:dyDescent="0.25">
      <c r="A105" s="8">
        <v>1</v>
      </c>
      <c r="B105" s="8" t="s">
        <v>420</v>
      </c>
      <c r="C105" s="52">
        <v>211</v>
      </c>
      <c r="D105" s="52" t="s">
        <v>421</v>
      </c>
      <c r="E105" s="52" t="s">
        <v>8</v>
      </c>
      <c r="F105" s="52" t="s">
        <v>9</v>
      </c>
      <c r="G105" s="18">
        <v>1.048</v>
      </c>
      <c r="H105" s="52" t="s">
        <v>10</v>
      </c>
      <c r="I105" s="48"/>
    </row>
    <row r="106" spans="1:10" ht="15.75" x14ac:dyDescent="0.25">
      <c r="A106" s="8">
        <v>2</v>
      </c>
      <c r="B106" s="8" t="s">
        <v>422</v>
      </c>
      <c r="C106" s="52">
        <v>214</v>
      </c>
      <c r="D106" s="52" t="s">
        <v>423</v>
      </c>
      <c r="E106" s="52" t="s">
        <v>8</v>
      </c>
      <c r="F106" s="52" t="s">
        <v>9</v>
      </c>
      <c r="G106" s="18">
        <v>0.874</v>
      </c>
      <c r="H106" s="52" t="s">
        <v>10</v>
      </c>
      <c r="I106" s="48"/>
    </row>
    <row r="107" spans="1:10" ht="15.75" x14ac:dyDescent="0.25">
      <c r="A107" s="8">
        <v>3</v>
      </c>
      <c r="B107" s="8" t="s">
        <v>449</v>
      </c>
      <c r="C107" s="52">
        <v>312</v>
      </c>
      <c r="D107" s="52" t="s">
        <v>400</v>
      </c>
      <c r="E107" s="52" t="s">
        <v>8</v>
      </c>
      <c r="F107" s="52" t="s">
        <v>14</v>
      </c>
      <c r="G107" s="18">
        <v>6.8650000000000002</v>
      </c>
      <c r="H107" s="52" t="s">
        <v>10</v>
      </c>
      <c r="I107" s="48"/>
    </row>
    <row r="108" spans="1:10" ht="15.75" x14ac:dyDescent="0.25">
      <c r="A108" s="52">
        <v>4</v>
      </c>
      <c r="B108" s="52" t="s">
        <v>450</v>
      </c>
      <c r="C108" s="52">
        <v>313</v>
      </c>
      <c r="D108" s="52" t="s">
        <v>400</v>
      </c>
      <c r="E108" s="52" t="s">
        <v>8</v>
      </c>
      <c r="F108" s="52" t="s">
        <v>14</v>
      </c>
      <c r="G108" s="18">
        <v>1.6066179</v>
      </c>
      <c r="H108" s="52" t="s">
        <v>10</v>
      </c>
      <c r="I108" s="48"/>
    </row>
    <row r="109" spans="1:10" ht="15.75" x14ac:dyDescent="0.25">
      <c r="A109" s="8">
        <v>5</v>
      </c>
      <c r="B109" s="8" t="s">
        <v>451</v>
      </c>
      <c r="C109" s="52">
        <v>316</v>
      </c>
      <c r="D109" s="52" t="s">
        <v>400</v>
      </c>
      <c r="E109" s="52" t="s">
        <v>8</v>
      </c>
      <c r="F109" s="52" t="s">
        <v>14</v>
      </c>
      <c r="G109" s="18">
        <v>9.5229999999999997</v>
      </c>
      <c r="H109" s="52" t="s">
        <v>10</v>
      </c>
      <c r="I109" s="48"/>
    </row>
    <row r="110" spans="1:10" ht="15.75" x14ac:dyDescent="0.25">
      <c r="A110" s="8">
        <v>6</v>
      </c>
      <c r="B110" s="8" t="s">
        <v>452</v>
      </c>
      <c r="C110" s="52">
        <v>321</v>
      </c>
      <c r="D110" s="52" t="s">
        <v>453</v>
      </c>
      <c r="E110" s="52" t="s">
        <v>8</v>
      </c>
      <c r="F110" s="52" t="s">
        <v>13</v>
      </c>
      <c r="G110" s="18">
        <v>53.889000000000003</v>
      </c>
      <c r="H110" s="52" t="s">
        <v>10</v>
      </c>
      <c r="I110" s="48"/>
    </row>
    <row r="111" spans="1:10" ht="15.75" x14ac:dyDescent="0.25">
      <c r="A111" s="8">
        <v>7</v>
      </c>
      <c r="B111" s="8" t="s">
        <v>454</v>
      </c>
      <c r="C111" s="52">
        <v>331</v>
      </c>
      <c r="D111" s="52" t="s">
        <v>455</v>
      </c>
      <c r="E111" s="52" t="s">
        <v>8</v>
      </c>
      <c r="F111" s="52" t="s">
        <v>13</v>
      </c>
      <c r="G111" s="18">
        <v>0.83399999999999996</v>
      </c>
      <c r="H111" s="52" t="s">
        <v>10</v>
      </c>
      <c r="I111" s="48"/>
    </row>
    <row r="112" spans="1:10" ht="15.75" x14ac:dyDescent="0.25">
      <c r="A112" s="8">
        <v>8</v>
      </c>
      <c r="B112" s="8" t="s">
        <v>456</v>
      </c>
      <c r="C112" s="52">
        <v>332</v>
      </c>
      <c r="D112" s="52" t="s">
        <v>455</v>
      </c>
      <c r="E112" s="52" t="s">
        <v>8</v>
      </c>
      <c r="F112" s="52" t="s">
        <v>9</v>
      </c>
      <c r="G112" s="18">
        <v>1.6180000000000001</v>
      </c>
      <c r="H112" s="52" t="s">
        <v>10</v>
      </c>
      <c r="I112" s="48"/>
    </row>
    <row r="113" spans="1:9" ht="15.75" x14ac:dyDescent="0.25">
      <c r="A113" s="52">
        <v>9</v>
      </c>
      <c r="B113" s="52" t="s">
        <v>457</v>
      </c>
      <c r="C113" s="52">
        <v>334</v>
      </c>
      <c r="D113" s="52" t="s">
        <v>334</v>
      </c>
      <c r="E113" s="52" t="s">
        <v>8</v>
      </c>
      <c r="F113" s="52" t="s">
        <v>9</v>
      </c>
      <c r="G113" s="18">
        <v>3.93</v>
      </c>
      <c r="H113" s="52" t="s">
        <v>10</v>
      </c>
      <c r="I113" s="48"/>
    </row>
    <row r="114" spans="1:9" ht="15.75" x14ac:dyDescent="0.25">
      <c r="A114" s="8">
        <v>10</v>
      </c>
      <c r="B114" s="8" t="s">
        <v>458</v>
      </c>
      <c r="C114" s="52">
        <v>335</v>
      </c>
      <c r="D114" s="52" t="s">
        <v>447</v>
      </c>
      <c r="E114" s="52" t="s">
        <v>8</v>
      </c>
      <c r="F114" s="52" t="s">
        <v>14</v>
      </c>
      <c r="G114" s="18">
        <v>0.6</v>
      </c>
      <c r="H114" s="52" t="s">
        <v>10</v>
      </c>
      <c r="I114" s="48"/>
    </row>
    <row r="115" spans="1:9" ht="15.75" x14ac:dyDescent="0.25">
      <c r="A115" s="8">
        <v>11</v>
      </c>
      <c r="B115" s="8" t="s">
        <v>459</v>
      </c>
      <c r="C115" s="52">
        <v>337</v>
      </c>
      <c r="D115" s="52" t="s">
        <v>445</v>
      </c>
      <c r="E115" s="52" t="s">
        <v>8</v>
      </c>
      <c r="F115" s="52" t="s">
        <v>14</v>
      </c>
      <c r="G115" s="18">
        <v>1.7769999999999999</v>
      </c>
      <c r="H115" s="52" t="s">
        <v>10</v>
      </c>
      <c r="I115" s="48"/>
    </row>
    <row r="116" spans="1:9" ht="15.75" x14ac:dyDescent="0.25">
      <c r="A116" s="52">
        <v>12</v>
      </c>
      <c r="B116" s="52" t="s">
        <v>460</v>
      </c>
      <c r="C116" s="52">
        <v>352</v>
      </c>
      <c r="D116" s="52" t="s">
        <v>461</v>
      </c>
      <c r="E116" s="52" t="s">
        <v>8</v>
      </c>
      <c r="F116" s="52" t="s">
        <v>13</v>
      </c>
      <c r="G116" s="18">
        <v>3.476</v>
      </c>
      <c r="H116" s="52" t="s">
        <v>10</v>
      </c>
      <c r="I116" s="48"/>
    </row>
    <row r="117" spans="1:9" ht="15.75" x14ac:dyDescent="0.25">
      <c r="A117" s="8">
        <v>13</v>
      </c>
      <c r="B117" s="8" t="s">
        <v>462</v>
      </c>
      <c r="C117" s="52">
        <v>392</v>
      </c>
      <c r="D117" s="52" t="s">
        <v>414</v>
      </c>
      <c r="E117" s="52" t="s">
        <v>8</v>
      </c>
      <c r="F117" s="52" t="s">
        <v>14</v>
      </c>
      <c r="G117" s="18">
        <v>3.0960000000000001</v>
      </c>
      <c r="H117" s="52" t="s">
        <v>10</v>
      </c>
      <c r="I117" s="48"/>
    </row>
    <row r="118" spans="1:9" ht="15.75" x14ac:dyDescent="0.25">
      <c r="A118" s="8">
        <v>14</v>
      </c>
      <c r="B118" s="8" t="s">
        <v>463</v>
      </c>
      <c r="C118" s="52">
        <v>396</v>
      </c>
      <c r="D118" s="52" t="s">
        <v>464</v>
      </c>
      <c r="E118" s="52" t="s">
        <v>8</v>
      </c>
      <c r="F118" s="52" t="s">
        <v>14</v>
      </c>
      <c r="G118" s="18">
        <v>4.383</v>
      </c>
      <c r="H118" s="52" t="s">
        <v>10</v>
      </c>
      <c r="I118" s="48"/>
    </row>
    <row r="119" spans="1:9" ht="15.75" x14ac:dyDescent="0.25">
      <c r="A119" s="52">
        <v>15</v>
      </c>
      <c r="B119" s="52" t="s">
        <v>465</v>
      </c>
      <c r="C119" s="52">
        <v>398</v>
      </c>
      <c r="D119" s="52" t="s">
        <v>433</v>
      </c>
      <c r="E119" s="52" t="s">
        <v>8</v>
      </c>
      <c r="F119" s="52" t="s">
        <v>14</v>
      </c>
      <c r="G119" s="18">
        <v>2.0070000000000001</v>
      </c>
      <c r="H119" s="52" t="s">
        <v>10</v>
      </c>
      <c r="I119" s="48"/>
    </row>
    <row r="120" spans="1:9" ht="15.75" x14ac:dyDescent="0.25">
      <c r="A120" s="8">
        <v>16</v>
      </c>
      <c r="B120" s="8" t="s">
        <v>466</v>
      </c>
      <c r="C120" s="52">
        <v>402</v>
      </c>
      <c r="D120" s="52" t="s">
        <v>467</v>
      </c>
      <c r="E120" s="52" t="s">
        <v>8</v>
      </c>
      <c r="F120" s="52" t="s">
        <v>13</v>
      </c>
      <c r="G120" s="18">
        <v>1.331</v>
      </c>
      <c r="H120" s="52" t="s">
        <v>10</v>
      </c>
      <c r="I120" s="48"/>
    </row>
    <row r="121" spans="1:9" ht="15.75" x14ac:dyDescent="0.25">
      <c r="A121" s="8">
        <v>17</v>
      </c>
      <c r="B121" s="8" t="s">
        <v>468</v>
      </c>
      <c r="C121" s="52">
        <v>412</v>
      </c>
      <c r="D121" s="52" t="s">
        <v>414</v>
      </c>
      <c r="E121" s="52" t="s">
        <v>8</v>
      </c>
      <c r="F121" s="52" t="s">
        <v>14</v>
      </c>
      <c r="G121" s="18">
        <v>0.13900000000000001</v>
      </c>
      <c r="H121" s="52" t="s">
        <v>10</v>
      </c>
      <c r="I121" s="48"/>
    </row>
    <row r="122" spans="1:9" ht="15.75" x14ac:dyDescent="0.25">
      <c r="A122" s="52">
        <v>18</v>
      </c>
      <c r="B122" s="52" t="s">
        <v>469</v>
      </c>
      <c r="C122" s="52">
        <v>413</v>
      </c>
      <c r="D122" s="52" t="s">
        <v>445</v>
      </c>
      <c r="E122" s="52" t="s">
        <v>8</v>
      </c>
      <c r="F122" s="52" t="s">
        <v>14</v>
      </c>
      <c r="G122" s="18">
        <v>3.0030000000000001</v>
      </c>
      <c r="H122" s="52" t="s">
        <v>10</v>
      </c>
      <c r="I122" s="48"/>
    </row>
    <row r="123" spans="1:9" x14ac:dyDescent="0.25">
      <c r="G123" s="80">
        <f>SUM(G105:G122)</f>
        <v>99.999617900000004</v>
      </c>
    </row>
    <row r="127" spans="1:9" ht="19.5" x14ac:dyDescent="0.35">
      <c r="A127" s="135" t="s">
        <v>470</v>
      </c>
      <c r="B127" s="135"/>
      <c r="C127" s="135"/>
      <c r="D127" s="135"/>
      <c r="E127" s="135"/>
      <c r="F127" s="135"/>
      <c r="G127" s="135"/>
      <c r="H127" s="135"/>
      <c r="I127" s="35"/>
    </row>
    <row r="128" spans="1:9" x14ac:dyDescent="0.25">
      <c r="A128" s="19"/>
      <c r="B128" s="19"/>
      <c r="I128" s="35"/>
    </row>
    <row r="129" spans="1:9" ht="15.75" x14ac:dyDescent="0.25">
      <c r="A129" s="142" t="s">
        <v>1</v>
      </c>
      <c r="B129" s="53" t="s">
        <v>27</v>
      </c>
      <c r="C129" s="143" t="s">
        <v>26</v>
      </c>
      <c r="D129" s="132" t="s">
        <v>2</v>
      </c>
      <c r="E129" s="132" t="s">
        <v>3</v>
      </c>
      <c r="F129" s="132" t="s">
        <v>4</v>
      </c>
      <c r="G129" s="132" t="s">
        <v>5</v>
      </c>
      <c r="H129" s="132" t="s">
        <v>6</v>
      </c>
      <c r="I129" s="47"/>
    </row>
    <row r="130" spans="1:9" ht="15.75" x14ac:dyDescent="0.25">
      <c r="A130" s="132"/>
      <c r="B130" s="54"/>
      <c r="C130" s="132"/>
      <c r="D130" s="132"/>
      <c r="E130" s="132"/>
      <c r="F130" s="132"/>
      <c r="G130" s="132"/>
      <c r="H130" s="132"/>
      <c r="I130" s="47"/>
    </row>
    <row r="131" spans="1:9" ht="15.75" x14ac:dyDescent="0.25">
      <c r="A131" s="12">
        <v>1</v>
      </c>
      <c r="B131" s="12" t="s">
        <v>483</v>
      </c>
      <c r="C131" s="11" t="s">
        <v>484</v>
      </c>
      <c r="D131" s="12" t="s">
        <v>482</v>
      </c>
      <c r="E131" s="12" t="s">
        <v>46</v>
      </c>
      <c r="F131" s="12">
        <v>5</v>
      </c>
      <c r="G131" s="81">
        <v>0.92</v>
      </c>
      <c r="H131" s="119" t="s">
        <v>10</v>
      </c>
      <c r="I131" s="48"/>
    </row>
    <row r="132" spans="1:9" ht="15.75" x14ac:dyDescent="0.25">
      <c r="A132" s="52">
        <v>2</v>
      </c>
      <c r="B132" s="52" t="s">
        <v>496</v>
      </c>
      <c r="C132" s="52">
        <v>10</v>
      </c>
      <c r="D132" s="52" t="s">
        <v>494</v>
      </c>
      <c r="E132" s="52" t="s">
        <v>8</v>
      </c>
      <c r="F132" s="52" t="s">
        <v>14</v>
      </c>
      <c r="G132" s="18">
        <v>7.7530000000000001</v>
      </c>
      <c r="H132" s="17" t="s">
        <v>10</v>
      </c>
      <c r="I132" s="48"/>
    </row>
    <row r="133" spans="1:9" ht="15.75" x14ac:dyDescent="0.25">
      <c r="A133" s="52">
        <v>3</v>
      </c>
      <c r="B133" s="52" t="s">
        <v>507</v>
      </c>
      <c r="C133" s="52">
        <v>28</v>
      </c>
      <c r="D133" s="52" t="s">
        <v>506</v>
      </c>
      <c r="E133" s="52" t="s">
        <v>8</v>
      </c>
      <c r="F133" s="52" t="s">
        <v>13</v>
      </c>
      <c r="G133" s="18">
        <v>9.766</v>
      </c>
      <c r="H133" s="17" t="s">
        <v>10</v>
      </c>
      <c r="I133" s="48"/>
    </row>
    <row r="134" spans="1:9" ht="15.75" x14ac:dyDescent="0.25">
      <c r="A134" s="52">
        <v>4</v>
      </c>
      <c r="B134" s="52" t="s">
        <v>522</v>
      </c>
      <c r="C134" s="52">
        <v>50</v>
      </c>
      <c r="D134" s="52" t="s">
        <v>519</v>
      </c>
      <c r="E134" s="52" t="s">
        <v>8</v>
      </c>
      <c r="F134" s="52" t="s">
        <v>13</v>
      </c>
      <c r="G134" s="18">
        <v>2.1110000000000002</v>
      </c>
      <c r="H134" s="17" t="s">
        <v>10</v>
      </c>
      <c r="I134" s="48"/>
    </row>
    <row r="135" spans="1:9" ht="31.5" x14ac:dyDescent="0.25">
      <c r="A135" s="52">
        <v>5</v>
      </c>
      <c r="B135" s="52" t="s">
        <v>523</v>
      </c>
      <c r="C135" s="52">
        <v>54</v>
      </c>
      <c r="D135" s="52" t="s">
        <v>524</v>
      </c>
      <c r="E135" s="52" t="s">
        <v>8</v>
      </c>
      <c r="F135" s="52" t="s">
        <v>13</v>
      </c>
      <c r="G135" s="18">
        <v>40.148000000000003</v>
      </c>
      <c r="H135" s="17" t="s">
        <v>10</v>
      </c>
      <c r="I135" s="48"/>
    </row>
    <row r="136" spans="1:9" ht="31.5" x14ac:dyDescent="0.25">
      <c r="A136" s="52">
        <v>6</v>
      </c>
      <c r="B136" s="52" t="s">
        <v>525</v>
      </c>
      <c r="C136" s="52">
        <v>55</v>
      </c>
      <c r="D136" s="52" t="s">
        <v>526</v>
      </c>
      <c r="E136" s="52" t="s">
        <v>8</v>
      </c>
      <c r="F136" s="52" t="s">
        <v>14</v>
      </c>
      <c r="G136" s="18">
        <v>1.242</v>
      </c>
      <c r="H136" s="17" t="s">
        <v>10</v>
      </c>
      <c r="I136" s="48"/>
    </row>
    <row r="137" spans="1:9" ht="15.75" x14ac:dyDescent="0.25">
      <c r="A137" s="52">
        <v>7</v>
      </c>
      <c r="B137" s="52" t="s">
        <v>527</v>
      </c>
      <c r="C137" s="52">
        <v>57</v>
      </c>
      <c r="D137" s="52" t="s">
        <v>528</v>
      </c>
      <c r="E137" s="52" t="s">
        <v>8</v>
      </c>
      <c r="F137" s="52" t="s">
        <v>14</v>
      </c>
      <c r="G137" s="18">
        <v>1.002</v>
      </c>
      <c r="H137" s="17" t="s">
        <v>10</v>
      </c>
      <c r="I137" s="48"/>
    </row>
    <row r="138" spans="1:9" ht="31.5" x14ac:dyDescent="0.25">
      <c r="A138" s="52">
        <v>8</v>
      </c>
      <c r="B138" s="52" t="s">
        <v>529</v>
      </c>
      <c r="C138" s="52">
        <v>58</v>
      </c>
      <c r="D138" s="52" t="s">
        <v>530</v>
      </c>
      <c r="E138" s="52" t="s">
        <v>8</v>
      </c>
      <c r="F138" s="52" t="s">
        <v>9</v>
      </c>
      <c r="G138" s="18">
        <v>5.4809999999999999</v>
      </c>
      <c r="H138" s="17" t="s">
        <v>10</v>
      </c>
      <c r="I138" s="48"/>
    </row>
    <row r="139" spans="1:9" ht="15.75" x14ac:dyDescent="0.25">
      <c r="A139" s="52">
        <v>9</v>
      </c>
      <c r="B139" s="52" t="s">
        <v>532</v>
      </c>
      <c r="C139" s="52">
        <v>60</v>
      </c>
      <c r="D139" s="52" t="s">
        <v>533</v>
      </c>
      <c r="E139" s="52" t="s">
        <v>8</v>
      </c>
      <c r="F139" s="52" t="s">
        <v>14</v>
      </c>
      <c r="G139" s="18">
        <v>0.20499999999999999</v>
      </c>
      <c r="H139" s="17" t="s">
        <v>10</v>
      </c>
      <c r="I139" s="48"/>
    </row>
    <row r="140" spans="1:9" ht="15.75" x14ac:dyDescent="0.25">
      <c r="A140" s="52">
        <v>10</v>
      </c>
      <c r="B140" s="52" t="s">
        <v>535</v>
      </c>
      <c r="C140" s="52">
        <v>201</v>
      </c>
      <c r="D140" s="52" t="s">
        <v>414</v>
      </c>
      <c r="E140" s="52" t="s">
        <v>8</v>
      </c>
      <c r="F140" s="52" t="s">
        <v>9</v>
      </c>
      <c r="G140" s="18">
        <v>2.3079999999999998</v>
      </c>
      <c r="H140" s="17" t="s">
        <v>10</v>
      </c>
      <c r="I140" s="48"/>
    </row>
    <row r="141" spans="1:9" ht="15.75" x14ac:dyDescent="0.25">
      <c r="A141" s="52">
        <v>11</v>
      </c>
      <c r="B141" s="52" t="s">
        <v>536</v>
      </c>
      <c r="C141" s="52">
        <v>9004</v>
      </c>
      <c r="D141" s="52" t="s">
        <v>537</v>
      </c>
      <c r="E141" s="52" t="s">
        <v>8</v>
      </c>
      <c r="F141" s="52" t="s">
        <v>9</v>
      </c>
      <c r="G141" s="18">
        <v>1.016</v>
      </c>
      <c r="H141" s="17" t="s">
        <v>10</v>
      </c>
      <c r="I141" s="48"/>
    </row>
    <row r="142" spans="1:9" ht="15.75" x14ac:dyDescent="0.25">
      <c r="A142" s="52">
        <v>12</v>
      </c>
      <c r="B142" s="52" t="s">
        <v>538</v>
      </c>
      <c r="C142" s="52">
        <v>18002</v>
      </c>
      <c r="D142" s="52" t="s">
        <v>539</v>
      </c>
      <c r="E142" s="52" t="s">
        <v>8</v>
      </c>
      <c r="F142" s="52" t="s">
        <v>9</v>
      </c>
      <c r="G142" s="18">
        <v>9.1780000000000008</v>
      </c>
      <c r="H142" s="17" t="s">
        <v>10</v>
      </c>
      <c r="I142" s="48"/>
    </row>
    <row r="143" spans="1:9" ht="31.5" x14ac:dyDescent="0.25">
      <c r="A143" s="52">
        <v>13</v>
      </c>
      <c r="B143" s="52" t="s">
        <v>540</v>
      </c>
      <c r="C143" s="52">
        <v>19024</v>
      </c>
      <c r="D143" s="52" t="s">
        <v>524</v>
      </c>
      <c r="E143" s="52" t="s">
        <v>8</v>
      </c>
      <c r="F143" s="52" t="s">
        <v>9</v>
      </c>
      <c r="G143" s="18">
        <v>8.3010000000000002</v>
      </c>
      <c r="H143" s="17" t="s">
        <v>10</v>
      </c>
      <c r="I143" s="48"/>
    </row>
    <row r="144" spans="1:9" ht="15.75" x14ac:dyDescent="0.25">
      <c r="A144" s="52">
        <v>14</v>
      </c>
      <c r="B144" s="52" t="s">
        <v>541</v>
      </c>
      <c r="C144" s="52">
        <v>23019</v>
      </c>
      <c r="D144" s="52" t="s">
        <v>542</v>
      </c>
      <c r="E144" s="52" t="s">
        <v>8</v>
      </c>
      <c r="F144" s="52" t="s">
        <v>9</v>
      </c>
      <c r="G144" s="18">
        <v>0.12</v>
      </c>
      <c r="H144" s="17" t="s">
        <v>10</v>
      </c>
      <c r="I144" s="48"/>
    </row>
    <row r="145" spans="1:10" ht="15.75" x14ac:dyDescent="0.25">
      <c r="A145" s="52">
        <v>15</v>
      </c>
      <c r="B145" s="52" t="s">
        <v>543</v>
      </c>
      <c r="C145" s="52">
        <v>24009</v>
      </c>
      <c r="D145" s="52" t="s">
        <v>509</v>
      </c>
      <c r="E145" s="52" t="s">
        <v>8</v>
      </c>
      <c r="F145" s="52" t="s">
        <v>13</v>
      </c>
      <c r="G145" s="18">
        <v>9.8810000000000002</v>
      </c>
      <c r="H145" s="17" t="s">
        <v>10</v>
      </c>
      <c r="I145" s="48"/>
    </row>
    <row r="146" spans="1:10" ht="15.75" x14ac:dyDescent="0.25">
      <c r="A146" s="52">
        <v>16</v>
      </c>
      <c r="B146" s="52" t="s">
        <v>544</v>
      </c>
      <c r="C146" s="52">
        <v>29001</v>
      </c>
      <c r="D146" s="52" t="s">
        <v>519</v>
      </c>
      <c r="E146" s="52" t="s">
        <v>8</v>
      </c>
      <c r="F146" s="52" t="s">
        <v>13</v>
      </c>
      <c r="G146" s="18">
        <v>0.56799999999999995</v>
      </c>
      <c r="H146" s="17" t="s">
        <v>10</v>
      </c>
      <c r="I146" s="48"/>
    </row>
    <row r="147" spans="1:10" x14ac:dyDescent="0.25">
      <c r="G147" s="80">
        <f>SUM(G131:G146)</f>
        <v>100.00000000000001</v>
      </c>
    </row>
    <row r="148" spans="1:10" ht="19.5" x14ac:dyDescent="0.35">
      <c r="A148" s="135" t="s">
        <v>545</v>
      </c>
      <c r="B148" s="135"/>
      <c r="C148" s="135"/>
      <c r="D148" s="135"/>
      <c r="E148" s="135"/>
      <c r="F148" s="135"/>
      <c r="G148" s="135"/>
      <c r="H148" s="135"/>
    </row>
    <row r="149" spans="1:10" x14ac:dyDescent="0.25">
      <c r="A149" s="20"/>
      <c r="B149" s="20"/>
      <c r="C149" s="20"/>
      <c r="D149" s="20"/>
      <c r="E149" s="20"/>
      <c r="F149" s="20"/>
      <c r="G149" s="20"/>
      <c r="H149" s="20"/>
    </row>
    <row r="150" spans="1:10" ht="15.75" x14ac:dyDescent="0.25">
      <c r="A150" s="144" t="s">
        <v>1</v>
      </c>
      <c r="B150" s="61"/>
      <c r="C150" s="144" t="s">
        <v>26</v>
      </c>
      <c r="D150" s="144" t="s">
        <v>2</v>
      </c>
      <c r="E150" s="144" t="s">
        <v>3</v>
      </c>
      <c r="F150" s="144" t="s">
        <v>4</v>
      </c>
      <c r="G150" s="144" t="s">
        <v>5</v>
      </c>
      <c r="H150" s="144" t="s">
        <v>6</v>
      </c>
    </row>
    <row r="151" spans="1:10" ht="15.75" x14ac:dyDescent="0.25">
      <c r="A151" s="144"/>
      <c r="B151" s="61" t="s">
        <v>27</v>
      </c>
      <c r="C151" s="144"/>
      <c r="D151" s="144"/>
      <c r="E151" s="144"/>
      <c r="F151" s="144"/>
      <c r="G151" s="144"/>
      <c r="H151" s="144"/>
    </row>
    <row r="152" spans="1:10" ht="15.75" x14ac:dyDescent="0.25">
      <c r="A152" s="63">
        <v>1</v>
      </c>
      <c r="B152" s="63" t="s">
        <v>1198</v>
      </c>
      <c r="C152" s="63">
        <v>52</v>
      </c>
      <c r="D152" s="63" t="s">
        <v>1199</v>
      </c>
      <c r="E152" s="63" t="s">
        <v>8</v>
      </c>
      <c r="F152" s="63" t="s">
        <v>9</v>
      </c>
      <c r="G152" s="82">
        <f>48.52-30.5</f>
        <v>18.020000000000003</v>
      </c>
      <c r="H152" s="63" t="s">
        <v>10</v>
      </c>
      <c r="I152" s="48"/>
      <c r="J152" s="66"/>
    </row>
    <row r="153" spans="1:10" ht="15.75" x14ac:dyDescent="0.25">
      <c r="A153" s="63">
        <v>2</v>
      </c>
      <c r="B153" s="63" t="s">
        <v>1200</v>
      </c>
      <c r="C153" s="63">
        <v>107</v>
      </c>
      <c r="D153" s="63" t="s">
        <v>556</v>
      </c>
      <c r="E153" s="63" t="s">
        <v>8</v>
      </c>
      <c r="F153" s="63" t="s">
        <v>14</v>
      </c>
      <c r="G153" s="82">
        <f>18.837-17.3</f>
        <v>1.536999999999999</v>
      </c>
      <c r="H153" s="63" t="s">
        <v>10</v>
      </c>
      <c r="I153" s="48"/>
      <c r="J153" s="66"/>
    </row>
    <row r="154" spans="1:10" ht="15.75" x14ac:dyDescent="0.25">
      <c r="A154" s="63">
        <v>3</v>
      </c>
      <c r="B154" s="63" t="s">
        <v>1201</v>
      </c>
      <c r="C154" s="63">
        <v>179</v>
      </c>
      <c r="D154" s="63" t="s">
        <v>570</v>
      </c>
      <c r="E154" s="63" t="s">
        <v>8</v>
      </c>
      <c r="F154" s="63" t="s">
        <v>9</v>
      </c>
      <c r="G154" s="82">
        <f>28.342-26.2</f>
        <v>2.1419999999999995</v>
      </c>
      <c r="H154" s="63" t="s">
        <v>10</v>
      </c>
      <c r="I154" s="48"/>
      <c r="J154" s="66"/>
    </row>
    <row r="155" spans="1:10" ht="15.75" x14ac:dyDescent="0.25">
      <c r="A155" s="17">
        <v>4</v>
      </c>
      <c r="B155" s="17" t="s">
        <v>1202</v>
      </c>
      <c r="C155" s="63">
        <v>190</v>
      </c>
      <c r="D155" s="63" t="s">
        <v>12</v>
      </c>
      <c r="E155" s="63" t="s">
        <v>8</v>
      </c>
      <c r="F155" s="63" t="s">
        <v>9</v>
      </c>
      <c r="G155" s="82">
        <f>3.546-1</f>
        <v>2.5459999999999998</v>
      </c>
      <c r="H155" s="63" t="s">
        <v>10</v>
      </c>
      <c r="I155" s="48"/>
      <c r="J155" s="66"/>
    </row>
    <row r="156" spans="1:10" ht="15.75" x14ac:dyDescent="0.25">
      <c r="A156" s="17">
        <v>5</v>
      </c>
      <c r="B156" s="17" t="s">
        <v>1203</v>
      </c>
      <c r="C156" s="63">
        <v>194</v>
      </c>
      <c r="D156" s="63" t="s">
        <v>12</v>
      </c>
      <c r="E156" s="63" t="s">
        <v>8</v>
      </c>
      <c r="F156" s="63" t="s">
        <v>9</v>
      </c>
      <c r="G156" s="82">
        <f>7.365-4.5</f>
        <v>2.8650000000000002</v>
      </c>
      <c r="H156" s="63" t="s">
        <v>10</v>
      </c>
      <c r="I156" s="48"/>
      <c r="J156" s="66"/>
    </row>
    <row r="157" spans="1:10" ht="15.75" x14ac:dyDescent="0.25">
      <c r="A157" s="17">
        <v>6</v>
      </c>
      <c r="B157" s="17" t="s">
        <v>585</v>
      </c>
      <c r="C157" s="63">
        <v>230</v>
      </c>
      <c r="D157" s="63" t="s">
        <v>584</v>
      </c>
      <c r="E157" s="63" t="s">
        <v>8</v>
      </c>
      <c r="F157" s="63" t="s">
        <v>9</v>
      </c>
      <c r="G157" s="82">
        <v>1.823</v>
      </c>
      <c r="H157" s="63" t="s">
        <v>10</v>
      </c>
      <c r="I157" s="48"/>
      <c r="J157" s="66"/>
    </row>
    <row r="158" spans="1:10" ht="15.75" x14ac:dyDescent="0.25">
      <c r="A158" s="17">
        <v>7</v>
      </c>
      <c r="B158" s="17" t="s">
        <v>1204</v>
      </c>
      <c r="C158" s="63">
        <v>236</v>
      </c>
      <c r="D158" s="63" t="s">
        <v>579</v>
      </c>
      <c r="E158" s="63" t="s">
        <v>8</v>
      </c>
      <c r="F158" s="63" t="s">
        <v>9</v>
      </c>
      <c r="G158" s="82">
        <f>10.428-8.9</f>
        <v>1.5280000000000005</v>
      </c>
      <c r="H158" s="63" t="s">
        <v>10</v>
      </c>
      <c r="I158" s="48"/>
      <c r="J158" s="66"/>
    </row>
    <row r="159" spans="1:10" ht="15.75" x14ac:dyDescent="0.25">
      <c r="A159" s="63">
        <v>8</v>
      </c>
      <c r="B159" s="63" t="s">
        <v>590</v>
      </c>
      <c r="C159" s="63">
        <v>255</v>
      </c>
      <c r="D159" s="63" t="s">
        <v>588</v>
      </c>
      <c r="E159" s="63" t="s">
        <v>8</v>
      </c>
      <c r="F159" s="63" t="s">
        <v>14</v>
      </c>
      <c r="G159" s="82">
        <v>7.375</v>
      </c>
      <c r="H159" s="63" t="s">
        <v>10</v>
      </c>
      <c r="I159" s="48"/>
      <c r="J159" s="66"/>
    </row>
    <row r="160" spans="1:10" ht="15.75" x14ac:dyDescent="0.25">
      <c r="A160" s="63">
        <v>9</v>
      </c>
      <c r="B160" s="63" t="s">
        <v>592</v>
      </c>
      <c r="C160" s="63">
        <v>260</v>
      </c>
      <c r="D160" s="63" t="s">
        <v>579</v>
      </c>
      <c r="E160" s="63" t="s">
        <v>8</v>
      </c>
      <c r="F160" s="63" t="s">
        <v>9</v>
      </c>
      <c r="G160" s="82">
        <v>2.0369999999999999</v>
      </c>
      <c r="H160" s="63" t="s">
        <v>10</v>
      </c>
      <c r="I160" s="48"/>
      <c r="J160" s="66"/>
    </row>
    <row r="161" spans="1:10" ht="15.75" x14ac:dyDescent="0.25">
      <c r="A161" s="17">
        <v>10</v>
      </c>
      <c r="B161" s="17" t="s">
        <v>596</v>
      </c>
      <c r="C161" s="63">
        <v>382</v>
      </c>
      <c r="D161" s="63" t="s">
        <v>597</v>
      </c>
      <c r="E161" s="63" t="s">
        <v>8</v>
      </c>
      <c r="F161" s="63" t="s">
        <v>9</v>
      </c>
      <c r="G161" s="82">
        <v>1.4079999999999999</v>
      </c>
      <c r="H161" s="63" t="s">
        <v>10</v>
      </c>
      <c r="I161" s="48"/>
      <c r="J161" s="66"/>
    </row>
    <row r="162" spans="1:10" ht="15.75" x14ac:dyDescent="0.25">
      <c r="A162" s="17">
        <v>11</v>
      </c>
      <c r="B162" s="17" t="s">
        <v>598</v>
      </c>
      <c r="C162" s="63">
        <v>526</v>
      </c>
      <c r="D162" s="63" t="s">
        <v>588</v>
      </c>
      <c r="E162" s="63" t="s">
        <v>8</v>
      </c>
      <c r="F162" s="63" t="s">
        <v>14</v>
      </c>
      <c r="G162" s="82">
        <v>0.96499999999999997</v>
      </c>
      <c r="H162" s="63" t="s">
        <v>10</v>
      </c>
      <c r="I162" s="48"/>
      <c r="J162" s="66"/>
    </row>
    <row r="163" spans="1:10" ht="15.75" x14ac:dyDescent="0.25">
      <c r="A163" s="17">
        <v>12</v>
      </c>
      <c r="B163" s="17" t="s">
        <v>1205</v>
      </c>
      <c r="C163" s="63">
        <v>547</v>
      </c>
      <c r="D163" s="63" t="s">
        <v>599</v>
      </c>
      <c r="E163" s="63" t="s">
        <v>8</v>
      </c>
      <c r="F163" s="63" t="s">
        <v>14</v>
      </c>
      <c r="G163" s="82">
        <f>61.64-16.9</f>
        <v>44.74</v>
      </c>
      <c r="H163" s="63" t="s">
        <v>10</v>
      </c>
      <c r="I163" s="48"/>
      <c r="J163" s="66"/>
    </row>
    <row r="164" spans="1:10" ht="15.75" x14ac:dyDescent="0.25">
      <c r="A164" s="16">
        <v>13</v>
      </c>
      <c r="B164" s="16" t="s">
        <v>600</v>
      </c>
      <c r="C164" s="16">
        <v>551</v>
      </c>
      <c r="D164" s="16" t="s">
        <v>579</v>
      </c>
      <c r="E164" s="16" t="s">
        <v>8</v>
      </c>
      <c r="F164" s="16" t="s">
        <v>14</v>
      </c>
      <c r="G164" s="82">
        <v>0.97699999999999998</v>
      </c>
      <c r="H164" s="16" t="s">
        <v>10</v>
      </c>
    </row>
    <row r="165" spans="1:10" ht="15.75" x14ac:dyDescent="0.25">
      <c r="A165" s="16">
        <v>14</v>
      </c>
      <c r="B165" s="16" t="s">
        <v>601</v>
      </c>
      <c r="C165" s="16">
        <v>555</v>
      </c>
      <c r="D165" s="16" t="s">
        <v>594</v>
      </c>
      <c r="E165" s="16" t="s">
        <v>8</v>
      </c>
      <c r="F165" s="16" t="s">
        <v>14</v>
      </c>
      <c r="G165" s="82">
        <v>3.3479999999999999</v>
      </c>
      <c r="H165" s="16" t="s">
        <v>10</v>
      </c>
    </row>
    <row r="166" spans="1:10" ht="15.75" x14ac:dyDescent="0.25">
      <c r="A166" s="16">
        <v>15</v>
      </c>
      <c r="B166" s="16" t="s">
        <v>602</v>
      </c>
      <c r="C166" s="16">
        <v>558</v>
      </c>
      <c r="D166" s="16" t="s">
        <v>603</v>
      </c>
      <c r="E166" s="16" t="s">
        <v>8</v>
      </c>
      <c r="F166" s="16" t="s">
        <v>14</v>
      </c>
      <c r="G166" s="82">
        <v>0.55800000000000005</v>
      </c>
      <c r="H166" s="16" t="s">
        <v>10</v>
      </c>
    </row>
    <row r="167" spans="1:10" ht="15.75" x14ac:dyDescent="0.25">
      <c r="A167" s="16">
        <v>16</v>
      </c>
      <c r="B167" s="16" t="s">
        <v>604</v>
      </c>
      <c r="C167" s="16">
        <v>559</v>
      </c>
      <c r="D167" s="16" t="s">
        <v>575</v>
      </c>
      <c r="E167" s="16" t="s">
        <v>8</v>
      </c>
      <c r="F167" s="16" t="s">
        <v>14</v>
      </c>
      <c r="G167" s="82">
        <v>3.452</v>
      </c>
      <c r="H167" s="16" t="s">
        <v>10</v>
      </c>
    </row>
    <row r="168" spans="1:10" ht="15.75" x14ac:dyDescent="0.25">
      <c r="A168" s="16">
        <v>17</v>
      </c>
      <c r="B168" s="16" t="s">
        <v>605</v>
      </c>
      <c r="C168" s="16">
        <v>51028</v>
      </c>
      <c r="D168" s="16" t="s">
        <v>554</v>
      </c>
      <c r="E168" s="16" t="s">
        <v>8</v>
      </c>
      <c r="F168" s="16" t="s">
        <v>9</v>
      </c>
      <c r="G168" s="82">
        <v>2.052</v>
      </c>
      <c r="H168" s="16" t="s">
        <v>10</v>
      </c>
    </row>
    <row r="169" spans="1:10" ht="15.75" x14ac:dyDescent="0.25">
      <c r="A169" s="16">
        <v>18</v>
      </c>
      <c r="B169" s="16" t="s">
        <v>606</v>
      </c>
      <c r="C169" s="16">
        <v>94049</v>
      </c>
      <c r="D169" s="16" t="s">
        <v>588</v>
      </c>
      <c r="E169" s="16" t="s">
        <v>8</v>
      </c>
      <c r="F169" s="16" t="s">
        <v>14</v>
      </c>
      <c r="G169" s="82">
        <v>1.179</v>
      </c>
      <c r="H169" s="16" t="s">
        <v>10</v>
      </c>
    </row>
    <row r="170" spans="1:10" ht="15.75" x14ac:dyDescent="0.25">
      <c r="A170" s="60">
        <v>19</v>
      </c>
      <c r="B170" s="60" t="s">
        <v>607</v>
      </c>
      <c r="C170" s="16">
        <v>107001</v>
      </c>
      <c r="D170" s="16" t="s">
        <v>550</v>
      </c>
      <c r="E170" s="16" t="s">
        <v>8</v>
      </c>
      <c r="F170" s="16" t="s">
        <v>14</v>
      </c>
      <c r="G170" s="82">
        <v>1.448</v>
      </c>
      <c r="H170" s="16" t="s">
        <v>10</v>
      </c>
      <c r="I170" s="48"/>
    </row>
    <row r="171" spans="1:10" x14ac:dyDescent="0.25">
      <c r="G171" s="83">
        <f>SUM(G152:G170)</f>
        <v>100.00000000000001</v>
      </c>
    </row>
    <row r="172" spans="1:10" x14ac:dyDescent="0.25">
      <c r="G172" s="83"/>
    </row>
    <row r="173" spans="1:10" x14ac:dyDescent="0.25">
      <c r="B173" s="129" t="s">
        <v>1213</v>
      </c>
      <c r="C173" s="130"/>
      <c r="D173" s="130"/>
      <c r="E173" s="130"/>
      <c r="F173" s="130"/>
      <c r="G173" s="130"/>
      <c r="H173" s="130"/>
    </row>
    <row r="174" spans="1:10" x14ac:dyDescent="0.25">
      <c r="B174" s="130"/>
      <c r="C174" s="130"/>
      <c r="D174" s="130"/>
      <c r="E174" s="130"/>
      <c r="F174" s="130"/>
      <c r="G174" s="130"/>
      <c r="H174" s="130"/>
    </row>
    <row r="175" spans="1:10" x14ac:dyDescent="0.25">
      <c r="B175" s="84"/>
      <c r="C175" s="84"/>
      <c r="D175" s="84"/>
      <c r="E175" s="84"/>
      <c r="F175" s="84"/>
      <c r="G175" s="84"/>
      <c r="H175" s="84"/>
    </row>
    <row r="177" spans="1:10" ht="19.5" x14ac:dyDescent="0.35">
      <c r="A177" s="135" t="s">
        <v>1008</v>
      </c>
      <c r="B177" s="135"/>
      <c r="C177" s="135"/>
      <c r="D177" s="135"/>
      <c r="E177" s="135"/>
      <c r="F177" s="135"/>
      <c r="G177" s="135"/>
      <c r="H177" s="135"/>
      <c r="I177" s="36"/>
    </row>
    <row r="178" spans="1:10" x14ac:dyDescent="0.25">
      <c r="A178" s="37"/>
      <c r="B178" s="37"/>
      <c r="C178" s="36"/>
      <c r="D178" s="36"/>
      <c r="E178" s="14"/>
      <c r="F178" s="36"/>
      <c r="G178" s="38"/>
      <c r="H178" s="36"/>
      <c r="I178" s="36"/>
    </row>
    <row r="179" spans="1:10" ht="15.75" x14ac:dyDescent="0.25">
      <c r="A179" s="145" t="s">
        <v>1</v>
      </c>
      <c r="B179" s="39" t="s">
        <v>27</v>
      </c>
      <c r="C179" s="146" t="s">
        <v>26</v>
      </c>
      <c r="D179" s="144" t="s">
        <v>2</v>
      </c>
      <c r="E179" s="132" t="s">
        <v>3</v>
      </c>
      <c r="F179" s="144" t="s">
        <v>4</v>
      </c>
      <c r="G179" s="138" t="s">
        <v>5</v>
      </c>
      <c r="H179" s="144" t="s">
        <v>6</v>
      </c>
      <c r="I179" s="36"/>
    </row>
    <row r="180" spans="1:10" ht="15.75" x14ac:dyDescent="0.25">
      <c r="A180" s="144"/>
      <c r="B180" s="40"/>
      <c r="C180" s="144"/>
      <c r="D180" s="144"/>
      <c r="E180" s="132"/>
      <c r="F180" s="144"/>
      <c r="G180" s="138"/>
      <c r="H180" s="144"/>
      <c r="I180" s="36"/>
    </row>
    <row r="181" spans="1:10" ht="15.75" x14ac:dyDescent="0.25">
      <c r="A181" s="41">
        <v>1</v>
      </c>
      <c r="B181" s="41" t="s">
        <v>1009</v>
      </c>
      <c r="C181" s="42" t="s">
        <v>1010</v>
      </c>
      <c r="D181" s="41" t="s">
        <v>1011</v>
      </c>
      <c r="E181" s="43" t="s">
        <v>46</v>
      </c>
      <c r="F181" s="41">
        <v>4</v>
      </c>
      <c r="G181" s="44">
        <v>19.981999999999999</v>
      </c>
      <c r="H181" s="119" t="s">
        <v>10</v>
      </c>
      <c r="I181" s="48"/>
    </row>
    <row r="182" spans="1:10" ht="15.75" x14ac:dyDescent="0.25">
      <c r="A182" s="41">
        <v>2</v>
      </c>
      <c r="B182" s="41" t="s">
        <v>1012</v>
      </c>
      <c r="C182" s="42" t="s">
        <v>1013</v>
      </c>
      <c r="D182" s="41" t="s">
        <v>1014</v>
      </c>
      <c r="E182" s="43" t="s">
        <v>46</v>
      </c>
      <c r="F182" s="41">
        <v>4</v>
      </c>
      <c r="G182" s="44">
        <v>4.6369999999999996</v>
      </c>
      <c r="H182" s="119" t="s">
        <v>10</v>
      </c>
      <c r="I182" s="49"/>
    </row>
    <row r="183" spans="1:10" ht="15.75" x14ac:dyDescent="0.25">
      <c r="A183" s="41">
        <v>3</v>
      </c>
      <c r="B183" s="41" t="s">
        <v>1015</v>
      </c>
      <c r="C183" s="42" t="s">
        <v>1016</v>
      </c>
      <c r="D183" s="41" t="s">
        <v>1017</v>
      </c>
      <c r="E183" s="43" t="s">
        <v>46</v>
      </c>
      <c r="F183" s="41">
        <v>4</v>
      </c>
      <c r="G183" s="44">
        <v>5.6539999999999999</v>
      </c>
      <c r="H183" s="119" t="s">
        <v>10</v>
      </c>
      <c r="I183" s="49"/>
    </row>
    <row r="184" spans="1:10" ht="15.75" x14ac:dyDescent="0.25">
      <c r="A184" s="41">
        <v>4</v>
      </c>
      <c r="B184" s="41" t="s">
        <v>1018</v>
      </c>
      <c r="C184" s="42" t="s">
        <v>1019</v>
      </c>
      <c r="D184" s="41" t="s">
        <v>1020</v>
      </c>
      <c r="E184" s="43" t="s">
        <v>46</v>
      </c>
      <c r="F184" s="41">
        <v>3</v>
      </c>
      <c r="G184" s="44">
        <v>4.1879999999999997</v>
      </c>
      <c r="H184" s="119" t="s">
        <v>10</v>
      </c>
      <c r="I184" s="49"/>
    </row>
    <row r="185" spans="1:10" ht="15.75" x14ac:dyDescent="0.25">
      <c r="A185" s="41">
        <v>5</v>
      </c>
      <c r="B185" s="41" t="s">
        <v>1021</v>
      </c>
      <c r="C185" s="42" t="s">
        <v>1022</v>
      </c>
      <c r="D185" s="41" t="s">
        <v>1020</v>
      </c>
      <c r="E185" s="43" t="s">
        <v>46</v>
      </c>
      <c r="F185" s="41">
        <v>3</v>
      </c>
      <c r="G185" s="44">
        <v>6.7939999999999996</v>
      </c>
      <c r="H185" s="119" t="s">
        <v>10</v>
      </c>
      <c r="I185" s="49"/>
    </row>
    <row r="186" spans="1:10" ht="15.75" x14ac:dyDescent="0.25">
      <c r="A186" s="41">
        <v>6</v>
      </c>
      <c r="B186" s="41" t="s">
        <v>1023</v>
      </c>
      <c r="C186" s="42" t="s">
        <v>481</v>
      </c>
      <c r="D186" s="41" t="s">
        <v>1020</v>
      </c>
      <c r="E186" s="43" t="s">
        <v>46</v>
      </c>
      <c r="F186" s="41">
        <v>3</v>
      </c>
      <c r="G186" s="44">
        <v>17.132999999999999</v>
      </c>
      <c r="H186" s="119" t="s">
        <v>10</v>
      </c>
      <c r="I186" s="49"/>
    </row>
    <row r="187" spans="1:10" ht="15.75" x14ac:dyDescent="0.25">
      <c r="A187" s="41">
        <v>7</v>
      </c>
      <c r="B187" s="41" t="s">
        <v>1024</v>
      </c>
      <c r="C187" s="45" t="s">
        <v>1025</v>
      </c>
      <c r="D187" s="43" t="s">
        <v>1026</v>
      </c>
      <c r="E187" s="43" t="s">
        <v>46</v>
      </c>
      <c r="F187" s="43">
        <v>4</v>
      </c>
      <c r="G187" s="44">
        <v>5.492</v>
      </c>
      <c r="H187" s="119" t="s">
        <v>10</v>
      </c>
      <c r="I187" s="49"/>
      <c r="J187" s="6"/>
    </row>
    <row r="188" spans="1:10" ht="15.75" x14ac:dyDescent="0.25">
      <c r="A188" s="41">
        <v>8</v>
      </c>
      <c r="B188" s="41" t="s">
        <v>1032</v>
      </c>
      <c r="C188" s="45" t="s">
        <v>212</v>
      </c>
      <c r="D188" s="43" t="s">
        <v>1033</v>
      </c>
      <c r="E188" s="43" t="s">
        <v>46</v>
      </c>
      <c r="F188" s="43">
        <v>4</v>
      </c>
      <c r="G188" s="44">
        <v>3.3559999999999999</v>
      </c>
      <c r="H188" s="119" t="s">
        <v>10</v>
      </c>
      <c r="I188" s="48"/>
      <c r="J188" s="6"/>
    </row>
    <row r="189" spans="1:10" ht="15.75" x14ac:dyDescent="0.25">
      <c r="A189" s="41">
        <v>9</v>
      </c>
      <c r="B189" s="41" t="s">
        <v>1034</v>
      </c>
      <c r="C189" s="45" t="s">
        <v>1035</v>
      </c>
      <c r="D189" s="43" t="s">
        <v>1036</v>
      </c>
      <c r="E189" s="43" t="s">
        <v>46</v>
      </c>
      <c r="F189" s="43">
        <v>4</v>
      </c>
      <c r="G189" s="44">
        <v>7.53</v>
      </c>
      <c r="H189" s="119" t="s">
        <v>10</v>
      </c>
      <c r="I189" s="48"/>
      <c r="J189" s="6"/>
    </row>
    <row r="190" spans="1:10" ht="15.75" x14ac:dyDescent="0.25">
      <c r="A190" s="41">
        <v>10</v>
      </c>
      <c r="B190" s="41" t="s">
        <v>1037</v>
      </c>
      <c r="C190" s="45" t="s">
        <v>1038</v>
      </c>
      <c r="D190" s="43" t="s">
        <v>346</v>
      </c>
      <c r="E190" s="43" t="s">
        <v>46</v>
      </c>
      <c r="F190" s="43">
        <v>4</v>
      </c>
      <c r="G190" s="44">
        <v>2.1739999999999999</v>
      </c>
      <c r="H190" s="119" t="s">
        <v>10</v>
      </c>
      <c r="I190" s="50"/>
      <c r="J190" s="6"/>
    </row>
    <row r="191" spans="1:10" ht="15.75" x14ac:dyDescent="0.25">
      <c r="A191" s="41">
        <v>11</v>
      </c>
      <c r="B191" s="41" t="s">
        <v>1039</v>
      </c>
      <c r="C191" s="45" t="s">
        <v>1040</v>
      </c>
      <c r="D191" s="43" t="s">
        <v>346</v>
      </c>
      <c r="E191" s="43" t="s">
        <v>46</v>
      </c>
      <c r="F191" s="43">
        <v>4</v>
      </c>
      <c r="G191" s="44">
        <v>1.327</v>
      </c>
      <c r="H191" s="119" t="s">
        <v>10</v>
      </c>
      <c r="I191" s="48"/>
      <c r="J191" s="6"/>
    </row>
    <row r="192" spans="1:10" ht="15.75" x14ac:dyDescent="0.25">
      <c r="A192" s="41">
        <v>12</v>
      </c>
      <c r="B192" s="41" t="s">
        <v>1041</v>
      </c>
      <c r="C192" s="45" t="s">
        <v>1042</v>
      </c>
      <c r="D192" s="43" t="s">
        <v>346</v>
      </c>
      <c r="E192" s="43" t="s">
        <v>46</v>
      </c>
      <c r="F192" s="43">
        <v>4</v>
      </c>
      <c r="G192" s="44">
        <v>1.036</v>
      </c>
      <c r="H192" s="119" t="s">
        <v>10</v>
      </c>
      <c r="I192" s="48"/>
      <c r="J192" s="6"/>
    </row>
    <row r="193" spans="1:13" ht="15.75" x14ac:dyDescent="0.25">
      <c r="A193" s="41">
        <v>13</v>
      </c>
      <c r="B193" s="41" t="s">
        <v>1043</v>
      </c>
      <c r="C193" s="45" t="s">
        <v>1044</v>
      </c>
      <c r="D193" s="43" t="s">
        <v>346</v>
      </c>
      <c r="E193" s="43" t="s">
        <v>46</v>
      </c>
      <c r="F193" s="43">
        <v>4</v>
      </c>
      <c r="G193" s="44">
        <v>20.696999999999999</v>
      </c>
      <c r="H193" s="119" t="s">
        <v>10</v>
      </c>
      <c r="I193" s="50"/>
      <c r="J193" s="6"/>
    </row>
    <row r="194" spans="1:13" ht="15.75" x14ac:dyDescent="0.25">
      <c r="A194" s="46"/>
      <c r="B194" s="46"/>
      <c r="C194" s="46"/>
      <c r="D194" s="46"/>
      <c r="E194" s="9"/>
      <c r="F194" s="46"/>
      <c r="G194" s="79">
        <f>SUM(G181:G193)</f>
        <v>100</v>
      </c>
      <c r="H194" s="46"/>
      <c r="I194"/>
    </row>
    <row r="196" spans="1:13" ht="17.25" x14ac:dyDescent="0.25">
      <c r="A196" s="136" t="s">
        <v>608</v>
      </c>
      <c r="B196" s="137"/>
      <c r="C196" s="137"/>
      <c r="D196" s="137"/>
      <c r="E196" s="137"/>
      <c r="F196" s="137"/>
      <c r="G196" s="137"/>
      <c r="H196" s="137"/>
    </row>
    <row r="197" spans="1:13" x14ac:dyDescent="0.25">
      <c r="A197" s="19"/>
      <c r="B197" s="19"/>
      <c r="C197" s="22"/>
      <c r="D197" s="22"/>
      <c r="E197" s="22"/>
      <c r="F197" s="22"/>
      <c r="G197" s="22"/>
      <c r="H197" s="22"/>
    </row>
    <row r="198" spans="1:13" ht="15.75" x14ac:dyDescent="0.25">
      <c r="A198" s="142" t="s">
        <v>1</v>
      </c>
      <c r="B198" s="53" t="s">
        <v>27</v>
      </c>
      <c r="C198" s="143" t="s">
        <v>26</v>
      </c>
      <c r="D198" s="132" t="s">
        <v>2</v>
      </c>
      <c r="E198" s="132" t="s">
        <v>3</v>
      </c>
      <c r="F198" s="132" t="s">
        <v>4</v>
      </c>
      <c r="G198" s="132" t="s">
        <v>5</v>
      </c>
      <c r="H198" s="132" t="s">
        <v>6</v>
      </c>
    </row>
    <row r="199" spans="1:13" ht="15.75" x14ac:dyDescent="0.25">
      <c r="A199" s="132"/>
      <c r="B199" s="54"/>
      <c r="C199" s="132"/>
      <c r="D199" s="132"/>
      <c r="E199" s="132"/>
      <c r="F199" s="132"/>
      <c r="G199" s="132"/>
      <c r="H199" s="132"/>
    </row>
    <row r="200" spans="1:13" ht="15.75" x14ac:dyDescent="0.25">
      <c r="A200" s="23">
        <v>1</v>
      </c>
      <c r="B200" s="23" t="s">
        <v>609</v>
      </c>
      <c r="C200" s="24" t="s">
        <v>610</v>
      </c>
      <c r="D200" s="23" t="s">
        <v>611</v>
      </c>
      <c r="E200" s="23" t="s">
        <v>46</v>
      </c>
      <c r="F200" s="23">
        <v>4</v>
      </c>
      <c r="G200" s="85">
        <v>5.0830000000000002</v>
      </c>
      <c r="H200" s="119" t="s">
        <v>10</v>
      </c>
      <c r="I200" s="48"/>
      <c r="J200" s="14"/>
      <c r="K200" s="14"/>
      <c r="L200" s="14"/>
      <c r="M200" s="14"/>
    </row>
    <row r="201" spans="1:13" ht="15.75" x14ac:dyDescent="0.25">
      <c r="A201" s="23">
        <v>2</v>
      </c>
      <c r="B201" s="23" t="s">
        <v>612</v>
      </c>
      <c r="C201" s="24" t="s">
        <v>342</v>
      </c>
      <c r="D201" s="23" t="s">
        <v>613</v>
      </c>
      <c r="E201" s="23" t="s">
        <v>46</v>
      </c>
      <c r="F201" s="23">
        <v>4</v>
      </c>
      <c r="G201" s="85">
        <v>9.41</v>
      </c>
      <c r="H201" s="119" t="s">
        <v>10</v>
      </c>
      <c r="I201" s="48"/>
      <c r="J201" s="14"/>
      <c r="K201" s="14"/>
      <c r="L201" s="14"/>
      <c r="M201" s="14"/>
    </row>
    <row r="202" spans="1:13" ht="15.75" x14ac:dyDescent="0.25">
      <c r="A202" s="52">
        <v>3</v>
      </c>
      <c r="B202" s="52" t="s">
        <v>614</v>
      </c>
      <c r="C202" s="52">
        <v>52</v>
      </c>
      <c r="D202" s="52" t="s">
        <v>615</v>
      </c>
      <c r="E202" s="52" t="s">
        <v>8</v>
      </c>
      <c r="F202" s="52" t="s">
        <v>616</v>
      </c>
      <c r="G202" s="62">
        <v>3.76</v>
      </c>
      <c r="H202" s="17" t="s">
        <v>10</v>
      </c>
      <c r="I202" s="48"/>
      <c r="J202" s="1"/>
      <c r="K202" s="1"/>
      <c r="L202" s="1"/>
      <c r="M202" s="1"/>
    </row>
    <row r="203" spans="1:13" ht="15.75" x14ac:dyDescent="0.25">
      <c r="A203" s="23">
        <v>4</v>
      </c>
      <c r="B203" s="23" t="s">
        <v>617</v>
      </c>
      <c r="C203" s="52">
        <v>76</v>
      </c>
      <c r="D203" s="52" t="s">
        <v>618</v>
      </c>
      <c r="E203" s="52" t="s">
        <v>8</v>
      </c>
      <c r="F203" s="52" t="s">
        <v>616</v>
      </c>
      <c r="G203" s="62">
        <v>9.407</v>
      </c>
      <c r="H203" s="17" t="s">
        <v>10</v>
      </c>
      <c r="I203" s="48"/>
      <c r="J203" s="1"/>
      <c r="K203" s="1"/>
      <c r="L203" s="1"/>
      <c r="M203" s="1"/>
    </row>
    <row r="204" spans="1:13" ht="15.75" x14ac:dyDescent="0.25">
      <c r="A204" s="23">
        <v>5</v>
      </c>
      <c r="B204" s="23" t="s">
        <v>619</v>
      </c>
      <c r="C204" s="52">
        <v>78</v>
      </c>
      <c r="D204" s="52" t="s">
        <v>620</v>
      </c>
      <c r="E204" s="52" t="s">
        <v>8</v>
      </c>
      <c r="F204" s="52" t="s">
        <v>616</v>
      </c>
      <c r="G204" s="62">
        <v>0.73399999999999999</v>
      </c>
      <c r="H204" s="17" t="s">
        <v>10</v>
      </c>
      <c r="I204" s="48"/>
      <c r="J204" s="1"/>
      <c r="K204" s="1"/>
      <c r="L204" s="1"/>
      <c r="M204" s="1"/>
    </row>
    <row r="205" spans="1:13" ht="15.75" x14ac:dyDescent="0.25">
      <c r="A205" s="52">
        <v>6</v>
      </c>
      <c r="B205" s="52" t="s">
        <v>621</v>
      </c>
      <c r="C205" s="52">
        <v>82</v>
      </c>
      <c r="D205" s="52" t="s">
        <v>622</v>
      </c>
      <c r="E205" s="52" t="s">
        <v>8</v>
      </c>
      <c r="F205" s="52" t="s">
        <v>616</v>
      </c>
      <c r="G205" s="62">
        <v>11.396000000000001</v>
      </c>
      <c r="H205" s="17" t="s">
        <v>10</v>
      </c>
      <c r="I205" s="48"/>
      <c r="J205" s="1"/>
      <c r="K205" s="1"/>
      <c r="L205" s="1"/>
      <c r="M205" s="1"/>
    </row>
    <row r="206" spans="1:13" ht="15.75" x14ac:dyDescent="0.25">
      <c r="A206" s="23">
        <v>7</v>
      </c>
      <c r="B206" s="23" t="s">
        <v>623</v>
      </c>
      <c r="C206" s="52">
        <v>88</v>
      </c>
      <c r="D206" s="52" t="s">
        <v>622</v>
      </c>
      <c r="E206" s="52" t="s">
        <v>8</v>
      </c>
      <c r="F206" s="52" t="s">
        <v>616</v>
      </c>
      <c r="G206" s="62">
        <v>3.1549999999999998</v>
      </c>
      <c r="H206" s="17" t="s">
        <v>10</v>
      </c>
      <c r="I206" s="48"/>
      <c r="J206" s="1"/>
      <c r="K206" s="1"/>
      <c r="L206" s="1"/>
      <c r="M206" s="1"/>
    </row>
    <row r="207" spans="1:13" ht="15.75" x14ac:dyDescent="0.25">
      <c r="A207" s="23">
        <v>8</v>
      </c>
      <c r="B207" s="23" t="s">
        <v>624</v>
      </c>
      <c r="C207" s="52">
        <v>94</v>
      </c>
      <c r="D207" s="52" t="s">
        <v>622</v>
      </c>
      <c r="E207" s="52" t="s">
        <v>8</v>
      </c>
      <c r="F207" s="52" t="s">
        <v>616</v>
      </c>
      <c r="G207" s="62">
        <v>2.0179999999999998</v>
      </c>
      <c r="H207" s="17" t="s">
        <v>10</v>
      </c>
      <c r="I207" s="48"/>
      <c r="J207" s="1"/>
      <c r="K207" s="1"/>
      <c r="L207" s="1"/>
      <c r="M207" s="1"/>
    </row>
    <row r="208" spans="1:13" ht="15.75" x14ac:dyDescent="0.25">
      <c r="A208" s="52">
        <v>9</v>
      </c>
      <c r="B208" s="52" t="s">
        <v>625</v>
      </c>
      <c r="C208" s="52">
        <v>99</v>
      </c>
      <c r="D208" s="52" t="s">
        <v>626</v>
      </c>
      <c r="E208" s="52" t="s">
        <v>8</v>
      </c>
      <c r="F208" s="52" t="s">
        <v>616</v>
      </c>
      <c r="G208" s="62">
        <v>0.71699999999999997</v>
      </c>
      <c r="H208" s="17" t="s">
        <v>10</v>
      </c>
      <c r="I208" s="48"/>
      <c r="J208" s="1"/>
      <c r="K208" s="1"/>
      <c r="L208" s="1"/>
      <c r="M208" s="1"/>
    </row>
    <row r="209" spans="1:13" ht="15.75" x14ac:dyDescent="0.25">
      <c r="A209" s="23">
        <v>10</v>
      </c>
      <c r="B209" s="23" t="s">
        <v>627</v>
      </c>
      <c r="C209" s="52">
        <v>112</v>
      </c>
      <c r="D209" s="52" t="s">
        <v>622</v>
      </c>
      <c r="E209" s="52" t="s">
        <v>8</v>
      </c>
      <c r="F209" s="52" t="s">
        <v>616</v>
      </c>
      <c r="G209" s="62">
        <v>0.26800000000000002</v>
      </c>
      <c r="H209" s="17" t="s">
        <v>10</v>
      </c>
      <c r="I209" s="48"/>
      <c r="J209" s="1"/>
      <c r="K209" s="1"/>
      <c r="L209" s="1"/>
      <c r="M209" s="1"/>
    </row>
    <row r="210" spans="1:13" ht="15.75" x14ac:dyDescent="0.25">
      <c r="A210" s="23">
        <v>11</v>
      </c>
      <c r="B210" s="23" t="s">
        <v>628</v>
      </c>
      <c r="C210" s="52">
        <v>116</v>
      </c>
      <c r="D210" s="52" t="s">
        <v>629</v>
      </c>
      <c r="E210" s="52" t="s">
        <v>8</v>
      </c>
      <c r="F210" s="52" t="s">
        <v>616</v>
      </c>
      <c r="G210" s="62" t="s">
        <v>630</v>
      </c>
      <c r="H210" s="17" t="s">
        <v>10</v>
      </c>
      <c r="I210" s="48"/>
      <c r="J210" s="1"/>
      <c r="K210" s="1"/>
      <c r="L210" s="1"/>
      <c r="M210" s="1"/>
    </row>
    <row r="211" spans="1:13" ht="15.75" x14ac:dyDescent="0.25">
      <c r="A211" s="23">
        <v>12</v>
      </c>
      <c r="B211" s="23" t="s">
        <v>632</v>
      </c>
      <c r="C211" s="52">
        <v>123</v>
      </c>
      <c r="D211" s="52" t="s">
        <v>633</v>
      </c>
      <c r="E211" s="52" t="s">
        <v>8</v>
      </c>
      <c r="F211" s="52" t="s">
        <v>616</v>
      </c>
      <c r="G211" s="62">
        <v>2.5859999999999999</v>
      </c>
      <c r="H211" s="17" t="s">
        <v>10</v>
      </c>
      <c r="I211" s="48"/>
      <c r="J211" s="1"/>
      <c r="K211" s="1"/>
      <c r="L211" s="1"/>
      <c r="M211" s="1"/>
    </row>
    <row r="212" spans="1:13" ht="15.75" x14ac:dyDescent="0.25">
      <c r="A212" s="52">
        <v>13</v>
      </c>
      <c r="B212" s="52" t="s">
        <v>634</v>
      </c>
      <c r="C212" s="52">
        <v>129</v>
      </c>
      <c r="D212" s="52" t="s">
        <v>631</v>
      </c>
      <c r="E212" s="52" t="s">
        <v>8</v>
      </c>
      <c r="F212" s="52" t="s">
        <v>616</v>
      </c>
      <c r="G212" s="62">
        <v>7.9109999999999996</v>
      </c>
      <c r="H212" s="17" t="s">
        <v>10</v>
      </c>
      <c r="I212" s="48"/>
      <c r="J212" s="1"/>
      <c r="K212" s="1"/>
      <c r="L212" s="1"/>
      <c r="M212" s="1"/>
    </row>
    <row r="213" spans="1:13" ht="15.75" x14ac:dyDescent="0.25">
      <c r="A213" s="23">
        <v>14</v>
      </c>
      <c r="B213" s="23" t="s">
        <v>635</v>
      </c>
      <c r="C213" s="52">
        <v>132</v>
      </c>
      <c r="D213" s="52" t="s">
        <v>629</v>
      </c>
      <c r="E213" s="52" t="s">
        <v>8</v>
      </c>
      <c r="F213" s="52" t="s">
        <v>636</v>
      </c>
      <c r="G213" s="62">
        <v>14.125999999999999</v>
      </c>
      <c r="H213" s="17" t="s">
        <v>10</v>
      </c>
      <c r="I213" s="48"/>
      <c r="J213" s="1"/>
      <c r="K213" s="1"/>
      <c r="L213" s="1"/>
      <c r="M213" s="1"/>
    </row>
    <row r="214" spans="1:13" ht="15.75" x14ac:dyDescent="0.25">
      <c r="A214" s="23">
        <v>15</v>
      </c>
      <c r="B214" s="23" t="s">
        <v>638</v>
      </c>
      <c r="C214" s="52">
        <v>140</v>
      </c>
      <c r="D214" s="52" t="s">
        <v>639</v>
      </c>
      <c r="E214" s="52" t="s">
        <v>8</v>
      </c>
      <c r="F214" s="52" t="s">
        <v>616</v>
      </c>
      <c r="G214" s="62">
        <v>5.9039999999999999</v>
      </c>
      <c r="H214" s="17" t="s">
        <v>10</v>
      </c>
      <c r="I214" s="48"/>
      <c r="J214" s="1"/>
      <c r="K214" s="1"/>
      <c r="L214" s="1"/>
      <c r="M214" s="1"/>
    </row>
    <row r="215" spans="1:13" ht="15.75" x14ac:dyDescent="0.25">
      <c r="A215" s="23">
        <v>16</v>
      </c>
      <c r="B215" s="23" t="s">
        <v>640</v>
      </c>
      <c r="C215" s="52">
        <v>167</v>
      </c>
      <c r="D215" s="52" t="s">
        <v>641</v>
      </c>
      <c r="E215" s="52" t="s">
        <v>8</v>
      </c>
      <c r="F215" s="52" t="s">
        <v>616</v>
      </c>
      <c r="G215" s="62">
        <v>3.9689999999999999</v>
      </c>
      <c r="H215" s="17" t="s">
        <v>10</v>
      </c>
      <c r="I215" s="48"/>
      <c r="J215" s="1"/>
      <c r="K215" s="1"/>
      <c r="L215" s="1"/>
      <c r="M215" s="1"/>
    </row>
    <row r="216" spans="1:13" ht="15.75" x14ac:dyDescent="0.25">
      <c r="A216" s="52">
        <v>17</v>
      </c>
      <c r="B216" s="52" t="s">
        <v>642</v>
      </c>
      <c r="C216" s="52">
        <v>171</v>
      </c>
      <c r="D216" s="52" t="s">
        <v>643</v>
      </c>
      <c r="E216" s="52" t="s">
        <v>8</v>
      </c>
      <c r="F216" s="52" t="s">
        <v>616</v>
      </c>
      <c r="G216" s="62">
        <v>0.33400000000000002</v>
      </c>
      <c r="H216" s="17" t="s">
        <v>10</v>
      </c>
      <c r="I216" s="48"/>
      <c r="J216" s="1"/>
      <c r="K216" s="1"/>
      <c r="L216" s="1"/>
      <c r="M216" s="1"/>
    </row>
    <row r="217" spans="1:13" ht="15.75" x14ac:dyDescent="0.25">
      <c r="A217" s="23">
        <v>18</v>
      </c>
      <c r="B217" s="23" t="s">
        <v>644</v>
      </c>
      <c r="C217" s="52">
        <v>188</v>
      </c>
      <c r="D217" s="52" t="s">
        <v>645</v>
      </c>
      <c r="E217" s="52" t="s">
        <v>8</v>
      </c>
      <c r="F217" s="52" t="s">
        <v>616</v>
      </c>
      <c r="G217" s="62">
        <v>1.923</v>
      </c>
      <c r="H217" s="17" t="s">
        <v>10</v>
      </c>
      <c r="I217" s="48"/>
      <c r="J217" s="1"/>
      <c r="K217" s="1"/>
      <c r="L217" s="1"/>
      <c r="M217" s="1"/>
    </row>
    <row r="218" spans="1:13" ht="15.75" x14ac:dyDescent="0.25">
      <c r="A218" s="23">
        <v>19</v>
      </c>
      <c r="B218" s="23" t="s">
        <v>646</v>
      </c>
      <c r="C218" s="52">
        <v>202</v>
      </c>
      <c r="D218" s="52" t="s">
        <v>647</v>
      </c>
      <c r="E218" s="52" t="s">
        <v>8</v>
      </c>
      <c r="F218" s="52" t="s">
        <v>616</v>
      </c>
      <c r="G218" s="62">
        <v>10.711</v>
      </c>
      <c r="H218" s="17" t="s">
        <v>10</v>
      </c>
      <c r="I218" s="48"/>
      <c r="J218" s="1"/>
      <c r="K218" s="1"/>
      <c r="L218" s="1"/>
      <c r="M218" s="1"/>
    </row>
    <row r="219" spans="1:13" ht="15.75" x14ac:dyDescent="0.25">
      <c r="A219" s="23">
        <v>20</v>
      </c>
      <c r="B219" s="23" t="s">
        <v>661</v>
      </c>
      <c r="C219" s="52">
        <v>261</v>
      </c>
      <c r="D219" s="52" t="s">
        <v>626</v>
      </c>
      <c r="E219" s="52" t="s">
        <v>8</v>
      </c>
      <c r="F219" s="52" t="s">
        <v>616</v>
      </c>
      <c r="G219" s="62">
        <v>1.0369999999999999</v>
      </c>
      <c r="H219" s="17" t="s">
        <v>10</v>
      </c>
      <c r="I219" s="48"/>
      <c r="J219" s="1"/>
      <c r="K219" s="1"/>
      <c r="L219" s="1"/>
      <c r="M219" s="1"/>
    </row>
    <row r="220" spans="1:13" ht="15.75" x14ac:dyDescent="0.25">
      <c r="A220" s="23">
        <v>21</v>
      </c>
      <c r="B220" s="23" t="s">
        <v>674</v>
      </c>
      <c r="C220" s="52">
        <v>326</v>
      </c>
      <c r="D220" s="52" t="s">
        <v>675</v>
      </c>
      <c r="E220" s="52" t="s">
        <v>8</v>
      </c>
      <c r="F220" s="52" t="s">
        <v>616</v>
      </c>
      <c r="G220" s="62">
        <v>5.5510000000000002</v>
      </c>
      <c r="H220" s="17" t="s">
        <v>10</v>
      </c>
      <c r="I220" s="48"/>
      <c r="J220" s="1"/>
      <c r="K220" s="1"/>
      <c r="L220" s="1"/>
      <c r="M220" s="1"/>
    </row>
    <row r="221" spans="1:13" x14ac:dyDescent="0.25">
      <c r="G221" s="80">
        <f>SUM(G200:G220)</f>
        <v>100</v>
      </c>
    </row>
    <row r="224" spans="1:13" ht="17.25" x14ac:dyDescent="0.25">
      <c r="A224" s="133" t="s">
        <v>697</v>
      </c>
      <c r="B224" s="133"/>
      <c r="C224" s="133"/>
      <c r="D224" s="133"/>
      <c r="E224" s="133"/>
      <c r="F224" s="133"/>
      <c r="G224" s="133"/>
      <c r="H224" s="133"/>
    </row>
    <row r="225" spans="1:9" x14ac:dyDescent="0.25">
      <c r="A225" s="19"/>
      <c r="B225" s="19"/>
      <c r="C225" s="22"/>
      <c r="D225" s="22"/>
      <c r="E225" s="22"/>
      <c r="F225" s="22"/>
      <c r="G225" s="22"/>
      <c r="H225" s="22"/>
      <c r="I225"/>
    </row>
    <row r="226" spans="1:9" ht="15.75" x14ac:dyDescent="0.25">
      <c r="A226" s="141" t="s">
        <v>1</v>
      </c>
      <c r="B226" s="52" t="s">
        <v>27</v>
      </c>
      <c r="C226" s="141" t="s">
        <v>26</v>
      </c>
      <c r="D226" s="141" t="s">
        <v>2</v>
      </c>
      <c r="E226" s="141" t="s">
        <v>3</v>
      </c>
      <c r="F226" s="141" t="s">
        <v>4</v>
      </c>
      <c r="G226" s="141" t="s">
        <v>5</v>
      </c>
      <c r="H226" s="141" t="s">
        <v>6</v>
      </c>
      <c r="I226"/>
    </row>
    <row r="227" spans="1:9" ht="15.75" x14ac:dyDescent="0.25">
      <c r="A227" s="141"/>
      <c r="B227" s="52"/>
      <c r="C227" s="141"/>
      <c r="D227" s="141"/>
      <c r="E227" s="141"/>
      <c r="F227" s="141"/>
      <c r="G227" s="141"/>
      <c r="H227" s="141"/>
      <c r="I227"/>
    </row>
    <row r="228" spans="1:9" ht="15.75" x14ac:dyDescent="0.25">
      <c r="A228" s="52">
        <v>1</v>
      </c>
      <c r="B228" s="52" t="s">
        <v>698</v>
      </c>
      <c r="C228" s="16">
        <v>1059</v>
      </c>
      <c r="D228" s="16" t="s">
        <v>699</v>
      </c>
      <c r="E228" s="16" t="s">
        <v>8</v>
      </c>
      <c r="F228" s="16" t="s">
        <v>14</v>
      </c>
      <c r="G228" s="16">
        <v>9.782</v>
      </c>
      <c r="H228" s="16" t="s">
        <v>10</v>
      </c>
      <c r="I228"/>
    </row>
    <row r="229" spans="1:9" ht="15.75" x14ac:dyDescent="0.25">
      <c r="A229" s="52">
        <v>2</v>
      </c>
      <c r="B229" s="52" t="s">
        <v>700</v>
      </c>
      <c r="C229" s="16">
        <v>1070</v>
      </c>
      <c r="D229" s="16" t="s">
        <v>699</v>
      </c>
      <c r="E229" s="16" t="s">
        <v>8</v>
      </c>
      <c r="F229" s="16" t="s">
        <v>9</v>
      </c>
      <c r="G229" s="16">
        <v>13.098000000000001</v>
      </c>
      <c r="H229" s="16" t="s">
        <v>10</v>
      </c>
      <c r="I229"/>
    </row>
    <row r="230" spans="1:9" ht="15.75" x14ac:dyDescent="0.25">
      <c r="A230" s="52">
        <v>3</v>
      </c>
      <c r="B230" s="52" t="s">
        <v>702</v>
      </c>
      <c r="C230" s="16">
        <v>1074</v>
      </c>
      <c r="D230" s="16" t="s">
        <v>703</v>
      </c>
      <c r="E230" s="16" t="s">
        <v>8</v>
      </c>
      <c r="F230" s="16" t="s">
        <v>14</v>
      </c>
      <c r="G230" s="16">
        <v>7.2119999999999997</v>
      </c>
      <c r="H230" s="16" t="s">
        <v>10</v>
      </c>
      <c r="I230"/>
    </row>
    <row r="231" spans="1:9" ht="15.75" x14ac:dyDescent="0.25">
      <c r="A231" s="52">
        <v>4</v>
      </c>
      <c r="B231" s="52" t="s">
        <v>704</v>
      </c>
      <c r="C231" s="16">
        <v>1078</v>
      </c>
      <c r="D231" s="16" t="s">
        <v>701</v>
      </c>
      <c r="E231" s="16" t="s">
        <v>8</v>
      </c>
      <c r="F231" s="16" t="s">
        <v>14</v>
      </c>
      <c r="G231" s="16">
        <v>52.673000000000002</v>
      </c>
      <c r="H231" s="16" t="s">
        <v>10</v>
      </c>
      <c r="I231"/>
    </row>
    <row r="232" spans="1:9" ht="15.75" x14ac:dyDescent="0.25">
      <c r="A232" s="52">
        <v>5</v>
      </c>
      <c r="B232" s="52" t="s">
        <v>707</v>
      </c>
      <c r="C232" s="16">
        <v>2054</v>
      </c>
      <c r="D232" s="16" t="s">
        <v>706</v>
      </c>
      <c r="E232" s="16" t="s">
        <v>8</v>
      </c>
      <c r="F232" s="16" t="s">
        <v>14</v>
      </c>
      <c r="G232" s="16">
        <v>0.63</v>
      </c>
      <c r="H232" s="16" t="s">
        <v>10</v>
      </c>
      <c r="I232"/>
    </row>
    <row r="233" spans="1:9" ht="15.75" x14ac:dyDescent="0.25">
      <c r="A233" s="52">
        <v>6</v>
      </c>
      <c r="B233" s="52" t="s">
        <v>708</v>
      </c>
      <c r="C233" s="16">
        <v>3082</v>
      </c>
      <c r="D233" s="16" t="s">
        <v>709</v>
      </c>
      <c r="E233" s="16" t="s">
        <v>8</v>
      </c>
      <c r="F233" s="16" t="s">
        <v>9</v>
      </c>
      <c r="G233" s="16">
        <v>0.72699999999999998</v>
      </c>
      <c r="H233" s="16" t="s">
        <v>10</v>
      </c>
      <c r="I233"/>
    </row>
    <row r="234" spans="1:9" ht="15.75" x14ac:dyDescent="0.25">
      <c r="A234" s="52">
        <v>7</v>
      </c>
      <c r="B234" s="52" t="s">
        <v>710</v>
      </c>
      <c r="C234" s="16">
        <v>3090</v>
      </c>
      <c r="D234" s="16" t="s">
        <v>711</v>
      </c>
      <c r="E234" s="16" t="s">
        <v>8</v>
      </c>
      <c r="F234" s="16" t="s">
        <v>9</v>
      </c>
      <c r="G234" s="16">
        <v>0.25900000000000001</v>
      </c>
      <c r="H234" s="16" t="s">
        <v>10</v>
      </c>
      <c r="I234"/>
    </row>
    <row r="235" spans="1:9" ht="15.75" x14ac:dyDescent="0.25">
      <c r="A235" s="52">
        <v>8</v>
      </c>
      <c r="B235" s="52" t="s">
        <v>713</v>
      </c>
      <c r="C235" s="16">
        <v>4087</v>
      </c>
      <c r="D235" s="16" t="s">
        <v>714</v>
      </c>
      <c r="E235" s="16" t="s">
        <v>8</v>
      </c>
      <c r="F235" s="16" t="s">
        <v>9</v>
      </c>
      <c r="G235" s="16">
        <v>1.9259999999999999</v>
      </c>
      <c r="H235" s="16" t="s">
        <v>10</v>
      </c>
      <c r="I235"/>
    </row>
    <row r="236" spans="1:9" ht="15.75" x14ac:dyDescent="0.25">
      <c r="A236" s="52">
        <v>9</v>
      </c>
      <c r="B236" s="52" t="s">
        <v>715</v>
      </c>
      <c r="C236" s="16">
        <v>4089</v>
      </c>
      <c r="D236" s="16" t="s">
        <v>716</v>
      </c>
      <c r="E236" s="16" t="s">
        <v>8</v>
      </c>
      <c r="F236" s="16" t="s">
        <v>9</v>
      </c>
      <c r="G236" s="16">
        <v>1.508</v>
      </c>
      <c r="H236" s="16" t="s">
        <v>10</v>
      </c>
      <c r="I236"/>
    </row>
    <row r="237" spans="1:9" ht="15.75" x14ac:dyDescent="0.25">
      <c r="A237" s="52">
        <v>10</v>
      </c>
      <c r="B237" s="52" t="s">
        <v>717</v>
      </c>
      <c r="C237" s="16">
        <v>4091</v>
      </c>
      <c r="D237" s="16" t="s">
        <v>714</v>
      </c>
      <c r="E237" s="16" t="s">
        <v>8</v>
      </c>
      <c r="F237" s="16" t="s">
        <v>14</v>
      </c>
      <c r="G237" s="16">
        <v>0.436</v>
      </c>
      <c r="H237" s="16" t="s">
        <v>10</v>
      </c>
      <c r="I237"/>
    </row>
    <row r="238" spans="1:9" ht="15.75" x14ac:dyDescent="0.25">
      <c r="A238" s="52">
        <v>11</v>
      </c>
      <c r="B238" s="52" t="s">
        <v>718</v>
      </c>
      <c r="C238" s="16">
        <v>4094</v>
      </c>
      <c r="D238" s="16" t="s">
        <v>716</v>
      </c>
      <c r="E238" s="16" t="s">
        <v>8</v>
      </c>
      <c r="F238" s="16" t="s">
        <v>9</v>
      </c>
      <c r="G238" s="16">
        <v>1.4630000000000001</v>
      </c>
      <c r="H238" s="16" t="s">
        <v>10</v>
      </c>
      <c r="I238"/>
    </row>
    <row r="239" spans="1:9" ht="15.75" x14ac:dyDescent="0.25">
      <c r="A239" s="52">
        <v>12</v>
      </c>
      <c r="B239" s="52" t="s">
        <v>719</v>
      </c>
      <c r="C239" s="16">
        <v>4096</v>
      </c>
      <c r="D239" s="16" t="s">
        <v>714</v>
      </c>
      <c r="E239" s="16" t="s">
        <v>8</v>
      </c>
      <c r="F239" s="16" t="s">
        <v>14</v>
      </c>
      <c r="G239" s="16">
        <v>0.313</v>
      </c>
      <c r="H239" s="16" t="s">
        <v>10</v>
      </c>
      <c r="I239"/>
    </row>
    <row r="240" spans="1:9" ht="15.75" x14ac:dyDescent="0.25">
      <c r="A240" s="52">
        <v>13</v>
      </c>
      <c r="B240" s="52" t="s">
        <v>720</v>
      </c>
      <c r="C240" s="16">
        <v>4097</v>
      </c>
      <c r="D240" s="16" t="s">
        <v>714</v>
      </c>
      <c r="E240" s="16" t="s">
        <v>8</v>
      </c>
      <c r="F240" s="16" t="s">
        <v>14</v>
      </c>
      <c r="G240" s="16">
        <v>2.0840000000000001</v>
      </c>
      <c r="H240" s="16" t="s">
        <v>10</v>
      </c>
    </row>
    <row r="241" spans="1:10" ht="15.75" x14ac:dyDescent="0.25">
      <c r="A241" s="52">
        <v>14</v>
      </c>
      <c r="B241" s="52" t="s">
        <v>721</v>
      </c>
      <c r="C241" s="16">
        <v>4098</v>
      </c>
      <c r="D241" s="16" t="s">
        <v>714</v>
      </c>
      <c r="E241" s="16" t="s">
        <v>8</v>
      </c>
      <c r="F241" s="16" t="s">
        <v>14</v>
      </c>
      <c r="G241" s="16">
        <v>0.315</v>
      </c>
      <c r="H241" s="16" t="s">
        <v>10</v>
      </c>
    </row>
    <row r="242" spans="1:10" ht="15.75" x14ac:dyDescent="0.25">
      <c r="A242" s="52">
        <v>15</v>
      </c>
      <c r="B242" s="52" t="s">
        <v>722</v>
      </c>
      <c r="C242" s="16">
        <v>4099</v>
      </c>
      <c r="D242" s="16" t="s">
        <v>712</v>
      </c>
      <c r="E242" s="16" t="s">
        <v>8</v>
      </c>
      <c r="F242" s="16" t="s">
        <v>14</v>
      </c>
      <c r="G242" s="63">
        <v>0.29199999999999998</v>
      </c>
      <c r="H242" s="16" t="s">
        <v>10</v>
      </c>
    </row>
    <row r="243" spans="1:10" ht="15.75" x14ac:dyDescent="0.25">
      <c r="A243" s="52">
        <v>16</v>
      </c>
      <c r="B243" s="52" t="s">
        <v>723</v>
      </c>
      <c r="C243" s="16">
        <v>4100</v>
      </c>
      <c r="D243" s="16" t="s">
        <v>712</v>
      </c>
      <c r="E243" s="16" t="s">
        <v>8</v>
      </c>
      <c r="F243" s="16" t="s">
        <v>14</v>
      </c>
      <c r="G243" s="16">
        <v>0.72799999999999998</v>
      </c>
      <c r="H243" s="16" t="s">
        <v>10</v>
      </c>
    </row>
    <row r="244" spans="1:10" ht="15.75" x14ac:dyDescent="0.25">
      <c r="A244" s="52">
        <v>17</v>
      </c>
      <c r="B244" s="52" t="s">
        <v>725</v>
      </c>
      <c r="C244" s="16">
        <v>8084</v>
      </c>
      <c r="D244" s="16" t="s">
        <v>726</v>
      </c>
      <c r="E244" s="16" t="s">
        <v>8</v>
      </c>
      <c r="F244" s="16" t="s">
        <v>14</v>
      </c>
      <c r="G244" s="16">
        <v>0.68700000000000006</v>
      </c>
      <c r="H244" s="16" t="s">
        <v>10</v>
      </c>
    </row>
    <row r="245" spans="1:10" ht="15.75" x14ac:dyDescent="0.25">
      <c r="A245" s="52">
        <v>18</v>
      </c>
      <c r="B245" s="52" t="s">
        <v>731</v>
      </c>
      <c r="C245" s="16">
        <v>10042</v>
      </c>
      <c r="D245" s="16" t="s">
        <v>12</v>
      </c>
      <c r="E245" s="16" t="s">
        <v>8</v>
      </c>
      <c r="F245" s="16" t="s">
        <v>9</v>
      </c>
      <c r="G245" s="16">
        <v>0.41899999999999998</v>
      </c>
      <c r="H245" s="16" t="s">
        <v>10</v>
      </c>
      <c r="I245"/>
    </row>
    <row r="246" spans="1:10" ht="15.75" x14ac:dyDescent="0.25">
      <c r="A246" s="52">
        <v>19</v>
      </c>
      <c r="B246" s="52" t="s">
        <v>732</v>
      </c>
      <c r="C246" s="16">
        <v>12050</v>
      </c>
      <c r="D246" s="16" t="s">
        <v>733</v>
      </c>
      <c r="E246" s="16" t="s">
        <v>8</v>
      </c>
      <c r="F246" s="16" t="s">
        <v>14</v>
      </c>
      <c r="G246" s="16">
        <v>2.7639999999999998</v>
      </c>
      <c r="H246" s="16" t="s">
        <v>10</v>
      </c>
      <c r="I246"/>
    </row>
    <row r="247" spans="1:10" ht="15.75" x14ac:dyDescent="0.25">
      <c r="A247" s="52">
        <v>20</v>
      </c>
      <c r="B247" s="52" t="s">
        <v>734</v>
      </c>
      <c r="C247" s="16">
        <v>13053</v>
      </c>
      <c r="D247" s="16" t="s">
        <v>735</v>
      </c>
      <c r="E247" s="16" t="s">
        <v>8</v>
      </c>
      <c r="F247" s="16" t="s">
        <v>9</v>
      </c>
      <c r="G247" s="16">
        <v>2.673</v>
      </c>
      <c r="H247" s="16" t="s">
        <v>10</v>
      </c>
      <c r="I247"/>
    </row>
    <row r="248" spans="1:10" ht="15.75" x14ac:dyDescent="0.25">
      <c r="A248" s="9"/>
      <c r="B248" s="9"/>
      <c r="C248" s="46"/>
      <c r="D248" s="46"/>
      <c r="E248" s="46"/>
      <c r="F248" s="46"/>
      <c r="G248" s="86">
        <f>SUM(G228:G247)</f>
        <v>99.98899999999999</v>
      </c>
      <c r="H248" s="46"/>
      <c r="I248"/>
    </row>
    <row r="249" spans="1:10" ht="19.5" x14ac:dyDescent="0.25">
      <c r="A249" s="134" t="s">
        <v>736</v>
      </c>
      <c r="B249" s="134"/>
      <c r="C249" s="134"/>
      <c r="D249" s="134"/>
      <c r="E249" s="134"/>
      <c r="F249" s="134"/>
      <c r="G249" s="134"/>
      <c r="H249" s="134"/>
      <c r="I249"/>
    </row>
    <row r="250" spans="1:10" x14ac:dyDescent="0.25">
      <c r="A250" s="25"/>
      <c r="B250" s="25"/>
      <c r="C250" s="26"/>
      <c r="D250" s="26"/>
      <c r="E250" s="26"/>
      <c r="F250" s="26"/>
      <c r="G250" s="27"/>
      <c r="H250" s="20"/>
      <c r="I250"/>
    </row>
    <row r="251" spans="1:10" ht="15.75" x14ac:dyDescent="0.25">
      <c r="A251" s="152" t="s">
        <v>1</v>
      </c>
      <c r="B251" s="55" t="s">
        <v>27</v>
      </c>
      <c r="C251" s="152" t="s">
        <v>26</v>
      </c>
      <c r="D251" s="152" t="s">
        <v>2</v>
      </c>
      <c r="E251" s="152" t="s">
        <v>3</v>
      </c>
      <c r="F251" s="152" t="s">
        <v>4</v>
      </c>
      <c r="G251" s="153" t="s">
        <v>5</v>
      </c>
      <c r="H251" s="132" t="s">
        <v>6</v>
      </c>
      <c r="I251"/>
    </row>
    <row r="252" spans="1:10" ht="15.75" x14ac:dyDescent="0.25">
      <c r="A252" s="152"/>
      <c r="B252" s="55"/>
      <c r="C252" s="152"/>
      <c r="D252" s="152"/>
      <c r="E252" s="152"/>
      <c r="F252" s="152"/>
      <c r="G252" s="153"/>
      <c r="H252" s="132"/>
      <c r="I252"/>
    </row>
    <row r="253" spans="1:10" ht="15.75" x14ac:dyDescent="0.25">
      <c r="A253" s="28">
        <v>1</v>
      </c>
      <c r="B253" s="28" t="s">
        <v>737</v>
      </c>
      <c r="C253" s="29" t="s">
        <v>738</v>
      </c>
      <c r="D253" s="28" t="s">
        <v>739</v>
      </c>
      <c r="E253" s="28" t="s">
        <v>46</v>
      </c>
      <c r="F253" s="28">
        <v>6</v>
      </c>
      <c r="G253" s="87">
        <v>14.272</v>
      </c>
      <c r="H253" s="119" t="s">
        <v>10</v>
      </c>
      <c r="I253" s="48"/>
      <c r="J253" s="66"/>
    </row>
    <row r="254" spans="1:10" ht="15.75" x14ac:dyDescent="0.25">
      <c r="A254" s="28">
        <v>2</v>
      </c>
      <c r="B254" s="28" t="s">
        <v>740</v>
      </c>
      <c r="C254" s="29" t="s">
        <v>354</v>
      </c>
      <c r="D254" s="28" t="s">
        <v>741</v>
      </c>
      <c r="E254" s="28" t="s">
        <v>46</v>
      </c>
      <c r="F254" s="28">
        <v>5</v>
      </c>
      <c r="G254" s="87">
        <v>33.073</v>
      </c>
      <c r="H254" s="119" t="s">
        <v>10</v>
      </c>
      <c r="I254" s="48"/>
      <c r="J254" s="66"/>
    </row>
    <row r="255" spans="1:10" ht="15.75" x14ac:dyDescent="0.25">
      <c r="A255" s="28">
        <v>3</v>
      </c>
      <c r="B255" s="28" t="s">
        <v>742</v>
      </c>
      <c r="C255" s="29" t="s">
        <v>743</v>
      </c>
      <c r="D255" s="28" t="s">
        <v>744</v>
      </c>
      <c r="E255" s="28" t="s">
        <v>46</v>
      </c>
      <c r="F255" s="28">
        <v>4</v>
      </c>
      <c r="G255" s="87">
        <v>2.2189999999999999</v>
      </c>
      <c r="H255" s="119" t="s">
        <v>10</v>
      </c>
      <c r="I255" s="48"/>
      <c r="J255" s="66"/>
    </row>
    <row r="256" spans="1:10" ht="15.75" x14ac:dyDescent="0.25">
      <c r="A256" s="28">
        <v>4</v>
      </c>
      <c r="B256" s="28" t="s">
        <v>745</v>
      </c>
      <c r="C256" s="29" t="s">
        <v>746</v>
      </c>
      <c r="D256" s="28" t="s">
        <v>747</v>
      </c>
      <c r="E256" s="28" t="s">
        <v>46</v>
      </c>
      <c r="F256" s="28">
        <v>4</v>
      </c>
      <c r="G256" s="87">
        <v>2.4569999999999999</v>
      </c>
      <c r="H256" s="119" t="s">
        <v>10</v>
      </c>
      <c r="I256" s="48"/>
      <c r="J256" s="66"/>
    </row>
    <row r="257" spans="1:10" ht="15.75" x14ac:dyDescent="0.25">
      <c r="A257" s="28">
        <v>5</v>
      </c>
      <c r="B257" s="28" t="s">
        <v>748</v>
      </c>
      <c r="C257" s="29" t="s">
        <v>749</v>
      </c>
      <c r="D257" s="28" t="s">
        <v>750</v>
      </c>
      <c r="E257" s="28" t="s">
        <v>46</v>
      </c>
      <c r="F257" s="28">
        <v>4</v>
      </c>
      <c r="G257" s="87">
        <v>14.685</v>
      </c>
      <c r="H257" s="119" t="s">
        <v>10</v>
      </c>
      <c r="I257" s="48"/>
      <c r="J257" s="66"/>
    </row>
    <row r="258" spans="1:10" ht="15.75" x14ac:dyDescent="0.25">
      <c r="A258" s="28">
        <v>6</v>
      </c>
      <c r="B258" s="28" t="s">
        <v>751</v>
      </c>
      <c r="C258" s="17">
        <v>8</v>
      </c>
      <c r="D258" s="17" t="s">
        <v>752</v>
      </c>
      <c r="E258" s="17" t="s">
        <v>8</v>
      </c>
      <c r="F258" s="17" t="s">
        <v>616</v>
      </c>
      <c r="G258" s="18">
        <v>0.25</v>
      </c>
      <c r="H258" s="17" t="s">
        <v>10</v>
      </c>
      <c r="I258" s="48"/>
      <c r="J258" s="66"/>
    </row>
    <row r="259" spans="1:10" ht="15.75" x14ac:dyDescent="0.25">
      <c r="A259" s="28">
        <v>7</v>
      </c>
      <c r="B259" s="28" t="s">
        <v>753</v>
      </c>
      <c r="C259" s="17">
        <v>12</v>
      </c>
      <c r="D259" s="17" t="s">
        <v>752</v>
      </c>
      <c r="E259" s="17" t="s">
        <v>8</v>
      </c>
      <c r="F259" s="17" t="s">
        <v>616</v>
      </c>
      <c r="G259" s="18">
        <v>1.41</v>
      </c>
      <c r="H259" s="17" t="s">
        <v>10</v>
      </c>
      <c r="I259" s="48"/>
      <c r="J259" s="66"/>
    </row>
    <row r="260" spans="1:10" ht="15.75" x14ac:dyDescent="0.25">
      <c r="A260" s="28">
        <v>8</v>
      </c>
      <c r="B260" s="28" t="s">
        <v>754</v>
      </c>
      <c r="C260" s="17">
        <v>15</v>
      </c>
      <c r="D260" s="17" t="s">
        <v>755</v>
      </c>
      <c r="E260" s="17" t="s">
        <v>8</v>
      </c>
      <c r="F260" s="17" t="s">
        <v>616</v>
      </c>
      <c r="G260" s="18">
        <v>0.63100000000000001</v>
      </c>
      <c r="H260" s="17" t="s">
        <v>10</v>
      </c>
      <c r="I260" s="48"/>
      <c r="J260" s="66"/>
    </row>
    <row r="261" spans="1:10" ht="15.75" x14ac:dyDescent="0.25">
      <c r="A261" s="28">
        <v>9</v>
      </c>
      <c r="B261" s="28" t="s">
        <v>768</v>
      </c>
      <c r="C261" s="17">
        <v>51</v>
      </c>
      <c r="D261" s="17" t="s">
        <v>766</v>
      </c>
      <c r="E261" s="17" t="s">
        <v>8</v>
      </c>
      <c r="F261" s="17" t="s">
        <v>616</v>
      </c>
      <c r="G261" s="18">
        <v>0.56599999999999995</v>
      </c>
      <c r="H261" s="17" t="s">
        <v>10</v>
      </c>
      <c r="I261" s="66"/>
      <c r="J261" s="66"/>
    </row>
    <row r="262" spans="1:10" ht="15.75" x14ac:dyDescent="0.25">
      <c r="A262" s="28">
        <v>10</v>
      </c>
      <c r="B262" s="28" t="s">
        <v>806</v>
      </c>
      <c r="C262" s="17">
        <v>126</v>
      </c>
      <c r="D262" s="17" t="s">
        <v>807</v>
      </c>
      <c r="E262" s="17" t="s">
        <v>8</v>
      </c>
      <c r="F262" s="17" t="s">
        <v>808</v>
      </c>
      <c r="G262" s="18">
        <v>0.14099999999999999</v>
      </c>
      <c r="H262" s="17" t="s">
        <v>10</v>
      </c>
      <c r="I262" s="48"/>
      <c r="J262" s="66"/>
    </row>
    <row r="263" spans="1:10" ht="15.75" x14ac:dyDescent="0.25">
      <c r="A263" s="28">
        <v>11</v>
      </c>
      <c r="B263" s="28" t="s">
        <v>1206</v>
      </c>
      <c r="C263" s="17">
        <v>171</v>
      </c>
      <c r="D263" s="17" t="s">
        <v>823</v>
      </c>
      <c r="E263" s="17" t="s">
        <v>8</v>
      </c>
      <c r="F263" s="17" t="s">
        <v>13</v>
      </c>
      <c r="G263" s="18">
        <f>28.861-1</f>
        <v>27.861000000000001</v>
      </c>
      <c r="H263" s="17" t="s">
        <v>10</v>
      </c>
      <c r="I263" s="48"/>
      <c r="J263" s="66"/>
    </row>
    <row r="264" spans="1:10" ht="15.75" x14ac:dyDescent="0.25">
      <c r="A264" s="28">
        <v>12</v>
      </c>
      <c r="B264" s="28" t="s">
        <v>1207</v>
      </c>
      <c r="C264" s="17">
        <v>202</v>
      </c>
      <c r="D264" s="17" t="s">
        <v>832</v>
      </c>
      <c r="E264" s="17" t="s">
        <v>8</v>
      </c>
      <c r="F264" s="17" t="s">
        <v>13</v>
      </c>
      <c r="G264" s="18">
        <f>3.569-1-0.134</f>
        <v>2.4350000000000001</v>
      </c>
      <c r="H264" s="17" t="s">
        <v>10</v>
      </c>
      <c r="I264" s="48"/>
      <c r="J264" s="66"/>
    </row>
    <row r="265" spans="1:10" ht="15.75" x14ac:dyDescent="0.25">
      <c r="G265" s="88">
        <f>SUM(G253:G264)</f>
        <v>100.00000000000001</v>
      </c>
      <c r="I265" s="48"/>
      <c r="J265" s="66"/>
    </row>
    <row r="267" spans="1:10" x14ac:dyDescent="0.25">
      <c r="B267" s="131" t="s">
        <v>1214</v>
      </c>
      <c r="C267" s="131"/>
      <c r="D267" s="131"/>
      <c r="E267" s="131"/>
      <c r="F267" s="131"/>
      <c r="G267" s="131"/>
      <c r="H267" s="131"/>
    </row>
    <row r="268" spans="1:10" x14ac:dyDescent="0.25">
      <c r="B268" s="131"/>
      <c r="C268" s="131"/>
      <c r="D268" s="131"/>
      <c r="E268" s="131"/>
      <c r="F268" s="131"/>
      <c r="G268" s="131"/>
      <c r="H268" s="131"/>
    </row>
    <row r="270" spans="1:10" ht="19.5" x14ac:dyDescent="0.25">
      <c r="A270" s="134" t="s">
        <v>909</v>
      </c>
      <c r="B270" s="134"/>
      <c r="C270" s="134"/>
      <c r="D270" s="134"/>
      <c r="E270" s="134"/>
      <c r="F270" s="134"/>
      <c r="G270" s="134"/>
      <c r="H270" s="134"/>
    </row>
    <row r="271" spans="1:10" ht="15.75" thickBot="1" x14ac:dyDescent="0.3">
      <c r="A271" s="19"/>
      <c r="B271" s="19"/>
      <c r="G271" s="30"/>
    </row>
    <row r="272" spans="1:10" ht="15.75" x14ac:dyDescent="0.25">
      <c r="A272" s="148" t="s">
        <v>1</v>
      </c>
      <c r="B272" s="148" t="s">
        <v>910</v>
      </c>
      <c r="C272" s="56" t="s">
        <v>911</v>
      </c>
      <c r="D272" s="148" t="s">
        <v>2</v>
      </c>
      <c r="E272" s="148" t="s">
        <v>3</v>
      </c>
      <c r="F272" s="148" t="s">
        <v>4</v>
      </c>
      <c r="G272" s="150" t="s">
        <v>5</v>
      </c>
      <c r="H272" s="148" t="s">
        <v>6</v>
      </c>
    </row>
    <row r="273" spans="1:10" ht="15.75" x14ac:dyDescent="0.25">
      <c r="A273" s="149"/>
      <c r="B273" s="149"/>
      <c r="C273" s="57"/>
      <c r="D273" s="149"/>
      <c r="E273" s="149"/>
      <c r="F273" s="149"/>
      <c r="G273" s="151"/>
      <c r="H273" s="149"/>
    </row>
    <row r="274" spans="1:10" ht="15.75" x14ac:dyDescent="0.25">
      <c r="A274" s="59">
        <v>1</v>
      </c>
      <c r="B274" s="70" t="s">
        <v>912</v>
      </c>
      <c r="C274" s="68" t="s">
        <v>475</v>
      </c>
      <c r="D274" s="69" t="s">
        <v>913</v>
      </c>
      <c r="E274" s="69" t="s">
        <v>46</v>
      </c>
      <c r="F274" s="69">
        <v>4</v>
      </c>
      <c r="G274" s="89">
        <v>4.4260000000000002</v>
      </c>
      <c r="H274" s="119" t="s">
        <v>10</v>
      </c>
      <c r="I274" s="48"/>
      <c r="J274" s="66"/>
    </row>
    <row r="275" spans="1:10" ht="15.75" x14ac:dyDescent="0.25">
      <c r="A275" s="59">
        <v>2</v>
      </c>
      <c r="B275" s="70" t="s">
        <v>914</v>
      </c>
      <c r="C275" s="68" t="s">
        <v>915</v>
      </c>
      <c r="D275" s="69" t="s">
        <v>916</v>
      </c>
      <c r="E275" s="69" t="s">
        <v>46</v>
      </c>
      <c r="F275" s="69">
        <v>4</v>
      </c>
      <c r="G275" s="89">
        <v>6.625</v>
      </c>
      <c r="H275" s="119" t="s">
        <v>10</v>
      </c>
      <c r="I275" s="48"/>
      <c r="J275" s="66"/>
    </row>
    <row r="276" spans="1:10" ht="15.75" x14ac:dyDescent="0.25">
      <c r="A276" s="59">
        <v>3</v>
      </c>
      <c r="B276" s="70" t="s">
        <v>917</v>
      </c>
      <c r="C276" s="68" t="s">
        <v>918</v>
      </c>
      <c r="D276" s="69" t="s">
        <v>916</v>
      </c>
      <c r="E276" s="69" t="s">
        <v>46</v>
      </c>
      <c r="F276" s="69">
        <v>4</v>
      </c>
      <c r="G276" s="89">
        <v>7.641</v>
      </c>
      <c r="H276" s="119" t="s">
        <v>10</v>
      </c>
      <c r="I276" s="48"/>
      <c r="J276" s="66"/>
    </row>
    <row r="277" spans="1:10" ht="15.75" x14ac:dyDescent="0.25">
      <c r="A277" s="59">
        <v>4</v>
      </c>
      <c r="B277" s="70" t="s">
        <v>919</v>
      </c>
      <c r="C277" s="68" t="s">
        <v>345</v>
      </c>
      <c r="D277" s="69" t="s">
        <v>916</v>
      </c>
      <c r="E277" s="69" t="s">
        <v>46</v>
      </c>
      <c r="F277" s="69">
        <v>4</v>
      </c>
      <c r="G277" s="89">
        <f>13.699-1</f>
        <v>12.699</v>
      </c>
      <c r="H277" s="119" t="s">
        <v>10</v>
      </c>
      <c r="I277" s="48"/>
      <c r="J277" s="66"/>
    </row>
    <row r="278" spans="1:10" ht="15.75" x14ac:dyDescent="0.25">
      <c r="A278" s="59">
        <v>5</v>
      </c>
      <c r="B278" s="70" t="s">
        <v>920</v>
      </c>
      <c r="C278" s="68" t="s">
        <v>921</v>
      </c>
      <c r="D278" s="69" t="s">
        <v>922</v>
      </c>
      <c r="E278" s="69" t="s">
        <v>46</v>
      </c>
      <c r="F278" s="69">
        <v>4</v>
      </c>
      <c r="G278" s="89">
        <v>22.186</v>
      </c>
      <c r="H278" s="119" t="s">
        <v>10</v>
      </c>
      <c r="I278" s="48"/>
      <c r="J278" s="66"/>
    </row>
    <row r="279" spans="1:10" ht="15.75" x14ac:dyDescent="0.25">
      <c r="A279" s="59">
        <v>6</v>
      </c>
      <c r="B279" s="70" t="s">
        <v>925</v>
      </c>
      <c r="C279" s="68" t="s">
        <v>926</v>
      </c>
      <c r="D279" s="69" t="s">
        <v>927</v>
      </c>
      <c r="E279" s="69" t="s">
        <v>46</v>
      </c>
      <c r="F279" s="69">
        <v>4</v>
      </c>
      <c r="G279" s="89">
        <v>13.346</v>
      </c>
      <c r="H279" s="119" t="s">
        <v>10</v>
      </c>
      <c r="I279" s="48"/>
      <c r="J279" s="66"/>
    </row>
    <row r="280" spans="1:10" ht="15.75" x14ac:dyDescent="0.25">
      <c r="A280" s="59">
        <v>7</v>
      </c>
      <c r="B280" s="70" t="s">
        <v>928</v>
      </c>
      <c r="C280" s="17">
        <v>10</v>
      </c>
      <c r="D280" s="17" t="s">
        <v>929</v>
      </c>
      <c r="E280" s="17" t="s">
        <v>8</v>
      </c>
      <c r="F280" s="17" t="s">
        <v>9</v>
      </c>
      <c r="G280" s="18">
        <v>0.77900000000000003</v>
      </c>
      <c r="H280" s="17" t="s">
        <v>10</v>
      </c>
      <c r="I280" s="48"/>
      <c r="J280" s="66"/>
    </row>
    <row r="281" spans="1:10" ht="15.75" x14ac:dyDescent="0.25">
      <c r="A281" s="59">
        <v>8</v>
      </c>
      <c r="B281" s="70" t="s">
        <v>930</v>
      </c>
      <c r="C281" s="17">
        <v>21</v>
      </c>
      <c r="D281" s="17" t="s">
        <v>931</v>
      </c>
      <c r="E281" s="17" t="s">
        <v>8</v>
      </c>
      <c r="F281" s="17" t="s">
        <v>9</v>
      </c>
      <c r="G281" s="18">
        <v>0.33100000000000002</v>
      </c>
      <c r="H281" s="17" t="s">
        <v>10</v>
      </c>
      <c r="I281" s="48"/>
      <c r="J281" s="66"/>
    </row>
    <row r="282" spans="1:10" ht="15.75" x14ac:dyDescent="0.25">
      <c r="A282" s="59">
        <v>9</v>
      </c>
      <c r="B282" s="70" t="s">
        <v>932</v>
      </c>
      <c r="C282" s="17">
        <v>44</v>
      </c>
      <c r="D282" s="17" t="s">
        <v>100</v>
      </c>
      <c r="E282" s="17" t="s">
        <v>8</v>
      </c>
      <c r="F282" s="17" t="s">
        <v>9</v>
      </c>
      <c r="G282" s="18">
        <v>17.827000000000002</v>
      </c>
      <c r="H282" s="17" t="s">
        <v>10</v>
      </c>
      <c r="I282" s="66"/>
      <c r="J282" s="66"/>
    </row>
    <row r="283" spans="1:10" ht="15.75" x14ac:dyDescent="0.25">
      <c r="A283" s="59">
        <v>10</v>
      </c>
      <c r="B283" s="70" t="s">
        <v>933</v>
      </c>
      <c r="C283" s="17">
        <v>50</v>
      </c>
      <c r="D283" s="17" t="s">
        <v>100</v>
      </c>
      <c r="E283" s="17" t="s">
        <v>8</v>
      </c>
      <c r="F283" s="17" t="s">
        <v>9</v>
      </c>
      <c r="G283" s="18">
        <v>2.0019999999999998</v>
      </c>
      <c r="H283" s="17" t="s">
        <v>10</v>
      </c>
      <c r="I283" s="66"/>
      <c r="J283" s="66"/>
    </row>
    <row r="284" spans="1:10" ht="15.75" x14ac:dyDescent="0.25">
      <c r="A284" s="59">
        <v>11</v>
      </c>
      <c r="B284" s="70" t="s">
        <v>934</v>
      </c>
      <c r="C284" s="17">
        <v>55</v>
      </c>
      <c r="D284" s="17" t="s">
        <v>100</v>
      </c>
      <c r="E284" s="17" t="s">
        <v>8</v>
      </c>
      <c r="F284" s="17" t="s">
        <v>9</v>
      </c>
      <c r="G284" s="18">
        <v>1.228</v>
      </c>
      <c r="H284" s="17" t="s">
        <v>10</v>
      </c>
      <c r="I284" s="66"/>
      <c r="J284" s="66"/>
    </row>
    <row r="285" spans="1:10" ht="15.75" x14ac:dyDescent="0.25">
      <c r="A285" s="59">
        <v>12</v>
      </c>
      <c r="B285" s="70" t="s">
        <v>935</v>
      </c>
      <c r="C285" s="17">
        <v>58</v>
      </c>
      <c r="D285" s="17" t="s">
        <v>615</v>
      </c>
      <c r="E285" s="17" t="s">
        <v>8</v>
      </c>
      <c r="F285" s="17" t="s">
        <v>9</v>
      </c>
      <c r="G285" s="18">
        <v>0.33100000000000002</v>
      </c>
      <c r="H285" s="17" t="s">
        <v>10</v>
      </c>
      <c r="I285" s="66"/>
      <c r="J285" s="66"/>
    </row>
    <row r="286" spans="1:10" ht="15.75" x14ac:dyDescent="0.25">
      <c r="A286" s="59">
        <v>13</v>
      </c>
      <c r="B286" s="70" t="s">
        <v>939</v>
      </c>
      <c r="C286" s="17">
        <v>70</v>
      </c>
      <c r="D286" s="17" t="s">
        <v>940</v>
      </c>
      <c r="E286" s="17" t="s">
        <v>8</v>
      </c>
      <c r="F286" s="17" t="s">
        <v>9</v>
      </c>
      <c r="G286" s="18">
        <v>4.5650000000000004</v>
      </c>
      <c r="H286" s="17" t="s">
        <v>10</v>
      </c>
      <c r="I286" s="66"/>
      <c r="J286" s="66"/>
    </row>
    <row r="287" spans="1:10" ht="15.75" x14ac:dyDescent="0.25">
      <c r="A287" s="59">
        <v>14</v>
      </c>
      <c r="B287" s="70" t="s">
        <v>942</v>
      </c>
      <c r="C287" s="17">
        <v>73</v>
      </c>
      <c r="D287" s="17" t="s">
        <v>940</v>
      </c>
      <c r="E287" s="17" t="s">
        <v>8</v>
      </c>
      <c r="F287" s="17" t="s">
        <v>9</v>
      </c>
      <c r="G287" s="18">
        <v>3.274</v>
      </c>
      <c r="H287" s="17" t="s">
        <v>10</v>
      </c>
      <c r="I287" s="66"/>
      <c r="J287" s="66"/>
    </row>
    <row r="288" spans="1:10" ht="15.75" x14ac:dyDescent="0.25">
      <c r="A288" s="59">
        <v>15</v>
      </c>
      <c r="B288" s="70" t="s">
        <v>950</v>
      </c>
      <c r="C288" s="63">
        <v>86</v>
      </c>
      <c r="D288" s="63" t="s">
        <v>929</v>
      </c>
      <c r="E288" s="63" t="s">
        <v>8</v>
      </c>
      <c r="F288" s="63" t="s">
        <v>9</v>
      </c>
      <c r="G288" s="82">
        <v>0.74</v>
      </c>
      <c r="H288" s="63" t="s">
        <v>10</v>
      </c>
      <c r="I288" s="66"/>
      <c r="J288" s="66"/>
    </row>
    <row r="289" spans="1:10" ht="15.75" x14ac:dyDescent="0.25">
      <c r="A289" s="59">
        <v>16</v>
      </c>
      <c r="B289" s="70" t="s">
        <v>958</v>
      </c>
      <c r="C289" s="63">
        <v>122</v>
      </c>
      <c r="D289" s="63" t="s">
        <v>959</v>
      </c>
      <c r="E289" s="63" t="s">
        <v>8</v>
      </c>
      <c r="F289" s="63" t="s">
        <v>9</v>
      </c>
      <c r="G289" s="82">
        <v>0.90800000000000003</v>
      </c>
      <c r="H289" s="63" t="s">
        <v>10</v>
      </c>
      <c r="I289" s="66"/>
      <c r="J289" s="66"/>
    </row>
    <row r="290" spans="1:10" ht="15.75" x14ac:dyDescent="0.25">
      <c r="A290" s="59">
        <v>17</v>
      </c>
      <c r="B290" s="70" t="s">
        <v>960</v>
      </c>
      <c r="C290" s="63">
        <v>141</v>
      </c>
      <c r="D290" s="63" t="s">
        <v>818</v>
      </c>
      <c r="E290" s="63" t="s">
        <v>8</v>
      </c>
      <c r="F290" s="63" t="s">
        <v>9</v>
      </c>
      <c r="G290" s="82">
        <v>1.0920000000000001</v>
      </c>
      <c r="H290" s="63" t="s">
        <v>10</v>
      </c>
      <c r="I290" s="66"/>
      <c r="J290" s="66"/>
    </row>
    <row r="291" spans="1:10" ht="15.75" x14ac:dyDescent="0.25">
      <c r="A291" s="74"/>
      <c r="B291" s="74"/>
      <c r="C291" s="74"/>
      <c r="D291" s="74"/>
      <c r="E291" s="74"/>
      <c r="F291" s="74"/>
      <c r="G291" s="75">
        <f>SUM(G274:G290)</f>
        <v>99.999999999999986</v>
      </c>
      <c r="H291" s="74"/>
    </row>
    <row r="293" spans="1:10" x14ac:dyDescent="0.25">
      <c r="B293" s="131" t="s">
        <v>1215</v>
      </c>
      <c r="C293" s="131"/>
      <c r="D293" s="131"/>
      <c r="E293" s="131"/>
      <c r="F293" s="131"/>
      <c r="G293" s="131"/>
      <c r="H293" s="131"/>
    </row>
    <row r="294" spans="1:10" x14ac:dyDescent="0.25">
      <c r="B294" s="131"/>
      <c r="C294" s="131"/>
      <c r="D294" s="131"/>
      <c r="E294" s="131"/>
      <c r="F294" s="131"/>
      <c r="G294" s="131"/>
      <c r="H294" s="131"/>
    </row>
  </sheetData>
  <mergeCells count="111">
    <mergeCell ref="A1:H1"/>
    <mergeCell ref="A272:A273"/>
    <mergeCell ref="B272:B273"/>
    <mergeCell ref="D272:D273"/>
    <mergeCell ref="E272:E273"/>
    <mergeCell ref="F272:F273"/>
    <mergeCell ref="G272:G273"/>
    <mergeCell ref="H272:H273"/>
    <mergeCell ref="A251:A252"/>
    <mergeCell ref="C251:C252"/>
    <mergeCell ref="D251:D252"/>
    <mergeCell ref="E251:E252"/>
    <mergeCell ref="F251:F252"/>
    <mergeCell ref="G251:G252"/>
    <mergeCell ref="H251:H252"/>
    <mergeCell ref="A226:A227"/>
    <mergeCell ref="C226:C227"/>
    <mergeCell ref="D226:D227"/>
    <mergeCell ref="E226:E227"/>
    <mergeCell ref="F226:F227"/>
    <mergeCell ref="G226:G227"/>
    <mergeCell ref="H226:H227"/>
    <mergeCell ref="A198:A199"/>
    <mergeCell ref="C198:C199"/>
    <mergeCell ref="C103:C104"/>
    <mergeCell ref="D103:D104"/>
    <mergeCell ref="E103:E104"/>
    <mergeCell ref="D198:D199"/>
    <mergeCell ref="E198:E199"/>
    <mergeCell ref="F198:F199"/>
    <mergeCell ref="G198:G199"/>
    <mergeCell ref="H198:H199"/>
    <mergeCell ref="A179:A180"/>
    <mergeCell ref="C179:C180"/>
    <mergeCell ref="D179:D180"/>
    <mergeCell ref="E179:E180"/>
    <mergeCell ref="F179:F180"/>
    <mergeCell ref="G179:G180"/>
    <mergeCell ref="H179:H180"/>
    <mergeCell ref="A18:H18"/>
    <mergeCell ref="A20:A21"/>
    <mergeCell ref="C20:C21"/>
    <mergeCell ref="A150:A151"/>
    <mergeCell ref="C150:C151"/>
    <mergeCell ref="D150:D151"/>
    <mergeCell ref="E150:E151"/>
    <mergeCell ref="F150:F151"/>
    <mergeCell ref="G150:G151"/>
    <mergeCell ref="H150:H151"/>
    <mergeCell ref="E55:E56"/>
    <mergeCell ref="F55:F56"/>
    <mergeCell ref="G55:G56"/>
    <mergeCell ref="H55:H56"/>
    <mergeCell ref="A127:H127"/>
    <mergeCell ref="A129:A130"/>
    <mergeCell ref="C129:C130"/>
    <mergeCell ref="D129:D130"/>
    <mergeCell ref="E129:E130"/>
    <mergeCell ref="F129:F130"/>
    <mergeCell ref="G129:G130"/>
    <mergeCell ref="H129:H130"/>
    <mergeCell ref="A101:H101"/>
    <mergeCell ref="A103:A104"/>
    <mergeCell ref="A224:H224"/>
    <mergeCell ref="A249:H249"/>
    <mergeCell ref="A270:H270"/>
    <mergeCell ref="F103:F104"/>
    <mergeCell ref="G103:G104"/>
    <mergeCell ref="H103:H104"/>
    <mergeCell ref="B293:H294"/>
    <mergeCell ref="A2:H2"/>
    <mergeCell ref="A4:A5"/>
    <mergeCell ref="B4:B5"/>
    <mergeCell ref="C4:C5"/>
    <mergeCell ref="D4:D5"/>
    <mergeCell ref="E4:E5"/>
    <mergeCell ref="F4:F5"/>
    <mergeCell ref="G4:G5"/>
    <mergeCell ref="H4:H5"/>
    <mergeCell ref="A38:H38"/>
    <mergeCell ref="A40:A41"/>
    <mergeCell ref="C40:C41"/>
    <mergeCell ref="D40:D41"/>
    <mergeCell ref="E40:E41"/>
    <mergeCell ref="F40:F41"/>
    <mergeCell ref="G40:G41"/>
    <mergeCell ref="H40:H41"/>
    <mergeCell ref="B15:H16"/>
    <mergeCell ref="B80:H80"/>
    <mergeCell ref="B173:H174"/>
    <mergeCell ref="B267:H268"/>
    <mergeCell ref="G20:G21"/>
    <mergeCell ref="H20:H21"/>
    <mergeCell ref="A83:H83"/>
    <mergeCell ref="A85:A86"/>
    <mergeCell ref="C85:C86"/>
    <mergeCell ref="D85:D86"/>
    <mergeCell ref="E85:E86"/>
    <mergeCell ref="F85:F86"/>
    <mergeCell ref="G85:G86"/>
    <mergeCell ref="H85:H86"/>
    <mergeCell ref="A53:H53"/>
    <mergeCell ref="A55:A56"/>
    <mergeCell ref="C55:C56"/>
    <mergeCell ref="D55:D56"/>
    <mergeCell ref="D20:D21"/>
    <mergeCell ref="E20:E21"/>
    <mergeCell ref="F20:F21"/>
    <mergeCell ref="A148:H148"/>
    <mergeCell ref="A177:H177"/>
    <mergeCell ref="A196:H196"/>
  </mergeCells>
  <pageMargins left="0.25" right="0.25" top="0.75" bottom="0.75" header="0.3" footer="0.3"/>
  <pageSetup paperSize="9" orientation="landscape" horizontalDpi="4294967294" verticalDpi="4294967294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08"/>
  <sheetViews>
    <sheetView tabSelected="1" view="pageLayout" zoomScaleNormal="100" workbookViewId="0">
      <selection activeCell="A707" sqref="A707"/>
    </sheetView>
  </sheetViews>
  <sheetFormatPr defaultRowHeight="15" x14ac:dyDescent="0.25"/>
  <cols>
    <col min="1" max="1" width="6.42578125" style="74" customWidth="1"/>
    <col min="2" max="2" width="18.5703125" style="74" customWidth="1"/>
    <col min="3" max="3" width="18.140625" style="109" customWidth="1"/>
    <col min="4" max="4" width="27.7109375" style="74" customWidth="1"/>
    <col min="5" max="5" width="19.5703125" style="74" customWidth="1"/>
    <col min="6" max="6" width="6.140625" style="74" customWidth="1"/>
    <col min="7" max="7" width="21.85546875" style="74" customWidth="1"/>
    <col min="8" max="8" width="27" style="74" customWidth="1"/>
    <col min="9" max="10" width="9.140625" style="66"/>
  </cols>
  <sheetData>
    <row r="1" spans="1:10" ht="19.5" x14ac:dyDescent="0.25">
      <c r="A1" s="155" t="s">
        <v>0</v>
      </c>
      <c r="B1" s="155"/>
      <c r="C1" s="155"/>
      <c r="D1" s="155"/>
      <c r="E1" s="155"/>
      <c r="F1" s="155"/>
      <c r="G1" s="155"/>
      <c r="H1" s="155"/>
    </row>
    <row r="2" spans="1:10" x14ac:dyDescent="0.25">
      <c r="A2" s="25"/>
      <c r="B2" s="25"/>
      <c r="C2" s="108"/>
      <c r="D2" s="26"/>
      <c r="E2" s="26"/>
      <c r="F2" s="26"/>
      <c r="G2" s="26"/>
      <c r="H2" s="26"/>
    </row>
    <row r="3" spans="1:10" ht="47.25" customHeight="1" x14ac:dyDescent="0.25">
      <c r="A3" s="152" t="s">
        <v>1</v>
      </c>
      <c r="B3" s="168" t="s">
        <v>27</v>
      </c>
      <c r="C3" s="154" t="s">
        <v>26</v>
      </c>
      <c r="D3" s="152" t="s">
        <v>2</v>
      </c>
      <c r="E3" s="152" t="s">
        <v>3</v>
      </c>
      <c r="F3" s="152" t="s">
        <v>4</v>
      </c>
      <c r="G3" s="152" t="s">
        <v>5</v>
      </c>
      <c r="H3" s="152" t="s">
        <v>6</v>
      </c>
    </row>
    <row r="4" spans="1:10" ht="15.75" customHeight="1" x14ac:dyDescent="0.25">
      <c r="A4" s="152"/>
      <c r="B4" s="169"/>
      <c r="C4" s="154"/>
      <c r="D4" s="152"/>
      <c r="E4" s="152"/>
      <c r="F4" s="152"/>
      <c r="G4" s="152"/>
      <c r="H4" s="152"/>
    </row>
    <row r="5" spans="1:10" s="58" customFormat="1" ht="15.75" x14ac:dyDescent="0.25">
      <c r="A5" s="17">
        <v>1</v>
      </c>
      <c r="B5" s="17" t="s">
        <v>32</v>
      </c>
      <c r="C5" s="77">
        <v>92</v>
      </c>
      <c r="D5" s="17" t="s">
        <v>11</v>
      </c>
      <c r="E5" s="17" t="s">
        <v>8</v>
      </c>
      <c r="F5" s="17" t="s">
        <v>9</v>
      </c>
      <c r="G5" s="17">
        <v>1.3160000000000001</v>
      </c>
      <c r="H5" s="17" t="s">
        <v>10</v>
      </c>
      <c r="I5" s="66"/>
      <c r="J5" s="66"/>
    </row>
    <row r="6" spans="1:10" s="58" customFormat="1" ht="15.75" x14ac:dyDescent="0.25">
      <c r="A6" s="17">
        <v>2</v>
      </c>
      <c r="B6" s="17" t="s">
        <v>33</v>
      </c>
      <c r="C6" s="77">
        <v>115</v>
      </c>
      <c r="D6" s="17" t="s">
        <v>20</v>
      </c>
      <c r="E6" s="17" t="s">
        <v>8</v>
      </c>
      <c r="F6" s="17" t="s">
        <v>9</v>
      </c>
      <c r="G6" s="17">
        <v>2.3149999999999999</v>
      </c>
      <c r="H6" s="17" t="s">
        <v>10</v>
      </c>
      <c r="I6" s="66"/>
      <c r="J6" s="66"/>
    </row>
    <row r="7" spans="1:10" s="58" customFormat="1" ht="15.75" x14ac:dyDescent="0.25">
      <c r="A7" s="17">
        <v>3</v>
      </c>
      <c r="B7" s="17" t="s">
        <v>34</v>
      </c>
      <c r="C7" s="77">
        <v>125</v>
      </c>
      <c r="D7" s="17" t="s">
        <v>21</v>
      </c>
      <c r="E7" s="17" t="s">
        <v>8</v>
      </c>
      <c r="F7" s="17" t="s">
        <v>13</v>
      </c>
      <c r="G7" s="17">
        <v>1.0840000000000001</v>
      </c>
      <c r="H7" s="17" t="s">
        <v>10</v>
      </c>
      <c r="I7" s="66"/>
      <c r="J7" s="66"/>
    </row>
    <row r="8" spans="1:10" s="58" customFormat="1" ht="15.75" x14ac:dyDescent="0.25">
      <c r="A8" s="17">
        <v>4</v>
      </c>
      <c r="B8" s="17" t="s">
        <v>35</v>
      </c>
      <c r="C8" s="77">
        <v>126</v>
      </c>
      <c r="D8" s="17" t="s">
        <v>21</v>
      </c>
      <c r="E8" s="17" t="s">
        <v>8</v>
      </c>
      <c r="F8" s="17" t="s">
        <v>13</v>
      </c>
      <c r="G8" s="17">
        <v>1.7529999999999999</v>
      </c>
      <c r="H8" s="17" t="s">
        <v>10</v>
      </c>
      <c r="I8" s="66"/>
      <c r="J8" s="66"/>
    </row>
    <row r="9" spans="1:10" s="58" customFormat="1" ht="15.75" x14ac:dyDescent="0.25">
      <c r="A9" s="17">
        <v>5</v>
      </c>
      <c r="B9" s="17" t="s">
        <v>36</v>
      </c>
      <c r="C9" s="77">
        <v>127</v>
      </c>
      <c r="D9" s="17" t="s">
        <v>21</v>
      </c>
      <c r="E9" s="17" t="s">
        <v>8</v>
      </c>
      <c r="F9" s="17" t="s">
        <v>13</v>
      </c>
      <c r="G9" s="17">
        <v>1.6140000000000001</v>
      </c>
      <c r="H9" s="17" t="s">
        <v>10</v>
      </c>
      <c r="I9" s="66"/>
      <c r="J9" s="66"/>
    </row>
    <row r="10" spans="1:10" s="58" customFormat="1" ht="15.75" x14ac:dyDescent="0.25">
      <c r="A10" s="17">
        <v>6</v>
      </c>
      <c r="B10" s="17" t="s">
        <v>37</v>
      </c>
      <c r="C10" s="77">
        <v>132</v>
      </c>
      <c r="D10" s="17" t="s">
        <v>19</v>
      </c>
      <c r="E10" s="17" t="s">
        <v>8</v>
      </c>
      <c r="F10" s="17" t="s">
        <v>13</v>
      </c>
      <c r="G10" s="17">
        <v>4.1390000000000002</v>
      </c>
      <c r="H10" s="17" t="s">
        <v>10</v>
      </c>
      <c r="I10" s="66"/>
      <c r="J10" s="66"/>
    </row>
    <row r="11" spans="1:10" s="58" customFormat="1" ht="15.75" x14ac:dyDescent="0.25">
      <c r="A11" s="17">
        <v>7</v>
      </c>
      <c r="B11" s="17" t="s">
        <v>40</v>
      </c>
      <c r="C11" s="77">
        <v>172</v>
      </c>
      <c r="D11" s="17" t="s">
        <v>12</v>
      </c>
      <c r="E11" s="17" t="s">
        <v>8</v>
      </c>
      <c r="F11" s="17" t="s">
        <v>9</v>
      </c>
      <c r="G11" s="17">
        <v>0.61299999999999999</v>
      </c>
      <c r="H11" s="17" t="s">
        <v>10</v>
      </c>
      <c r="I11" s="66"/>
      <c r="J11" s="66"/>
    </row>
    <row r="12" spans="1:10" ht="15.75" x14ac:dyDescent="0.25">
      <c r="A12" s="64"/>
      <c r="B12" s="64"/>
      <c r="C12" s="108"/>
      <c r="D12" s="26"/>
      <c r="E12" s="26"/>
      <c r="F12" s="26"/>
      <c r="G12" s="116">
        <f>SUM(G5:G11)</f>
        <v>12.834</v>
      </c>
      <c r="H12" s="26"/>
    </row>
    <row r="13" spans="1:10" s="66" customFormat="1" ht="15.75" x14ac:dyDescent="0.25">
      <c r="A13" s="64"/>
      <c r="B13" s="64"/>
      <c r="C13" s="108"/>
      <c r="D13" s="26"/>
      <c r="E13" s="26"/>
      <c r="F13" s="26"/>
      <c r="G13" s="65"/>
      <c r="H13" s="48"/>
    </row>
    <row r="14" spans="1:10" ht="19.5" x14ac:dyDescent="0.25">
      <c r="A14" s="155" t="s">
        <v>42</v>
      </c>
      <c r="B14" s="155"/>
      <c r="C14" s="155"/>
      <c r="D14" s="155"/>
      <c r="E14" s="155"/>
      <c r="F14" s="155"/>
      <c r="G14" s="155"/>
      <c r="H14" s="155"/>
    </row>
    <row r="15" spans="1:10" x14ac:dyDescent="0.25">
      <c r="A15" s="25"/>
      <c r="B15" s="25"/>
      <c r="D15" s="26"/>
    </row>
    <row r="16" spans="1:10" ht="47.25" customHeight="1" x14ac:dyDescent="0.25">
      <c r="A16" s="163" t="s">
        <v>1</v>
      </c>
      <c r="B16" s="91" t="s">
        <v>27</v>
      </c>
      <c r="C16" s="164" t="s">
        <v>26</v>
      </c>
      <c r="D16" s="152" t="s">
        <v>2</v>
      </c>
      <c r="E16" s="152" t="s">
        <v>3</v>
      </c>
      <c r="F16" s="152" t="s">
        <v>4</v>
      </c>
      <c r="G16" s="152" t="s">
        <v>5</v>
      </c>
      <c r="H16" s="152" t="s">
        <v>6</v>
      </c>
    </row>
    <row r="17" spans="1:8" ht="15.75" x14ac:dyDescent="0.25">
      <c r="A17" s="152"/>
      <c r="B17" s="92"/>
      <c r="C17" s="154"/>
      <c r="D17" s="152"/>
      <c r="E17" s="152"/>
      <c r="F17" s="152"/>
      <c r="G17" s="152"/>
      <c r="H17" s="152"/>
    </row>
    <row r="18" spans="1:8" ht="15.75" x14ac:dyDescent="0.25">
      <c r="A18" s="17">
        <v>1</v>
      </c>
      <c r="B18" s="17" t="s">
        <v>64</v>
      </c>
      <c r="C18" s="77">
        <v>4141</v>
      </c>
      <c r="D18" s="17" t="s">
        <v>65</v>
      </c>
      <c r="E18" s="17" t="s">
        <v>8</v>
      </c>
      <c r="F18" s="17" t="s">
        <v>9</v>
      </c>
      <c r="G18" s="17">
        <v>1.6859999999999999</v>
      </c>
      <c r="H18" s="17" t="s">
        <v>10</v>
      </c>
    </row>
    <row r="19" spans="1:8" ht="15.75" x14ac:dyDescent="0.25">
      <c r="A19" s="17">
        <v>2</v>
      </c>
      <c r="B19" s="17" t="s">
        <v>66</v>
      </c>
      <c r="C19" s="77">
        <v>4145</v>
      </c>
      <c r="D19" s="17" t="s">
        <v>65</v>
      </c>
      <c r="E19" s="17" t="s">
        <v>8</v>
      </c>
      <c r="F19" s="17" t="s">
        <v>9</v>
      </c>
      <c r="G19" s="17">
        <v>0.65800000000000003</v>
      </c>
      <c r="H19" s="17" t="s">
        <v>10</v>
      </c>
    </row>
    <row r="20" spans="1:8" ht="15.75" x14ac:dyDescent="0.25">
      <c r="A20" s="17">
        <v>3</v>
      </c>
      <c r="B20" s="17" t="s">
        <v>67</v>
      </c>
      <c r="C20" s="77">
        <v>5102</v>
      </c>
      <c r="D20" s="17" t="s">
        <v>68</v>
      </c>
      <c r="E20" s="17" t="s">
        <v>8</v>
      </c>
      <c r="F20" s="17" t="s">
        <v>52</v>
      </c>
      <c r="G20" s="17">
        <v>2.0550000000000002</v>
      </c>
      <c r="H20" s="17" t="s">
        <v>10</v>
      </c>
    </row>
    <row r="21" spans="1:8" ht="15.75" x14ac:dyDescent="0.25">
      <c r="A21" s="17">
        <v>4</v>
      </c>
      <c r="B21" s="17" t="s">
        <v>69</v>
      </c>
      <c r="C21" s="77">
        <v>5113</v>
      </c>
      <c r="D21" s="17" t="s">
        <v>70</v>
      </c>
      <c r="E21" s="17" t="s">
        <v>8</v>
      </c>
      <c r="F21" s="17" t="s">
        <v>52</v>
      </c>
      <c r="G21" s="17">
        <v>5.3419999999999996</v>
      </c>
      <c r="H21" s="17" t="s">
        <v>10</v>
      </c>
    </row>
    <row r="22" spans="1:8" ht="15.75" x14ac:dyDescent="0.25">
      <c r="A22" s="17">
        <v>5</v>
      </c>
      <c r="B22" s="17" t="s">
        <v>72</v>
      </c>
      <c r="C22" s="77">
        <v>5129</v>
      </c>
      <c r="D22" s="17" t="s">
        <v>71</v>
      </c>
      <c r="E22" s="17" t="s">
        <v>8</v>
      </c>
      <c r="F22" s="17" t="s">
        <v>9</v>
      </c>
      <c r="G22" s="17">
        <v>0.38800000000000001</v>
      </c>
      <c r="H22" s="17" t="s">
        <v>10</v>
      </c>
    </row>
    <row r="23" spans="1:8" ht="15.75" x14ac:dyDescent="0.25">
      <c r="A23" s="17">
        <v>6</v>
      </c>
      <c r="B23" s="17" t="s">
        <v>73</v>
      </c>
      <c r="C23" s="77">
        <v>5131</v>
      </c>
      <c r="D23" s="17" t="s">
        <v>71</v>
      </c>
      <c r="E23" s="17" t="s">
        <v>8</v>
      </c>
      <c r="F23" s="17" t="s">
        <v>9</v>
      </c>
      <c r="G23" s="17">
        <v>0.33200000000000002</v>
      </c>
      <c r="H23" s="17" t="s">
        <v>10</v>
      </c>
    </row>
    <row r="24" spans="1:8" ht="15.75" x14ac:dyDescent="0.25">
      <c r="A24" s="17">
        <v>7</v>
      </c>
      <c r="B24" s="17" t="s">
        <v>74</v>
      </c>
      <c r="C24" s="77">
        <v>6124</v>
      </c>
      <c r="D24" s="17" t="s">
        <v>75</v>
      </c>
      <c r="E24" s="17" t="s">
        <v>8</v>
      </c>
      <c r="F24" s="17" t="s">
        <v>9</v>
      </c>
      <c r="G24" s="17">
        <v>1.4390000000000001</v>
      </c>
      <c r="H24" s="17" t="s">
        <v>10</v>
      </c>
    </row>
    <row r="25" spans="1:8" ht="15.75" x14ac:dyDescent="0.25">
      <c r="A25" s="17">
        <v>8</v>
      </c>
      <c r="B25" s="17" t="s">
        <v>76</v>
      </c>
      <c r="C25" s="77">
        <v>7135</v>
      </c>
      <c r="D25" s="17" t="s">
        <v>77</v>
      </c>
      <c r="E25" s="17" t="s">
        <v>8</v>
      </c>
      <c r="F25" s="17" t="s">
        <v>9</v>
      </c>
      <c r="G25" s="17">
        <v>0.32100000000000001</v>
      </c>
      <c r="H25" s="17" t="s">
        <v>10</v>
      </c>
    </row>
    <row r="26" spans="1:8" ht="15.75" x14ac:dyDescent="0.25">
      <c r="A26" s="17">
        <v>9</v>
      </c>
      <c r="B26" s="17" t="s">
        <v>78</v>
      </c>
      <c r="C26" s="77">
        <v>7140</v>
      </c>
      <c r="D26" s="17" t="s">
        <v>77</v>
      </c>
      <c r="E26" s="17" t="s">
        <v>8</v>
      </c>
      <c r="F26" s="17" t="s">
        <v>9</v>
      </c>
      <c r="G26" s="17">
        <v>0.72199999999999998</v>
      </c>
      <c r="H26" s="17" t="s">
        <v>10</v>
      </c>
    </row>
    <row r="27" spans="1:8" ht="15.75" x14ac:dyDescent="0.25">
      <c r="A27" s="17">
        <v>10</v>
      </c>
      <c r="B27" s="17" t="s">
        <v>79</v>
      </c>
      <c r="C27" s="77">
        <v>7151</v>
      </c>
      <c r="D27" s="17" t="s">
        <v>80</v>
      </c>
      <c r="E27" s="17" t="s">
        <v>8</v>
      </c>
      <c r="F27" s="17" t="s">
        <v>9</v>
      </c>
      <c r="G27" s="17">
        <v>0.871</v>
      </c>
      <c r="H27" s="17" t="s">
        <v>10</v>
      </c>
    </row>
    <row r="28" spans="1:8" ht="15.75" x14ac:dyDescent="0.25">
      <c r="A28" s="17">
        <v>11</v>
      </c>
      <c r="B28" s="17" t="s">
        <v>81</v>
      </c>
      <c r="C28" s="77">
        <v>7152</v>
      </c>
      <c r="D28" s="17" t="s">
        <v>82</v>
      </c>
      <c r="E28" s="17" t="s">
        <v>8</v>
      </c>
      <c r="F28" s="17" t="s">
        <v>9</v>
      </c>
      <c r="G28" s="17">
        <v>3.8460000000000001</v>
      </c>
      <c r="H28" s="17" t="s">
        <v>10</v>
      </c>
    </row>
    <row r="29" spans="1:8" ht="15.75" x14ac:dyDescent="0.25">
      <c r="A29" s="17">
        <v>12</v>
      </c>
      <c r="B29" s="17" t="s">
        <v>83</v>
      </c>
      <c r="C29" s="77">
        <v>7156</v>
      </c>
      <c r="D29" s="17" t="s">
        <v>84</v>
      </c>
      <c r="E29" s="17" t="s">
        <v>8</v>
      </c>
      <c r="F29" s="17" t="s">
        <v>9</v>
      </c>
      <c r="G29" s="17">
        <v>1.135</v>
      </c>
      <c r="H29" s="17" t="s">
        <v>10</v>
      </c>
    </row>
    <row r="30" spans="1:8" ht="15.75" x14ac:dyDescent="0.25">
      <c r="A30" s="17">
        <v>13</v>
      </c>
      <c r="B30" s="17" t="s">
        <v>85</v>
      </c>
      <c r="C30" s="77">
        <v>7159</v>
      </c>
      <c r="D30" s="17" t="s">
        <v>82</v>
      </c>
      <c r="E30" s="17" t="s">
        <v>8</v>
      </c>
      <c r="F30" s="17" t="s">
        <v>14</v>
      </c>
      <c r="G30" s="17">
        <v>0.54500000000000004</v>
      </c>
      <c r="H30" s="17" t="s">
        <v>10</v>
      </c>
    </row>
    <row r="31" spans="1:8" ht="15.75" x14ac:dyDescent="0.25">
      <c r="A31" s="17">
        <v>14</v>
      </c>
      <c r="B31" s="17" t="s">
        <v>86</v>
      </c>
      <c r="C31" s="77">
        <v>8045</v>
      </c>
      <c r="D31" s="17" t="s">
        <v>87</v>
      </c>
      <c r="E31" s="17" t="s">
        <v>8</v>
      </c>
      <c r="F31" s="17" t="s">
        <v>14</v>
      </c>
      <c r="G31" s="17">
        <v>3.0409999999999999</v>
      </c>
      <c r="H31" s="17" t="s">
        <v>10</v>
      </c>
    </row>
    <row r="32" spans="1:8" ht="15.75" x14ac:dyDescent="0.25">
      <c r="A32" s="17">
        <v>15</v>
      </c>
      <c r="B32" s="17" t="s">
        <v>88</v>
      </c>
      <c r="C32" s="77">
        <v>8051</v>
      </c>
      <c r="D32" s="17" t="s">
        <v>87</v>
      </c>
      <c r="E32" s="17" t="s">
        <v>8</v>
      </c>
      <c r="F32" s="17" t="s">
        <v>14</v>
      </c>
      <c r="G32" s="17">
        <v>0.375</v>
      </c>
      <c r="H32" s="17" t="s">
        <v>10</v>
      </c>
    </row>
    <row r="33" spans="1:8" ht="15.75" x14ac:dyDescent="0.25">
      <c r="A33" s="17">
        <v>16</v>
      </c>
      <c r="B33" s="17" t="s">
        <v>89</v>
      </c>
      <c r="C33" s="77">
        <v>8063</v>
      </c>
      <c r="D33" s="17" t="s">
        <v>87</v>
      </c>
      <c r="E33" s="17" t="s">
        <v>8</v>
      </c>
      <c r="F33" s="17" t="s">
        <v>14</v>
      </c>
      <c r="G33" s="17">
        <v>0.64700000000000002</v>
      </c>
      <c r="H33" s="17" t="s">
        <v>10</v>
      </c>
    </row>
    <row r="34" spans="1:8" ht="15.75" x14ac:dyDescent="0.25">
      <c r="A34" s="17">
        <v>17</v>
      </c>
      <c r="B34" s="17" t="s">
        <v>90</v>
      </c>
      <c r="C34" s="77">
        <v>10012</v>
      </c>
      <c r="D34" s="17" t="s">
        <v>84</v>
      </c>
      <c r="E34" s="17" t="s">
        <v>8</v>
      </c>
      <c r="F34" s="17" t="s">
        <v>9</v>
      </c>
      <c r="G34" s="17">
        <v>1.4179999999999999</v>
      </c>
      <c r="H34" s="17" t="s">
        <v>10</v>
      </c>
    </row>
    <row r="35" spans="1:8" ht="15.75" x14ac:dyDescent="0.25">
      <c r="A35" s="17">
        <v>18</v>
      </c>
      <c r="B35" s="17" t="s">
        <v>91</v>
      </c>
      <c r="C35" s="77">
        <v>10016</v>
      </c>
      <c r="D35" s="17" t="s">
        <v>84</v>
      </c>
      <c r="E35" s="17" t="s">
        <v>8</v>
      </c>
      <c r="F35" s="17" t="s">
        <v>9</v>
      </c>
      <c r="G35" s="17">
        <v>1.6679999999999999</v>
      </c>
      <c r="H35" s="17" t="s">
        <v>10</v>
      </c>
    </row>
    <row r="36" spans="1:8" ht="15.75" x14ac:dyDescent="0.25">
      <c r="A36" s="17">
        <v>19</v>
      </c>
      <c r="B36" s="17" t="s">
        <v>92</v>
      </c>
      <c r="C36" s="77">
        <v>11004</v>
      </c>
      <c r="D36" s="17" t="s">
        <v>71</v>
      </c>
      <c r="E36" s="17" t="s">
        <v>8</v>
      </c>
      <c r="F36" s="17" t="s">
        <v>9</v>
      </c>
      <c r="G36" s="123">
        <v>1.92</v>
      </c>
      <c r="H36" s="17" t="s">
        <v>10</v>
      </c>
    </row>
    <row r="37" spans="1:8" ht="15.75" x14ac:dyDescent="0.25">
      <c r="A37" s="17">
        <v>20</v>
      </c>
      <c r="B37" s="17" t="s">
        <v>93</v>
      </c>
      <c r="C37" s="77">
        <v>11134</v>
      </c>
      <c r="D37" s="17" t="s">
        <v>71</v>
      </c>
      <c r="E37" s="17" t="s">
        <v>8</v>
      </c>
      <c r="F37" s="17" t="s">
        <v>14</v>
      </c>
      <c r="G37" s="17">
        <v>0.48899999999999999</v>
      </c>
      <c r="H37" s="17" t="s">
        <v>10</v>
      </c>
    </row>
    <row r="38" spans="1:8" ht="15.75" x14ac:dyDescent="0.25">
      <c r="A38" s="17">
        <v>21</v>
      </c>
      <c r="B38" s="17" t="s">
        <v>94</v>
      </c>
      <c r="C38" s="77">
        <v>11139</v>
      </c>
      <c r="D38" s="17" t="s">
        <v>71</v>
      </c>
      <c r="E38" s="17" t="s">
        <v>8</v>
      </c>
      <c r="F38" s="17" t="s">
        <v>9</v>
      </c>
      <c r="G38" s="17">
        <v>0.39</v>
      </c>
      <c r="H38" s="17" t="s">
        <v>10</v>
      </c>
    </row>
    <row r="39" spans="1:8" ht="15.75" x14ac:dyDescent="0.25">
      <c r="A39" s="17">
        <v>22</v>
      </c>
      <c r="B39" s="17" t="s">
        <v>95</v>
      </c>
      <c r="C39" s="77">
        <v>11140</v>
      </c>
      <c r="D39" s="17" t="s">
        <v>96</v>
      </c>
      <c r="E39" s="17" t="s">
        <v>8</v>
      </c>
      <c r="F39" s="17" t="s">
        <v>14</v>
      </c>
      <c r="G39" s="17">
        <v>4.4980000000000002</v>
      </c>
      <c r="H39" s="17" t="s">
        <v>10</v>
      </c>
    </row>
    <row r="40" spans="1:8" ht="15.75" x14ac:dyDescent="0.25">
      <c r="A40" s="17">
        <v>23</v>
      </c>
      <c r="B40" s="17" t="s">
        <v>97</v>
      </c>
      <c r="C40" s="77">
        <v>11142</v>
      </c>
      <c r="D40" s="17" t="s">
        <v>71</v>
      </c>
      <c r="E40" s="17" t="s">
        <v>8</v>
      </c>
      <c r="F40" s="17" t="s">
        <v>9</v>
      </c>
      <c r="G40" s="17">
        <v>0.183</v>
      </c>
      <c r="H40" s="17" t="s">
        <v>10</v>
      </c>
    </row>
    <row r="41" spans="1:8" ht="15.75" x14ac:dyDescent="0.25">
      <c r="A41" s="17">
        <v>24</v>
      </c>
      <c r="B41" s="17" t="s">
        <v>98</v>
      </c>
      <c r="C41" s="77">
        <v>11144</v>
      </c>
      <c r="D41" s="17" t="s">
        <v>96</v>
      </c>
      <c r="E41" s="17" t="s">
        <v>8</v>
      </c>
      <c r="F41" s="17" t="s">
        <v>14</v>
      </c>
      <c r="G41" s="17">
        <v>1.002</v>
      </c>
      <c r="H41" s="17" t="s">
        <v>10</v>
      </c>
    </row>
    <row r="42" spans="1:8" ht="15.75" x14ac:dyDescent="0.25">
      <c r="A42" s="17">
        <v>25</v>
      </c>
      <c r="B42" s="17" t="s">
        <v>99</v>
      </c>
      <c r="C42" s="77">
        <v>12024</v>
      </c>
      <c r="D42" s="17" t="s">
        <v>100</v>
      </c>
      <c r="E42" s="17" t="s">
        <v>8</v>
      </c>
      <c r="F42" s="17" t="s">
        <v>52</v>
      </c>
      <c r="G42" s="17">
        <v>3.0649999999999999</v>
      </c>
      <c r="H42" s="17" t="s">
        <v>10</v>
      </c>
    </row>
    <row r="43" spans="1:8" ht="15.75" x14ac:dyDescent="0.25">
      <c r="A43" s="17">
        <v>26</v>
      </c>
      <c r="B43" s="17" t="s">
        <v>101</v>
      </c>
      <c r="C43" s="77">
        <v>12097</v>
      </c>
      <c r="D43" s="17" t="s">
        <v>71</v>
      </c>
      <c r="E43" s="17" t="s">
        <v>8</v>
      </c>
      <c r="F43" s="17" t="s">
        <v>52</v>
      </c>
      <c r="G43" s="17">
        <v>3.4430000000000001</v>
      </c>
      <c r="H43" s="17" t="s">
        <v>10</v>
      </c>
    </row>
    <row r="44" spans="1:8" ht="15.75" x14ac:dyDescent="0.25">
      <c r="A44" s="17">
        <v>27</v>
      </c>
      <c r="B44" s="17" t="s">
        <v>102</v>
      </c>
      <c r="C44" s="77">
        <v>12155</v>
      </c>
      <c r="D44" s="17" t="s">
        <v>100</v>
      </c>
      <c r="E44" s="17" t="s">
        <v>8</v>
      </c>
      <c r="F44" s="17" t="s">
        <v>52</v>
      </c>
      <c r="G44" s="17">
        <v>2.2829999999999999</v>
      </c>
      <c r="H44" s="17" t="s">
        <v>10</v>
      </c>
    </row>
    <row r="45" spans="1:8" ht="15.75" x14ac:dyDescent="0.25">
      <c r="A45" s="17">
        <v>28</v>
      </c>
      <c r="B45" s="17" t="s">
        <v>103</v>
      </c>
      <c r="C45" s="77">
        <v>12158</v>
      </c>
      <c r="D45" s="17" t="s">
        <v>100</v>
      </c>
      <c r="E45" s="17" t="s">
        <v>8</v>
      </c>
      <c r="F45" s="17" t="s">
        <v>52</v>
      </c>
      <c r="G45" s="17">
        <v>11.109</v>
      </c>
      <c r="H45" s="17" t="s">
        <v>10</v>
      </c>
    </row>
    <row r="46" spans="1:8" ht="15.75" x14ac:dyDescent="0.25">
      <c r="A46" s="17">
        <v>29</v>
      </c>
      <c r="B46" s="17" t="s">
        <v>104</v>
      </c>
      <c r="C46" s="77">
        <v>12159</v>
      </c>
      <c r="D46" s="17" t="s">
        <v>100</v>
      </c>
      <c r="E46" s="17" t="s">
        <v>8</v>
      </c>
      <c r="F46" s="17" t="s">
        <v>52</v>
      </c>
      <c r="G46" s="17">
        <v>3.1970000000000001</v>
      </c>
      <c r="H46" s="17" t="s">
        <v>10</v>
      </c>
    </row>
    <row r="47" spans="1:8" ht="15.75" x14ac:dyDescent="0.25">
      <c r="A47" s="17">
        <v>30</v>
      </c>
      <c r="B47" s="17" t="s">
        <v>105</v>
      </c>
      <c r="C47" s="77">
        <v>12160</v>
      </c>
      <c r="D47" s="17" t="s">
        <v>100</v>
      </c>
      <c r="E47" s="17" t="s">
        <v>8</v>
      </c>
      <c r="F47" s="17" t="s">
        <v>9</v>
      </c>
      <c r="G47" s="17">
        <v>0.47299999999999998</v>
      </c>
      <c r="H47" s="17" t="s">
        <v>10</v>
      </c>
    </row>
    <row r="48" spans="1:8" ht="15.75" x14ac:dyDescent="0.25">
      <c r="A48" s="17">
        <v>31</v>
      </c>
      <c r="B48" s="17" t="s">
        <v>106</v>
      </c>
      <c r="C48" s="77">
        <v>12161</v>
      </c>
      <c r="D48" s="17" t="s">
        <v>100</v>
      </c>
      <c r="E48" s="17" t="s">
        <v>8</v>
      </c>
      <c r="F48" s="17" t="s">
        <v>9</v>
      </c>
      <c r="G48" s="17">
        <v>0.27</v>
      </c>
      <c r="H48" s="17" t="s">
        <v>10</v>
      </c>
    </row>
    <row r="49" spans="1:8" ht="15.75" x14ac:dyDescent="0.25">
      <c r="A49" s="17">
        <v>32</v>
      </c>
      <c r="B49" s="17" t="s">
        <v>107</v>
      </c>
      <c r="C49" s="77">
        <v>12167</v>
      </c>
      <c r="D49" s="17" t="s">
        <v>100</v>
      </c>
      <c r="E49" s="17" t="s">
        <v>8</v>
      </c>
      <c r="F49" s="17" t="s">
        <v>14</v>
      </c>
      <c r="G49" s="17">
        <v>3.3679999999999999</v>
      </c>
      <c r="H49" s="17" t="s">
        <v>10</v>
      </c>
    </row>
    <row r="50" spans="1:8" ht="15.75" x14ac:dyDescent="0.25">
      <c r="A50" s="17">
        <v>33</v>
      </c>
      <c r="B50" s="17" t="s">
        <v>108</v>
      </c>
      <c r="C50" s="77">
        <v>12179</v>
      </c>
      <c r="D50" s="17" t="s">
        <v>71</v>
      </c>
      <c r="E50" s="17" t="s">
        <v>8</v>
      </c>
      <c r="F50" s="17" t="s">
        <v>52</v>
      </c>
      <c r="G50" s="17">
        <v>0.70499999999999996</v>
      </c>
      <c r="H50" s="17" t="s">
        <v>10</v>
      </c>
    </row>
    <row r="51" spans="1:8" ht="15.75" x14ac:dyDescent="0.25">
      <c r="A51" s="17">
        <v>34</v>
      </c>
      <c r="B51" s="17" t="s">
        <v>109</v>
      </c>
      <c r="C51" s="77">
        <v>12180</v>
      </c>
      <c r="D51" s="17" t="s">
        <v>71</v>
      </c>
      <c r="E51" s="17" t="s">
        <v>8</v>
      </c>
      <c r="F51" s="17" t="s">
        <v>52</v>
      </c>
      <c r="G51" s="17">
        <v>1.2030000000000001</v>
      </c>
      <c r="H51" s="17" t="s">
        <v>10</v>
      </c>
    </row>
    <row r="52" spans="1:8" ht="15.75" x14ac:dyDescent="0.25">
      <c r="A52" s="17">
        <v>35</v>
      </c>
      <c r="B52" s="17" t="s">
        <v>110</v>
      </c>
      <c r="C52" s="77">
        <v>12184</v>
      </c>
      <c r="D52" s="17" t="s">
        <v>71</v>
      </c>
      <c r="E52" s="17" t="s">
        <v>8</v>
      </c>
      <c r="F52" s="17" t="s">
        <v>52</v>
      </c>
      <c r="G52" s="17">
        <v>36.002000000000002</v>
      </c>
      <c r="H52" s="17" t="s">
        <v>10</v>
      </c>
    </row>
    <row r="53" spans="1:8" ht="15.75" x14ac:dyDescent="0.25">
      <c r="A53" s="17">
        <v>36</v>
      </c>
      <c r="B53" s="17" t="s">
        <v>111</v>
      </c>
      <c r="C53" s="77">
        <v>12194</v>
      </c>
      <c r="D53" s="17" t="s">
        <v>71</v>
      </c>
      <c r="E53" s="17" t="s">
        <v>8</v>
      </c>
      <c r="F53" s="17" t="s">
        <v>14</v>
      </c>
      <c r="G53" s="17">
        <v>7.2370000000000001</v>
      </c>
      <c r="H53" s="17" t="s">
        <v>10</v>
      </c>
    </row>
    <row r="54" spans="1:8" ht="15.75" x14ac:dyDescent="0.25">
      <c r="A54" s="17">
        <v>37</v>
      </c>
      <c r="B54" s="17" t="s">
        <v>113</v>
      </c>
      <c r="C54" s="77">
        <v>13154</v>
      </c>
      <c r="D54" s="17" t="s">
        <v>112</v>
      </c>
      <c r="E54" s="17" t="s">
        <v>8</v>
      </c>
      <c r="F54" s="17" t="s">
        <v>9</v>
      </c>
      <c r="G54" s="17">
        <v>13.215999999999999</v>
      </c>
      <c r="H54" s="17" t="s">
        <v>10</v>
      </c>
    </row>
    <row r="55" spans="1:8" ht="15.75" x14ac:dyDescent="0.25">
      <c r="A55" s="17">
        <v>38</v>
      </c>
      <c r="B55" s="17" t="s">
        <v>114</v>
      </c>
      <c r="C55" s="77">
        <v>13155</v>
      </c>
      <c r="D55" s="17" t="s">
        <v>115</v>
      </c>
      <c r="E55" s="17" t="s">
        <v>8</v>
      </c>
      <c r="F55" s="17" t="s">
        <v>9</v>
      </c>
      <c r="G55" s="17">
        <v>0.83099999999999996</v>
      </c>
      <c r="H55" s="17" t="s">
        <v>10</v>
      </c>
    </row>
    <row r="56" spans="1:8" ht="15.75" x14ac:dyDescent="0.25">
      <c r="A56" s="26"/>
      <c r="B56" s="26"/>
      <c r="D56" s="26"/>
      <c r="G56" s="117">
        <f>SUM(G18:G55)</f>
        <v>121.37299999999999</v>
      </c>
    </row>
    <row r="57" spans="1:8" x14ac:dyDescent="0.25">
      <c r="A57" s="26"/>
      <c r="B57" s="26"/>
      <c r="D57" s="26"/>
    </row>
    <row r="58" spans="1:8" ht="18.75" x14ac:dyDescent="0.25">
      <c r="A58" s="93"/>
      <c r="B58" s="93"/>
      <c r="D58" s="26"/>
      <c r="F58" s="94"/>
    </row>
    <row r="59" spans="1:8" ht="19.5" x14ac:dyDescent="0.25">
      <c r="A59" s="155" t="s">
        <v>116</v>
      </c>
      <c r="B59" s="155"/>
      <c r="C59" s="155"/>
      <c r="D59" s="155"/>
      <c r="E59" s="155"/>
      <c r="F59" s="155"/>
      <c r="G59" s="155"/>
      <c r="H59" s="155"/>
    </row>
    <row r="60" spans="1:8" x14ac:dyDescent="0.25">
      <c r="A60" s="25"/>
      <c r="B60" s="25"/>
    </row>
    <row r="61" spans="1:8" ht="47.25" customHeight="1" x14ac:dyDescent="0.25">
      <c r="A61" s="157" t="s">
        <v>1</v>
      </c>
      <c r="B61" s="17" t="s">
        <v>117</v>
      </c>
      <c r="C61" s="158" t="s">
        <v>26</v>
      </c>
      <c r="D61" s="157" t="s">
        <v>2</v>
      </c>
      <c r="E61" s="157" t="s">
        <v>3</v>
      </c>
      <c r="F61" s="157" t="s">
        <v>4</v>
      </c>
      <c r="G61" s="157" t="s">
        <v>5</v>
      </c>
      <c r="H61" s="157" t="s">
        <v>6</v>
      </c>
    </row>
    <row r="62" spans="1:8" ht="15.75" x14ac:dyDescent="0.25">
      <c r="A62" s="157"/>
      <c r="B62" s="17"/>
      <c r="C62" s="158"/>
      <c r="D62" s="157"/>
      <c r="E62" s="157"/>
      <c r="F62" s="157"/>
      <c r="G62" s="157"/>
      <c r="H62" s="157"/>
    </row>
    <row r="63" spans="1:8" ht="15.75" x14ac:dyDescent="0.25">
      <c r="A63" s="17">
        <v>1</v>
      </c>
      <c r="B63" s="17" t="s">
        <v>120</v>
      </c>
      <c r="C63" s="77">
        <v>7</v>
      </c>
      <c r="D63" s="17" t="s">
        <v>119</v>
      </c>
      <c r="E63" s="17" t="s">
        <v>8</v>
      </c>
      <c r="F63" s="17" t="s">
        <v>14</v>
      </c>
      <c r="G63" s="17">
        <v>22.042999999999999</v>
      </c>
      <c r="H63" s="17" t="s">
        <v>10</v>
      </c>
    </row>
    <row r="64" spans="1:8" ht="15.75" x14ac:dyDescent="0.25">
      <c r="A64" s="17">
        <v>2</v>
      </c>
      <c r="B64" s="17" t="s">
        <v>123</v>
      </c>
      <c r="C64" s="77">
        <v>16</v>
      </c>
      <c r="D64" s="17" t="s">
        <v>119</v>
      </c>
      <c r="E64" s="17" t="s">
        <v>8</v>
      </c>
      <c r="F64" s="17" t="s">
        <v>14</v>
      </c>
      <c r="G64" s="17">
        <v>43.46</v>
      </c>
      <c r="H64" s="17" t="s">
        <v>10</v>
      </c>
    </row>
    <row r="65" spans="1:8" ht="15.75" x14ac:dyDescent="0.25">
      <c r="A65" s="17">
        <v>3</v>
      </c>
      <c r="B65" s="17" t="s">
        <v>126</v>
      </c>
      <c r="C65" s="77">
        <v>38</v>
      </c>
      <c r="D65" s="17" t="s">
        <v>119</v>
      </c>
      <c r="E65" s="17" t="s">
        <v>8</v>
      </c>
      <c r="F65" s="17" t="s">
        <v>14</v>
      </c>
      <c r="G65" s="17">
        <v>27.277999999999999</v>
      </c>
      <c r="H65" s="17" t="s">
        <v>10</v>
      </c>
    </row>
    <row r="66" spans="1:8" ht="15.75" x14ac:dyDescent="0.25">
      <c r="A66" s="17">
        <v>4</v>
      </c>
      <c r="B66" s="17" t="s">
        <v>127</v>
      </c>
      <c r="C66" s="77">
        <v>42</v>
      </c>
      <c r="D66" s="17" t="s">
        <v>119</v>
      </c>
      <c r="E66" s="17" t="s">
        <v>8</v>
      </c>
      <c r="F66" s="17" t="s">
        <v>14</v>
      </c>
      <c r="G66" s="17">
        <v>51.198</v>
      </c>
      <c r="H66" s="17" t="s">
        <v>10</v>
      </c>
    </row>
    <row r="67" spans="1:8" ht="15.75" x14ac:dyDescent="0.25">
      <c r="A67" s="17">
        <v>5</v>
      </c>
      <c r="B67" s="17" t="s">
        <v>130</v>
      </c>
      <c r="C67" s="77">
        <v>58</v>
      </c>
      <c r="D67" s="17" t="s">
        <v>119</v>
      </c>
      <c r="E67" s="17" t="s">
        <v>8</v>
      </c>
      <c r="F67" s="17" t="s">
        <v>9</v>
      </c>
      <c r="G67" s="17">
        <v>55.365000000000002</v>
      </c>
      <c r="H67" s="17" t="s">
        <v>10</v>
      </c>
    </row>
    <row r="68" spans="1:8" ht="15.75" x14ac:dyDescent="0.25">
      <c r="A68" s="17">
        <v>6</v>
      </c>
      <c r="B68" s="17" t="s">
        <v>131</v>
      </c>
      <c r="C68" s="77">
        <v>61</v>
      </c>
      <c r="D68" s="17" t="s">
        <v>119</v>
      </c>
      <c r="E68" s="17" t="s">
        <v>8</v>
      </c>
      <c r="F68" s="17" t="s">
        <v>9</v>
      </c>
      <c r="G68" s="17">
        <v>0.26800000000000002</v>
      </c>
      <c r="H68" s="17" t="s">
        <v>10</v>
      </c>
    </row>
    <row r="69" spans="1:8" ht="15.75" x14ac:dyDescent="0.25">
      <c r="A69" s="17">
        <v>7</v>
      </c>
      <c r="B69" s="17" t="s">
        <v>132</v>
      </c>
      <c r="C69" s="77">
        <v>82</v>
      </c>
      <c r="D69" s="17" t="s">
        <v>119</v>
      </c>
      <c r="E69" s="17" t="s">
        <v>8</v>
      </c>
      <c r="F69" s="17" t="s">
        <v>14</v>
      </c>
      <c r="G69" s="17">
        <v>19.036000000000001</v>
      </c>
      <c r="H69" s="17" t="s">
        <v>10</v>
      </c>
    </row>
    <row r="70" spans="1:8" ht="15.75" x14ac:dyDescent="0.25">
      <c r="A70" s="17">
        <v>8</v>
      </c>
      <c r="B70" s="17" t="s">
        <v>133</v>
      </c>
      <c r="C70" s="77">
        <v>85</v>
      </c>
      <c r="D70" s="17" t="s">
        <v>119</v>
      </c>
      <c r="E70" s="17" t="s">
        <v>8</v>
      </c>
      <c r="F70" s="17" t="s">
        <v>14</v>
      </c>
      <c r="G70" s="17">
        <v>5.548</v>
      </c>
      <c r="H70" s="17" t="s">
        <v>10</v>
      </c>
    </row>
    <row r="71" spans="1:8" ht="15.75" x14ac:dyDescent="0.25">
      <c r="A71" s="17">
        <v>9</v>
      </c>
      <c r="B71" s="17" t="s">
        <v>134</v>
      </c>
      <c r="C71" s="77">
        <v>87</v>
      </c>
      <c r="D71" s="17" t="s">
        <v>119</v>
      </c>
      <c r="E71" s="17" t="s">
        <v>8</v>
      </c>
      <c r="F71" s="17" t="s">
        <v>14</v>
      </c>
      <c r="G71" s="17">
        <v>72.001000000000005</v>
      </c>
      <c r="H71" s="17" t="s">
        <v>10</v>
      </c>
    </row>
    <row r="72" spans="1:8" ht="15.75" x14ac:dyDescent="0.25">
      <c r="A72" s="17">
        <v>10</v>
      </c>
      <c r="B72" s="17" t="s">
        <v>135</v>
      </c>
      <c r="C72" s="77">
        <v>89</v>
      </c>
      <c r="D72" s="17" t="s">
        <v>119</v>
      </c>
      <c r="E72" s="17" t="s">
        <v>8</v>
      </c>
      <c r="F72" s="17" t="s">
        <v>9</v>
      </c>
      <c r="G72" s="17">
        <v>2.7370000000000001</v>
      </c>
      <c r="H72" s="17" t="s">
        <v>10</v>
      </c>
    </row>
    <row r="73" spans="1:8" ht="15.75" x14ac:dyDescent="0.25">
      <c r="A73" s="17">
        <v>11</v>
      </c>
      <c r="B73" s="17" t="s">
        <v>136</v>
      </c>
      <c r="C73" s="77">
        <v>93</v>
      </c>
      <c r="D73" s="17" t="s">
        <v>119</v>
      </c>
      <c r="E73" s="17" t="s">
        <v>8</v>
      </c>
      <c r="F73" s="17" t="s">
        <v>14</v>
      </c>
      <c r="G73" s="17">
        <v>16.751000000000001</v>
      </c>
      <c r="H73" s="17" t="s">
        <v>10</v>
      </c>
    </row>
    <row r="74" spans="1:8" ht="15.75" x14ac:dyDescent="0.25">
      <c r="A74" s="17">
        <v>12</v>
      </c>
      <c r="B74" s="17" t="s">
        <v>137</v>
      </c>
      <c r="C74" s="77">
        <v>98</v>
      </c>
      <c r="D74" s="17" t="s">
        <v>119</v>
      </c>
      <c r="E74" s="17" t="s">
        <v>8</v>
      </c>
      <c r="F74" s="17" t="s">
        <v>9</v>
      </c>
      <c r="G74" s="17">
        <v>5.5620000000000003</v>
      </c>
      <c r="H74" s="17" t="s">
        <v>10</v>
      </c>
    </row>
    <row r="75" spans="1:8" ht="15.75" x14ac:dyDescent="0.25">
      <c r="A75" s="17">
        <v>13</v>
      </c>
      <c r="B75" s="17" t="s">
        <v>138</v>
      </c>
      <c r="C75" s="77">
        <v>104</v>
      </c>
      <c r="D75" s="17" t="s">
        <v>119</v>
      </c>
      <c r="E75" s="17" t="s">
        <v>8</v>
      </c>
      <c r="F75" s="17" t="s">
        <v>14</v>
      </c>
      <c r="G75" s="17">
        <v>25.065999999999999</v>
      </c>
      <c r="H75" s="17" t="s">
        <v>10</v>
      </c>
    </row>
    <row r="76" spans="1:8" ht="15.75" x14ac:dyDescent="0.25">
      <c r="A76" s="17">
        <v>14</v>
      </c>
      <c r="B76" s="17" t="s">
        <v>140</v>
      </c>
      <c r="C76" s="77">
        <v>108</v>
      </c>
      <c r="D76" s="17" t="s">
        <v>119</v>
      </c>
      <c r="E76" s="17" t="s">
        <v>8</v>
      </c>
      <c r="F76" s="17" t="s">
        <v>14</v>
      </c>
      <c r="G76" s="17">
        <v>9.4529999999999994</v>
      </c>
      <c r="H76" s="17" t="s">
        <v>10</v>
      </c>
    </row>
    <row r="77" spans="1:8" ht="15.75" x14ac:dyDescent="0.25">
      <c r="A77" s="17">
        <v>15</v>
      </c>
      <c r="B77" s="17" t="s">
        <v>141</v>
      </c>
      <c r="C77" s="77">
        <v>115</v>
      </c>
      <c r="D77" s="17" t="s">
        <v>119</v>
      </c>
      <c r="E77" s="17" t="s">
        <v>8</v>
      </c>
      <c r="F77" s="17" t="s">
        <v>14</v>
      </c>
      <c r="G77" s="17">
        <v>2.1659999999999999</v>
      </c>
      <c r="H77" s="17" t="s">
        <v>10</v>
      </c>
    </row>
    <row r="78" spans="1:8" ht="15.75" x14ac:dyDescent="0.25">
      <c r="A78" s="17">
        <v>16</v>
      </c>
      <c r="B78" s="17" t="s">
        <v>142</v>
      </c>
      <c r="C78" s="77">
        <v>116</v>
      </c>
      <c r="D78" s="17" t="s">
        <v>119</v>
      </c>
      <c r="E78" s="17" t="s">
        <v>8</v>
      </c>
      <c r="F78" s="17" t="s">
        <v>14</v>
      </c>
      <c r="G78" s="17">
        <v>8.4039999999999999</v>
      </c>
      <c r="H78" s="17" t="s">
        <v>10</v>
      </c>
    </row>
    <row r="79" spans="1:8" ht="15.75" x14ac:dyDescent="0.25">
      <c r="A79" s="17">
        <v>17</v>
      </c>
      <c r="B79" s="17" t="s">
        <v>143</v>
      </c>
      <c r="C79" s="77">
        <v>119</v>
      </c>
      <c r="D79" s="17" t="s">
        <v>119</v>
      </c>
      <c r="E79" s="17" t="s">
        <v>8</v>
      </c>
      <c r="F79" s="17" t="s">
        <v>9</v>
      </c>
      <c r="G79" s="17">
        <v>6.5279999999999996</v>
      </c>
      <c r="H79" s="17" t="s">
        <v>10</v>
      </c>
    </row>
    <row r="80" spans="1:8" ht="15.75" x14ac:dyDescent="0.25">
      <c r="A80" s="17">
        <v>18</v>
      </c>
      <c r="B80" s="17" t="s">
        <v>144</v>
      </c>
      <c r="C80" s="77">
        <v>121</v>
      </c>
      <c r="D80" s="17" t="s">
        <v>119</v>
      </c>
      <c r="E80" s="17" t="s">
        <v>8</v>
      </c>
      <c r="F80" s="17" t="s">
        <v>9</v>
      </c>
      <c r="G80" s="17">
        <v>6.72</v>
      </c>
      <c r="H80" s="17" t="s">
        <v>10</v>
      </c>
    </row>
    <row r="81" spans="1:8" ht="15.75" x14ac:dyDescent="0.25">
      <c r="A81" s="17">
        <v>19</v>
      </c>
      <c r="B81" s="17" t="s">
        <v>145</v>
      </c>
      <c r="C81" s="77">
        <v>122</v>
      </c>
      <c r="D81" s="17" t="s">
        <v>119</v>
      </c>
      <c r="E81" s="17" t="s">
        <v>8</v>
      </c>
      <c r="F81" s="17" t="s">
        <v>9</v>
      </c>
      <c r="G81" s="17">
        <v>19.771999999999998</v>
      </c>
      <c r="H81" s="17" t="s">
        <v>10</v>
      </c>
    </row>
    <row r="82" spans="1:8" ht="15.75" x14ac:dyDescent="0.25">
      <c r="A82" s="17">
        <v>20</v>
      </c>
      <c r="B82" s="17" t="s">
        <v>146</v>
      </c>
      <c r="C82" s="77">
        <v>134</v>
      </c>
      <c r="D82" s="17" t="s">
        <v>119</v>
      </c>
      <c r="E82" s="17" t="s">
        <v>8</v>
      </c>
      <c r="F82" s="17" t="s">
        <v>9</v>
      </c>
      <c r="G82" s="17">
        <v>4.5170000000000003</v>
      </c>
      <c r="H82" s="17" t="s">
        <v>10</v>
      </c>
    </row>
    <row r="83" spans="1:8" ht="15.75" x14ac:dyDescent="0.25">
      <c r="A83" s="17">
        <v>21</v>
      </c>
      <c r="B83" s="17" t="s">
        <v>147</v>
      </c>
      <c r="C83" s="77">
        <v>137</v>
      </c>
      <c r="D83" s="17" t="s">
        <v>119</v>
      </c>
      <c r="E83" s="17" t="s">
        <v>8</v>
      </c>
      <c r="F83" s="17" t="s">
        <v>14</v>
      </c>
      <c r="G83" s="17">
        <v>14.631</v>
      </c>
      <c r="H83" s="17" t="s">
        <v>10</v>
      </c>
    </row>
    <row r="84" spans="1:8" ht="15.75" x14ac:dyDescent="0.25">
      <c r="A84" s="17">
        <v>22</v>
      </c>
      <c r="B84" s="17" t="s">
        <v>148</v>
      </c>
      <c r="C84" s="77">
        <v>139</v>
      </c>
      <c r="D84" s="17" t="s">
        <v>119</v>
      </c>
      <c r="E84" s="17" t="s">
        <v>8</v>
      </c>
      <c r="F84" s="17" t="s">
        <v>14</v>
      </c>
      <c r="G84" s="17">
        <v>6.3490000000000002</v>
      </c>
      <c r="H84" s="17" t="s">
        <v>10</v>
      </c>
    </row>
    <row r="85" spans="1:8" ht="15.75" x14ac:dyDescent="0.25">
      <c r="A85" s="17">
        <v>23</v>
      </c>
      <c r="B85" s="17" t="s">
        <v>149</v>
      </c>
      <c r="C85" s="77">
        <v>147</v>
      </c>
      <c r="D85" s="17" t="s">
        <v>119</v>
      </c>
      <c r="E85" s="17" t="s">
        <v>8</v>
      </c>
      <c r="F85" s="17" t="s">
        <v>9</v>
      </c>
      <c r="G85" s="17">
        <v>78.325000000000003</v>
      </c>
      <c r="H85" s="17" t="s">
        <v>10</v>
      </c>
    </row>
    <row r="86" spans="1:8" ht="15.75" x14ac:dyDescent="0.25">
      <c r="A86" s="17">
        <v>24</v>
      </c>
      <c r="B86" s="17" t="s">
        <v>150</v>
      </c>
      <c r="C86" s="77">
        <v>150</v>
      </c>
      <c r="D86" s="17" t="s">
        <v>119</v>
      </c>
      <c r="E86" s="17" t="s">
        <v>8</v>
      </c>
      <c r="F86" s="17" t="s">
        <v>14</v>
      </c>
      <c r="G86" s="17">
        <v>35.936999999999998</v>
      </c>
      <c r="H86" s="17" t="s">
        <v>10</v>
      </c>
    </row>
    <row r="87" spans="1:8" ht="15.75" x14ac:dyDescent="0.25">
      <c r="A87" s="17">
        <v>25</v>
      </c>
      <c r="B87" s="17" t="s">
        <v>151</v>
      </c>
      <c r="C87" s="77">
        <v>152</v>
      </c>
      <c r="D87" s="17" t="s">
        <v>119</v>
      </c>
      <c r="E87" s="17" t="s">
        <v>8</v>
      </c>
      <c r="F87" s="17" t="s">
        <v>14</v>
      </c>
      <c r="G87" s="17">
        <v>1.159</v>
      </c>
      <c r="H87" s="17" t="s">
        <v>10</v>
      </c>
    </row>
    <row r="88" spans="1:8" ht="15.75" x14ac:dyDescent="0.25">
      <c r="A88" s="17">
        <v>26</v>
      </c>
      <c r="B88" s="17" t="s">
        <v>152</v>
      </c>
      <c r="C88" s="77">
        <v>156</v>
      </c>
      <c r="D88" s="17" t="s">
        <v>119</v>
      </c>
      <c r="E88" s="17" t="s">
        <v>8</v>
      </c>
      <c r="F88" s="17" t="s">
        <v>9</v>
      </c>
      <c r="G88" s="17">
        <v>42.929000000000002</v>
      </c>
      <c r="H88" s="17" t="s">
        <v>10</v>
      </c>
    </row>
    <row r="89" spans="1:8" ht="15.75" x14ac:dyDescent="0.25">
      <c r="A89" s="17">
        <v>27</v>
      </c>
      <c r="B89" s="17" t="s">
        <v>153</v>
      </c>
      <c r="C89" s="77">
        <v>160</v>
      </c>
      <c r="D89" s="17" t="s">
        <v>119</v>
      </c>
      <c r="E89" s="17" t="s">
        <v>8</v>
      </c>
      <c r="F89" s="17" t="s">
        <v>14</v>
      </c>
      <c r="G89" s="17">
        <v>36.029000000000003</v>
      </c>
      <c r="H89" s="17" t="s">
        <v>10</v>
      </c>
    </row>
    <row r="90" spans="1:8" ht="15.75" x14ac:dyDescent="0.25">
      <c r="A90" s="17">
        <v>28</v>
      </c>
      <c r="B90" s="17" t="s">
        <v>154</v>
      </c>
      <c r="C90" s="77">
        <v>175</v>
      </c>
      <c r="D90" s="17" t="s">
        <v>119</v>
      </c>
      <c r="E90" s="17" t="s">
        <v>8</v>
      </c>
      <c r="F90" s="17" t="s">
        <v>14</v>
      </c>
      <c r="G90" s="17">
        <v>3.1880000000000002</v>
      </c>
      <c r="H90" s="17" t="s">
        <v>10</v>
      </c>
    </row>
    <row r="91" spans="1:8" ht="15.75" x14ac:dyDescent="0.25">
      <c r="A91" s="17">
        <v>29</v>
      </c>
      <c r="B91" s="17" t="s">
        <v>155</v>
      </c>
      <c r="C91" s="77">
        <v>176</v>
      </c>
      <c r="D91" s="17" t="s">
        <v>119</v>
      </c>
      <c r="E91" s="17" t="s">
        <v>8</v>
      </c>
      <c r="F91" s="17" t="s">
        <v>9</v>
      </c>
      <c r="G91" s="17">
        <v>2.2040000000000002</v>
      </c>
      <c r="H91" s="17" t="s">
        <v>10</v>
      </c>
    </row>
    <row r="92" spans="1:8" ht="15.75" x14ac:dyDescent="0.25">
      <c r="A92" s="17">
        <v>30</v>
      </c>
      <c r="B92" s="17" t="s">
        <v>156</v>
      </c>
      <c r="C92" s="77">
        <v>177</v>
      </c>
      <c r="D92" s="17" t="s">
        <v>157</v>
      </c>
      <c r="E92" s="17" t="s">
        <v>8</v>
      </c>
      <c r="F92" s="17" t="s">
        <v>9</v>
      </c>
      <c r="G92" s="17">
        <v>28.143000000000001</v>
      </c>
      <c r="H92" s="17" t="s">
        <v>10</v>
      </c>
    </row>
    <row r="93" spans="1:8" ht="15.75" x14ac:dyDescent="0.25">
      <c r="A93" s="17">
        <v>31</v>
      </c>
      <c r="B93" s="17" t="s">
        <v>158</v>
      </c>
      <c r="C93" s="77">
        <v>178</v>
      </c>
      <c r="D93" s="17" t="s">
        <v>119</v>
      </c>
      <c r="E93" s="17" t="s">
        <v>8</v>
      </c>
      <c r="F93" s="17" t="s">
        <v>9</v>
      </c>
      <c r="G93" s="17">
        <v>1.556</v>
      </c>
      <c r="H93" s="17" t="s">
        <v>10</v>
      </c>
    </row>
    <row r="94" spans="1:8" ht="15.75" x14ac:dyDescent="0.25">
      <c r="A94" s="17">
        <v>32</v>
      </c>
      <c r="B94" s="17" t="s">
        <v>159</v>
      </c>
      <c r="C94" s="77">
        <v>187</v>
      </c>
      <c r="D94" s="17" t="s">
        <v>119</v>
      </c>
      <c r="E94" s="17" t="s">
        <v>8</v>
      </c>
      <c r="F94" s="17" t="s">
        <v>9</v>
      </c>
      <c r="G94" s="17">
        <v>5.7569999999999997</v>
      </c>
      <c r="H94" s="17" t="s">
        <v>10</v>
      </c>
    </row>
    <row r="95" spans="1:8" ht="15.75" x14ac:dyDescent="0.25">
      <c r="A95" s="17">
        <v>33</v>
      </c>
      <c r="B95" s="17" t="s">
        <v>160</v>
      </c>
      <c r="C95" s="77">
        <v>192</v>
      </c>
      <c r="D95" s="17" t="s">
        <v>119</v>
      </c>
      <c r="E95" s="17" t="s">
        <v>8</v>
      </c>
      <c r="F95" s="17" t="s">
        <v>14</v>
      </c>
      <c r="G95" s="17">
        <v>37.189</v>
      </c>
      <c r="H95" s="17" t="s">
        <v>10</v>
      </c>
    </row>
    <row r="96" spans="1:8" ht="15.75" x14ac:dyDescent="0.25">
      <c r="A96" s="17">
        <v>34</v>
      </c>
      <c r="B96" s="17" t="s">
        <v>161</v>
      </c>
      <c r="C96" s="77">
        <v>198</v>
      </c>
      <c r="D96" s="17" t="s">
        <v>119</v>
      </c>
      <c r="E96" s="17" t="s">
        <v>8</v>
      </c>
      <c r="F96" s="17" t="s">
        <v>14</v>
      </c>
      <c r="G96" s="17">
        <v>15.773999999999999</v>
      </c>
      <c r="H96" s="17" t="s">
        <v>10</v>
      </c>
    </row>
    <row r="97" spans="1:8" ht="15.75" x14ac:dyDescent="0.25">
      <c r="A97" s="17">
        <v>35</v>
      </c>
      <c r="B97" s="17" t="s">
        <v>162</v>
      </c>
      <c r="C97" s="77">
        <v>211</v>
      </c>
      <c r="D97" s="17" t="s">
        <v>119</v>
      </c>
      <c r="E97" s="17" t="s">
        <v>8</v>
      </c>
      <c r="F97" s="17" t="s">
        <v>9</v>
      </c>
      <c r="G97" s="17">
        <v>8.3490000000000002</v>
      </c>
      <c r="H97" s="17" t="s">
        <v>10</v>
      </c>
    </row>
    <row r="98" spans="1:8" ht="15.75" x14ac:dyDescent="0.25">
      <c r="A98" s="17">
        <v>36</v>
      </c>
      <c r="B98" s="17" t="s">
        <v>163</v>
      </c>
      <c r="C98" s="77">
        <v>213</v>
      </c>
      <c r="D98" s="17" t="s">
        <v>119</v>
      </c>
      <c r="E98" s="17" t="s">
        <v>8</v>
      </c>
      <c r="F98" s="17" t="s">
        <v>9</v>
      </c>
      <c r="G98" s="17">
        <v>3.5030000000000001</v>
      </c>
      <c r="H98" s="17" t="s">
        <v>10</v>
      </c>
    </row>
    <row r="99" spans="1:8" ht="15.75" x14ac:dyDescent="0.25">
      <c r="A99" s="17">
        <v>37</v>
      </c>
      <c r="B99" s="17" t="s">
        <v>166</v>
      </c>
      <c r="C99" s="77">
        <v>228</v>
      </c>
      <c r="D99" s="17" t="s">
        <v>119</v>
      </c>
      <c r="E99" s="17" t="s">
        <v>8</v>
      </c>
      <c r="F99" s="17" t="s">
        <v>14</v>
      </c>
      <c r="G99" s="17">
        <v>3.5419999999999998</v>
      </c>
      <c r="H99" s="17" t="s">
        <v>10</v>
      </c>
    </row>
    <row r="100" spans="1:8" ht="15.75" x14ac:dyDescent="0.25">
      <c r="A100" s="17">
        <v>38</v>
      </c>
      <c r="B100" s="17" t="s">
        <v>167</v>
      </c>
      <c r="C100" s="77">
        <v>240</v>
      </c>
      <c r="D100" s="17" t="s">
        <v>119</v>
      </c>
      <c r="E100" s="17" t="s">
        <v>8</v>
      </c>
      <c r="F100" s="17" t="s">
        <v>14</v>
      </c>
      <c r="G100" s="17">
        <v>0.80400000000000005</v>
      </c>
      <c r="H100" s="17" t="s">
        <v>10</v>
      </c>
    </row>
    <row r="101" spans="1:8" ht="15.75" x14ac:dyDescent="0.25">
      <c r="A101" s="17">
        <v>39</v>
      </c>
      <c r="B101" s="17" t="s">
        <v>168</v>
      </c>
      <c r="C101" s="77">
        <v>247</v>
      </c>
      <c r="D101" s="17" t="s">
        <v>119</v>
      </c>
      <c r="E101" s="17" t="s">
        <v>8</v>
      </c>
      <c r="F101" s="17" t="s">
        <v>14</v>
      </c>
      <c r="G101" s="17">
        <v>40.28</v>
      </c>
      <c r="H101" s="17" t="s">
        <v>10</v>
      </c>
    </row>
    <row r="102" spans="1:8" ht="15.75" x14ac:dyDescent="0.25">
      <c r="A102" s="17">
        <v>40</v>
      </c>
      <c r="B102" s="17" t="s">
        <v>169</v>
      </c>
      <c r="C102" s="77">
        <v>250</v>
      </c>
      <c r="D102" s="17" t="s">
        <v>119</v>
      </c>
      <c r="E102" s="17" t="s">
        <v>8</v>
      </c>
      <c r="F102" s="17" t="s">
        <v>9</v>
      </c>
      <c r="G102" s="17">
        <v>12.444000000000001</v>
      </c>
      <c r="H102" s="17" t="s">
        <v>10</v>
      </c>
    </row>
    <row r="103" spans="1:8" ht="15.75" x14ac:dyDescent="0.25">
      <c r="A103" s="17">
        <v>41</v>
      </c>
      <c r="B103" s="17" t="s">
        <v>170</v>
      </c>
      <c r="C103" s="77">
        <v>252</v>
      </c>
      <c r="D103" s="17" t="s">
        <v>119</v>
      </c>
      <c r="E103" s="17" t="s">
        <v>8</v>
      </c>
      <c r="F103" s="17" t="s">
        <v>14</v>
      </c>
      <c r="G103" s="17">
        <v>0.109</v>
      </c>
      <c r="H103" s="17" t="s">
        <v>10</v>
      </c>
    </row>
    <row r="104" spans="1:8" ht="15.75" x14ac:dyDescent="0.25">
      <c r="A104" s="17">
        <v>42</v>
      </c>
      <c r="B104" s="17" t="s">
        <v>171</v>
      </c>
      <c r="C104" s="77">
        <v>255</v>
      </c>
      <c r="D104" s="17" t="s">
        <v>119</v>
      </c>
      <c r="E104" s="17" t="s">
        <v>8</v>
      </c>
      <c r="F104" s="17" t="s">
        <v>9</v>
      </c>
      <c r="G104" s="18">
        <v>5.55</v>
      </c>
      <c r="H104" s="17" t="s">
        <v>10</v>
      </c>
    </row>
    <row r="105" spans="1:8" ht="15.75" x14ac:dyDescent="0.25">
      <c r="A105" s="17">
        <v>43</v>
      </c>
      <c r="B105" s="17" t="s">
        <v>172</v>
      </c>
      <c r="C105" s="77">
        <v>258</v>
      </c>
      <c r="D105" s="17" t="s">
        <v>119</v>
      </c>
      <c r="E105" s="17" t="s">
        <v>8</v>
      </c>
      <c r="F105" s="17" t="s">
        <v>14</v>
      </c>
      <c r="G105" s="17">
        <v>5.4349999999999996</v>
      </c>
      <c r="H105" s="17" t="s">
        <v>10</v>
      </c>
    </row>
    <row r="106" spans="1:8" ht="15.75" x14ac:dyDescent="0.25">
      <c r="A106" s="17">
        <v>44</v>
      </c>
      <c r="B106" s="17" t="s">
        <v>173</v>
      </c>
      <c r="C106" s="77">
        <v>268</v>
      </c>
      <c r="D106" s="17" t="s">
        <v>119</v>
      </c>
      <c r="E106" s="17" t="s">
        <v>8</v>
      </c>
      <c r="F106" s="17" t="s">
        <v>14</v>
      </c>
      <c r="G106" s="17">
        <v>3.3929999999999998</v>
      </c>
      <c r="H106" s="17" t="s">
        <v>10</v>
      </c>
    </row>
    <row r="107" spans="1:8" ht="15.75" x14ac:dyDescent="0.25">
      <c r="A107" s="17">
        <v>45</v>
      </c>
      <c r="B107" s="17" t="s">
        <v>174</v>
      </c>
      <c r="C107" s="77">
        <v>273</v>
      </c>
      <c r="D107" s="17" t="s">
        <v>119</v>
      </c>
      <c r="E107" s="17" t="s">
        <v>8</v>
      </c>
      <c r="F107" s="17" t="s">
        <v>9</v>
      </c>
      <c r="G107" s="17">
        <v>10.308999999999999</v>
      </c>
      <c r="H107" s="17" t="s">
        <v>10</v>
      </c>
    </row>
    <row r="108" spans="1:8" ht="15.75" x14ac:dyDescent="0.25">
      <c r="A108" s="17">
        <v>46</v>
      </c>
      <c r="B108" s="17" t="s">
        <v>175</v>
      </c>
      <c r="C108" s="77">
        <v>274</v>
      </c>
      <c r="D108" s="17" t="s">
        <v>119</v>
      </c>
      <c r="E108" s="17" t="s">
        <v>176</v>
      </c>
      <c r="F108" s="17" t="s">
        <v>9</v>
      </c>
      <c r="G108" s="17">
        <v>3.5150000000000001</v>
      </c>
      <c r="H108" s="17" t="s">
        <v>10</v>
      </c>
    </row>
    <row r="109" spans="1:8" ht="15.75" x14ac:dyDescent="0.25">
      <c r="A109" s="17">
        <v>47</v>
      </c>
      <c r="B109" s="17" t="s">
        <v>177</v>
      </c>
      <c r="C109" s="77">
        <v>275</v>
      </c>
      <c r="D109" s="17" t="s">
        <v>119</v>
      </c>
      <c r="E109" s="17" t="s">
        <v>8</v>
      </c>
      <c r="F109" s="17" t="s">
        <v>9</v>
      </c>
      <c r="G109" s="17">
        <v>1.254</v>
      </c>
      <c r="H109" s="17" t="s">
        <v>10</v>
      </c>
    </row>
    <row r="110" spans="1:8" ht="15.75" x14ac:dyDescent="0.25">
      <c r="A110" s="17">
        <v>48</v>
      </c>
      <c r="B110" s="17" t="s">
        <v>178</v>
      </c>
      <c r="C110" s="77">
        <v>279</v>
      </c>
      <c r="D110" s="17" t="s">
        <v>119</v>
      </c>
      <c r="E110" s="17" t="s">
        <v>8</v>
      </c>
      <c r="F110" s="17" t="s">
        <v>52</v>
      </c>
      <c r="G110" s="17">
        <v>88.778999999999996</v>
      </c>
      <c r="H110" s="17" t="s">
        <v>10</v>
      </c>
    </row>
    <row r="111" spans="1:8" ht="15.75" x14ac:dyDescent="0.25">
      <c r="A111" s="17">
        <v>49</v>
      </c>
      <c r="B111" s="17" t="s">
        <v>179</v>
      </c>
      <c r="C111" s="77">
        <v>288</v>
      </c>
      <c r="D111" s="17" t="s">
        <v>119</v>
      </c>
      <c r="E111" s="17" t="s">
        <v>8</v>
      </c>
      <c r="F111" s="17" t="s">
        <v>9</v>
      </c>
      <c r="G111" s="17">
        <v>6.202</v>
      </c>
      <c r="H111" s="17" t="s">
        <v>10</v>
      </c>
    </row>
    <row r="112" spans="1:8" ht="15.75" x14ac:dyDescent="0.25">
      <c r="A112" s="17">
        <v>50</v>
      </c>
      <c r="B112" s="17" t="s">
        <v>180</v>
      </c>
      <c r="C112" s="77">
        <v>292</v>
      </c>
      <c r="D112" s="17" t="s">
        <v>119</v>
      </c>
      <c r="E112" s="17" t="s">
        <v>8</v>
      </c>
      <c r="F112" s="17" t="s">
        <v>9</v>
      </c>
      <c r="G112" s="17">
        <v>15.449</v>
      </c>
      <c r="H112" s="17" t="s">
        <v>10</v>
      </c>
    </row>
    <row r="113" spans="1:8" ht="15.75" x14ac:dyDescent="0.25">
      <c r="A113" s="17">
        <v>51</v>
      </c>
      <c r="B113" s="17" t="s">
        <v>181</v>
      </c>
      <c r="C113" s="77">
        <v>295</v>
      </c>
      <c r="D113" s="17" t="s">
        <v>119</v>
      </c>
      <c r="E113" s="17" t="s">
        <v>8</v>
      </c>
      <c r="F113" s="17" t="s">
        <v>9</v>
      </c>
      <c r="G113" s="17">
        <v>4.4160000000000004</v>
      </c>
      <c r="H113" s="17" t="s">
        <v>10</v>
      </c>
    </row>
    <row r="114" spans="1:8" ht="15.75" x14ac:dyDescent="0.25">
      <c r="A114" s="17">
        <v>52</v>
      </c>
      <c r="B114" s="17" t="s">
        <v>182</v>
      </c>
      <c r="C114" s="77">
        <v>297</v>
      </c>
      <c r="D114" s="17" t="s">
        <v>119</v>
      </c>
      <c r="E114" s="17" t="s">
        <v>8</v>
      </c>
      <c r="F114" s="17" t="s">
        <v>14</v>
      </c>
      <c r="G114" s="17">
        <v>8.4550000000000001</v>
      </c>
      <c r="H114" s="17" t="s">
        <v>10</v>
      </c>
    </row>
    <row r="115" spans="1:8" ht="15.75" x14ac:dyDescent="0.25">
      <c r="A115" s="17">
        <v>53</v>
      </c>
      <c r="B115" s="17" t="s">
        <v>183</v>
      </c>
      <c r="C115" s="77">
        <v>299</v>
      </c>
      <c r="D115" s="17" t="s">
        <v>119</v>
      </c>
      <c r="E115" s="17" t="s">
        <v>8</v>
      </c>
      <c r="F115" s="17" t="s">
        <v>14</v>
      </c>
      <c r="G115" s="17">
        <v>16.638999999999999</v>
      </c>
      <c r="H115" s="17" t="s">
        <v>10</v>
      </c>
    </row>
    <row r="116" spans="1:8" ht="15.75" x14ac:dyDescent="0.25">
      <c r="A116" s="17">
        <v>54</v>
      </c>
      <c r="B116" s="17" t="s">
        <v>184</v>
      </c>
      <c r="C116" s="77">
        <v>307</v>
      </c>
      <c r="D116" s="17" t="s">
        <v>119</v>
      </c>
      <c r="E116" s="17" t="s">
        <v>8</v>
      </c>
      <c r="F116" s="17" t="s">
        <v>9</v>
      </c>
      <c r="G116" s="17">
        <v>1.4219999999999999</v>
      </c>
      <c r="H116" s="17" t="s">
        <v>10</v>
      </c>
    </row>
    <row r="117" spans="1:8" ht="15.75" x14ac:dyDescent="0.25">
      <c r="A117" s="17">
        <v>55</v>
      </c>
      <c r="B117" s="17" t="s">
        <v>185</v>
      </c>
      <c r="C117" s="77">
        <v>309</v>
      </c>
      <c r="D117" s="17" t="s">
        <v>119</v>
      </c>
      <c r="E117" s="17" t="s">
        <v>8</v>
      </c>
      <c r="F117" s="17" t="s">
        <v>9</v>
      </c>
      <c r="G117" s="17">
        <v>105.01900000000001</v>
      </c>
      <c r="H117" s="17" t="s">
        <v>10</v>
      </c>
    </row>
    <row r="118" spans="1:8" ht="15.75" x14ac:dyDescent="0.25">
      <c r="A118" s="17">
        <v>56</v>
      </c>
      <c r="B118" s="17" t="s">
        <v>186</v>
      </c>
      <c r="C118" s="77">
        <v>319</v>
      </c>
      <c r="D118" s="17" t="s">
        <v>119</v>
      </c>
      <c r="E118" s="17" t="s">
        <v>8</v>
      </c>
      <c r="F118" s="17" t="s">
        <v>14</v>
      </c>
      <c r="G118" s="17">
        <v>38.444000000000003</v>
      </c>
      <c r="H118" s="17" t="s">
        <v>10</v>
      </c>
    </row>
    <row r="119" spans="1:8" ht="15.75" x14ac:dyDescent="0.25">
      <c r="A119" s="17">
        <v>57</v>
      </c>
      <c r="B119" s="17" t="s">
        <v>187</v>
      </c>
      <c r="C119" s="77">
        <v>332</v>
      </c>
      <c r="D119" s="17" t="s">
        <v>119</v>
      </c>
      <c r="E119" s="17" t="s">
        <v>8</v>
      </c>
      <c r="F119" s="17" t="s">
        <v>14</v>
      </c>
      <c r="G119" s="17">
        <v>3.3959999999999999</v>
      </c>
      <c r="H119" s="17" t="s">
        <v>10</v>
      </c>
    </row>
    <row r="120" spans="1:8" ht="15.75" x14ac:dyDescent="0.25">
      <c r="A120" s="17">
        <v>58</v>
      </c>
      <c r="B120" s="17" t="s">
        <v>188</v>
      </c>
      <c r="C120" s="77">
        <v>342</v>
      </c>
      <c r="D120" s="17" t="s">
        <v>119</v>
      </c>
      <c r="E120" s="17" t="s">
        <v>8</v>
      </c>
      <c r="F120" s="17" t="s">
        <v>14</v>
      </c>
      <c r="G120" s="17">
        <v>14.353</v>
      </c>
      <c r="H120" s="17" t="s">
        <v>10</v>
      </c>
    </row>
    <row r="121" spans="1:8" ht="15.75" x14ac:dyDescent="0.25">
      <c r="A121" s="17">
        <v>59</v>
      </c>
      <c r="B121" s="17" t="s">
        <v>189</v>
      </c>
      <c r="C121" s="77">
        <v>345</v>
      </c>
      <c r="D121" s="17" t="s">
        <v>119</v>
      </c>
      <c r="E121" s="17" t="s">
        <v>8</v>
      </c>
      <c r="F121" s="17" t="s">
        <v>9</v>
      </c>
      <c r="G121" s="17">
        <v>1.3740000000000001</v>
      </c>
      <c r="H121" s="17" t="s">
        <v>10</v>
      </c>
    </row>
    <row r="122" spans="1:8" ht="15.75" x14ac:dyDescent="0.25">
      <c r="A122" s="17">
        <v>60</v>
      </c>
      <c r="B122" s="17" t="s">
        <v>190</v>
      </c>
      <c r="C122" s="77">
        <v>348</v>
      </c>
      <c r="D122" s="17" t="s">
        <v>119</v>
      </c>
      <c r="E122" s="17" t="s">
        <v>8</v>
      </c>
      <c r="F122" s="17" t="s">
        <v>9</v>
      </c>
      <c r="G122" s="17">
        <v>2.8490000000000002</v>
      </c>
      <c r="H122" s="17" t="s">
        <v>10</v>
      </c>
    </row>
    <row r="123" spans="1:8" ht="15.75" x14ac:dyDescent="0.25">
      <c r="A123" s="17">
        <v>61</v>
      </c>
      <c r="B123" s="17" t="s">
        <v>191</v>
      </c>
      <c r="C123" s="77">
        <v>349</v>
      </c>
      <c r="D123" s="17" t="s">
        <v>119</v>
      </c>
      <c r="E123" s="17" t="s">
        <v>8</v>
      </c>
      <c r="F123" s="17" t="s">
        <v>9</v>
      </c>
      <c r="G123" s="17">
        <v>0.91600000000000004</v>
      </c>
      <c r="H123" s="17" t="s">
        <v>10</v>
      </c>
    </row>
    <row r="124" spans="1:8" ht="15.75" x14ac:dyDescent="0.25">
      <c r="A124" s="17">
        <v>62</v>
      </c>
      <c r="B124" s="17" t="s">
        <v>192</v>
      </c>
      <c r="C124" s="77">
        <v>350</v>
      </c>
      <c r="D124" s="17" t="s">
        <v>119</v>
      </c>
      <c r="E124" s="17" t="s">
        <v>8</v>
      </c>
      <c r="F124" s="17" t="s">
        <v>9</v>
      </c>
      <c r="G124" s="17">
        <v>1.2609999999999999</v>
      </c>
      <c r="H124" s="17" t="s">
        <v>10</v>
      </c>
    </row>
    <row r="125" spans="1:8" ht="15.75" x14ac:dyDescent="0.25">
      <c r="A125" s="17">
        <v>63</v>
      </c>
      <c r="B125" s="17" t="s">
        <v>193</v>
      </c>
      <c r="C125" s="77">
        <v>364</v>
      </c>
      <c r="D125" s="17" t="s">
        <v>119</v>
      </c>
      <c r="E125" s="17" t="s">
        <v>8</v>
      </c>
      <c r="F125" s="17" t="s">
        <v>14</v>
      </c>
      <c r="G125" s="17">
        <v>14.675000000000001</v>
      </c>
      <c r="H125" s="17" t="s">
        <v>10</v>
      </c>
    </row>
    <row r="126" spans="1:8" ht="15.75" x14ac:dyDescent="0.25">
      <c r="A126" s="17">
        <v>64</v>
      </c>
      <c r="B126" s="17" t="s">
        <v>194</v>
      </c>
      <c r="C126" s="77">
        <v>368</v>
      </c>
      <c r="D126" s="17" t="s">
        <v>119</v>
      </c>
      <c r="E126" s="17" t="s">
        <v>8</v>
      </c>
      <c r="F126" s="17" t="s">
        <v>14</v>
      </c>
      <c r="G126" s="17">
        <v>13.747999999999999</v>
      </c>
      <c r="H126" s="17" t="s">
        <v>10</v>
      </c>
    </row>
    <row r="127" spans="1:8" ht="15.75" x14ac:dyDescent="0.25">
      <c r="A127" s="17">
        <v>65</v>
      </c>
      <c r="B127" s="17" t="s">
        <v>195</v>
      </c>
      <c r="C127" s="77">
        <v>374</v>
      </c>
      <c r="D127" s="17" t="s">
        <v>119</v>
      </c>
      <c r="E127" s="17" t="s">
        <v>8</v>
      </c>
      <c r="F127" s="17" t="s">
        <v>9</v>
      </c>
      <c r="G127" s="17">
        <v>1.796</v>
      </c>
      <c r="H127" s="17" t="s">
        <v>10</v>
      </c>
    </row>
    <row r="128" spans="1:8" ht="15.75" x14ac:dyDescent="0.25">
      <c r="A128" s="17">
        <v>66</v>
      </c>
      <c r="B128" s="17" t="s">
        <v>196</v>
      </c>
      <c r="C128" s="77">
        <v>377</v>
      </c>
      <c r="D128" s="17" t="s">
        <v>119</v>
      </c>
      <c r="E128" s="17" t="s">
        <v>8</v>
      </c>
      <c r="F128" s="17" t="s">
        <v>14</v>
      </c>
      <c r="G128" s="17">
        <v>7.5090000000000003</v>
      </c>
      <c r="H128" s="17" t="s">
        <v>10</v>
      </c>
    </row>
    <row r="129" spans="1:9" ht="15.75" x14ac:dyDescent="0.25">
      <c r="A129" s="17">
        <v>67</v>
      </c>
      <c r="B129" s="17" t="s">
        <v>197</v>
      </c>
      <c r="C129" s="77">
        <v>378</v>
      </c>
      <c r="D129" s="17" t="s">
        <v>119</v>
      </c>
      <c r="E129" s="17" t="s">
        <v>8</v>
      </c>
      <c r="F129" s="17" t="s">
        <v>14</v>
      </c>
      <c r="G129" s="17">
        <v>11.084</v>
      </c>
      <c r="H129" s="17" t="s">
        <v>10</v>
      </c>
    </row>
    <row r="130" spans="1:9" ht="15.75" x14ac:dyDescent="0.25">
      <c r="A130" s="17">
        <v>68</v>
      </c>
      <c r="B130" s="17" t="s">
        <v>198</v>
      </c>
      <c r="C130" s="77">
        <v>381</v>
      </c>
      <c r="D130" s="17" t="s">
        <v>119</v>
      </c>
      <c r="E130" s="17" t="s">
        <v>8</v>
      </c>
      <c r="F130" s="17" t="s">
        <v>14</v>
      </c>
      <c r="G130" s="17">
        <v>3.903</v>
      </c>
      <c r="H130" s="17" t="s">
        <v>10</v>
      </c>
    </row>
    <row r="131" spans="1:9" ht="15.75" x14ac:dyDescent="0.25">
      <c r="A131" s="17">
        <v>69</v>
      </c>
      <c r="B131" s="17" t="s">
        <v>199</v>
      </c>
      <c r="C131" s="77">
        <v>384</v>
      </c>
      <c r="D131" s="17" t="s">
        <v>119</v>
      </c>
      <c r="E131" s="17" t="s">
        <v>8</v>
      </c>
      <c r="F131" s="17" t="s">
        <v>9</v>
      </c>
      <c r="G131" s="17">
        <v>10.159000000000001</v>
      </c>
      <c r="H131" s="17" t="s">
        <v>10</v>
      </c>
    </row>
    <row r="132" spans="1:9" ht="15.75" x14ac:dyDescent="0.25">
      <c r="A132" s="17">
        <v>70</v>
      </c>
      <c r="B132" s="17" t="s">
        <v>200</v>
      </c>
      <c r="C132" s="77">
        <v>385</v>
      </c>
      <c r="D132" s="17" t="s">
        <v>119</v>
      </c>
      <c r="E132" s="17" t="s">
        <v>8</v>
      </c>
      <c r="F132" s="17" t="s">
        <v>9</v>
      </c>
      <c r="G132" s="18">
        <v>5.36</v>
      </c>
      <c r="H132" s="17" t="s">
        <v>10</v>
      </c>
    </row>
    <row r="133" spans="1:9" ht="15.75" x14ac:dyDescent="0.25">
      <c r="A133" s="17">
        <v>71</v>
      </c>
      <c r="B133" s="17" t="s">
        <v>201</v>
      </c>
      <c r="C133" s="77">
        <v>404</v>
      </c>
      <c r="D133" s="17" t="s">
        <v>119</v>
      </c>
      <c r="E133" s="17" t="s">
        <v>8</v>
      </c>
      <c r="F133" s="17" t="s">
        <v>14</v>
      </c>
      <c r="G133" s="17">
        <v>0.52400000000000002</v>
      </c>
      <c r="H133" s="17" t="s">
        <v>10</v>
      </c>
    </row>
    <row r="134" spans="1:9" ht="15.75" x14ac:dyDescent="0.25">
      <c r="A134" s="17">
        <v>72</v>
      </c>
      <c r="B134" s="17" t="s">
        <v>202</v>
      </c>
      <c r="C134" s="77">
        <v>410</v>
      </c>
      <c r="D134" s="17" t="s">
        <v>119</v>
      </c>
      <c r="E134" s="17" t="s">
        <v>8</v>
      </c>
      <c r="F134" s="17" t="s">
        <v>9</v>
      </c>
      <c r="G134" s="17">
        <v>19.184999999999999</v>
      </c>
      <c r="H134" s="17" t="s">
        <v>10</v>
      </c>
    </row>
    <row r="135" spans="1:9" ht="15.75" x14ac:dyDescent="0.25">
      <c r="A135" s="17">
        <v>73</v>
      </c>
      <c r="B135" s="17" t="s">
        <v>203</v>
      </c>
      <c r="C135" s="77">
        <v>420</v>
      </c>
      <c r="D135" s="17" t="s">
        <v>119</v>
      </c>
      <c r="E135" s="17" t="s">
        <v>8</v>
      </c>
      <c r="F135" s="17" t="s">
        <v>14</v>
      </c>
      <c r="G135" s="17">
        <v>86.619</v>
      </c>
      <c r="H135" s="17" t="s">
        <v>10</v>
      </c>
    </row>
    <row r="136" spans="1:9" ht="15.75" x14ac:dyDescent="0.25">
      <c r="A136" s="17">
        <v>74</v>
      </c>
      <c r="B136" s="17" t="s">
        <v>204</v>
      </c>
      <c r="C136" s="77">
        <v>423</v>
      </c>
      <c r="D136" s="17" t="s">
        <v>119</v>
      </c>
      <c r="E136" s="17" t="s">
        <v>8</v>
      </c>
      <c r="F136" s="17" t="s">
        <v>14</v>
      </c>
      <c r="G136" s="18">
        <v>18.78</v>
      </c>
      <c r="H136" s="17" t="s">
        <v>10</v>
      </c>
    </row>
    <row r="137" spans="1:9" ht="15.75" x14ac:dyDescent="0.25">
      <c r="A137" s="17">
        <v>75</v>
      </c>
      <c r="B137" s="17" t="s">
        <v>205</v>
      </c>
      <c r="C137" s="77">
        <v>429</v>
      </c>
      <c r="D137" s="17" t="s">
        <v>206</v>
      </c>
      <c r="E137" s="17" t="s">
        <v>8</v>
      </c>
      <c r="F137" s="17" t="s">
        <v>14</v>
      </c>
      <c r="G137" s="17">
        <v>44.746000000000002</v>
      </c>
      <c r="H137" s="17" t="s">
        <v>10</v>
      </c>
    </row>
    <row r="138" spans="1:9" ht="15.75" x14ac:dyDescent="0.25">
      <c r="A138" s="17">
        <v>76</v>
      </c>
      <c r="B138" s="17" t="s">
        <v>207</v>
      </c>
      <c r="C138" s="77">
        <v>431</v>
      </c>
      <c r="D138" s="17" t="s">
        <v>119</v>
      </c>
      <c r="E138" s="17" t="s">
        <v>8</v>
      </c>
      <c r="F138" s="17" t="s">
        <v>14</v>
      </c>
      <c r="G138" s="17">
        <v>32.774000000000001</v>
      </c>
      <c r="H138" s="17" t="s">
        <v>10</v>
      </c>
    </row>
    <row r="139" spans="1:9" ht="15.75" x14ac:dyDescent="0.25">
      <c r="A139" s="17">
        <v>77</v>
      </c>
      <c r="B139" s="17" t="s">
        <v>208</v>
      </c>
      <c r="C139" s="77">
        <v>451</v>
      </c>
      <c r="D139" s="17" t="s">
        <v>119</v>
      </c>
      <c r="E139" s="17" t="s">
        <v>209</v>
      </c>
      <c r="F139" s="17" t="s">
        <v>9</v>
      </c>
      <c r="G139" s="17">
        <v>39.058</v>
      </c>
      <c r="H139" s="17" t="s">
        <v>10</v>
      </c>
    </row>
    <row r="140" spans="1:9" s="66" customFormat="1" ht="15.75" x14ac:dyDescent="0.25">
      <c r="A140" s="122">
        <v>78</v>
      </c>
      <c r="B140" s="122" t="s">
        <v>165</v>
      </c>
      <c r="C140" s="122">
        <v>226</v>
      </c>
      <c r="D140" s="122" t="s">
        <v>119</v>
      </c>
      <c r="E140" s="122" t="s">
        <v>8</v>
      </c>
      <c r="F140" s="122" t="s">
        <v>14</v>
      </c>
      <c r="G140" s="18">
        <v>0.16</v>
      </c>
      <c r="H140" s="122" t="s">
        <v>10</v>
      </c>
      <c r="I140" s="31"/>
    </row>
    <row r="141" spans="1:9" ht="16.5" customHeight="1" x14ac:dyDescent="0.25">
      <c r="A141" s="25"/>
      <c r="B141" s="25"/>
      <c r="G141" s="117">
        <f>SUM(G63:G140)</f>
        <v>1430.5840000000001</v>
      </c>
    </row>
    <row r="142" spans="1:9" ht="16.5" customHeight="1" x14ac:dyDescent="0.25">
      <c r="A142" s="25"/>
      <c r="B142" s="25"/>
    </row>
    <row r="143" spans="1:9" ht="16.5" customHeight="1" x14ac:dyDescent="0.25">
      <c r="A143" s="25"/>
      <c r="B143" s="25"/>
    </row>
    <row r="145" spans="1:10" ht="19.5" x14ac:dyDescent="0.25">
      <c r="A145" s="155" t="s">
        <v>210</v>
      </c>
      <c r="B145" s="155"/>
      <c r="C145" s="155"/>
      <c r="D145" s="155"/>
      <c r="E145" s="155"/>
      <c r="F145" s="155"/>
      <c r="G145" s="155"/>
      <c r="H145" s="155"/>
    </row>
    <row r="146" spans="1:10" x14ac:dyDescent="0.25">
      <c r="A146" s="25"/>
      <c r="B146" s="25"/>
    </row>
    <row r="147" spans="1:10" ht="47.25" customHeight="1" x14ac:dyDescent="0.25">
      <c r="A147" s="152" t="s">
        <v>1</v>
      </c>
      <c r="B147" s="59" t="s">
        <v>27</v>
      </c>
      <c r="C147" s="154" t="s">
        <v>26</v>
      </c>
      <c r="D147" s="152" t="s">
        <v>2</v>
      </c>
      <c r="E147" s="152" t="s">
        <v>3</v>
      </c>
      <c r="F147" s="152" t="s">
        <v>4</v>
      </c>
      <c r="G147" s="152" t="s">
        <v>5</v>
      </c>
      <c r="H147" s="152" t="s">
        <v>6</v>
      </c>
      <c r="I147" s="3"/>
      <c r="J147" s="3"/>
    </row>
    <row r="148" spans="1:10" ht="15.75" x14ac:dyDescent="0.25">
      <c r="A148" s="152"/>
      <c r="B148" s="59"/>
      <c r="C148" s="154"/>
      <c r="D148" s="152"/>
      <c r="E148" s="152"/>
      <c r="F148" s="152"/>
      <c r="G148" s="152"/>
      <c r="H148" s="152"/>
      <c r="I148" s="3"/>
      <c r="J148" s="3"/>
    </row>
    <row r="149" spans="1:10" s="66" customFormat="1" ht="15.75" x14ac:dyDescent="0.25">
      <c r="A149" s="95">
        <v>1</v>
      </c>
      <c r="B149" s="95" t="s">
        <v>211</v>
      </c>
      <c r="C149" s="110" t="s">
        <v>212</v>
      </c>
      <c r="D149" s="95" t="s">
        <v>213</v>
      </c>
      <c r="E149" s="70" t="s">
        <v>25</v>
      </c>
      <c r="F149" s="70">
        <v>4</v>
      </c>
      <c r="G149" s="81">
        <v>86.37</v>
      </c>
      <c r="H149" s="119" t="s">
        <v>10</v>
      </c>
      <c r="I149" s="7"/>
      <c r="J149" s="3"/>
    </row>
    <row r="150" spans="1:10" s="66" customFormat="1" ht="15.75" x14ac:dyDescent="0.25">
      <c r="A150" s="95">
        <v>2</v>
      </c>
      <c r="B150" s="95" t="s">
        <v>222</v>
      </c>
      <c r="C150" s="77">
        <v>15</v>
      </c>
      <c r="D150" s="95" t="s">
        <v>213</v>
      </c>
      <c r="E150" s="95" t="s">
        <v>8</v>
      </c>
      <c r="F150" s="95" t="s">
        <v>18</v>
      </c>
      <c r="G150" s="95">
        <v>3.2189999999999999</v>
      </c>
      <c r="H150" s="95" t="s">
        <v>10</v>
      </c>
      <c r="I150" s="3"/>
      <c r="J150" s="3"/>
    </row>
    <row r="151" spans="1:10" s="66" customFormat="1" ht="15.75" x14ac:dyDescent="0.25">
      <c r="A151" s="95">
        <v>3</v>
      </c>
      <c r="B151" s="95" t="s">
        <v>224</v>
      </c>
      <c r="C151" s="77">
        <v>134</v>
      </c>
      <c r="D151" s="95" t="s">
        <v>213</v>
      </c>
      <c r="E151" s="95" t="s">
        <v>8</v>
      </c>
      <c r="F151" s="95" t="s">
        <v>14</v>
      </c>
      <c r="G151" s="95">
        <v>31.946999999999999</v>
      </c>
      <c r="H151" s="95" t="s">
        <v>10</v>
      </c>
    </row>
    <row r="152" spans="1:10" s="66" customFormat="1" ht="15.75" x14ac:dyDescent="0.25">
      <c r="A152" s="95">
        <v>4</v>
      </c>
      <c r="B152" s="95" t="s">
        <v>227</v>
      </c>
      <c r="C152" s="77">
        <v>146</v>
      </c>
      <c r="D152" s="95" t="s">
        <v>213</v>
      </c>
      <c r="E152" s="95" t="s">
        <v>8</v>
      </c>
      <c r="F152" s="95" t="s">
        <v>9</v>
      </c>
      <c r="G152" s="95">
        <v>15.343999999999999</v>
      </c>
      <c r="H152" s="95" t="s">
        <v>10</v>
      </c>
    </row>
    <row r="153" spans="1:10" s="66" customFormat="1" ht="15.75" x14ac:dyDescent="0.25">
      <c r="A153" s="95">
        <v>5</v>
      </c>
      <c r="B153" s="95" t="s">
        <v>228</v>
      </c>
      <c r="C153" s="77">
        <v>179</v>
      </c>
      <c r="D153" s="95" t="s">
        <v>213</v>
      </c>
      <c r="E153" s="95" t="s">
        <v>8</v>
      </c>
      <c r="F153" s="95" t="s">
        <v>14</v>
      </c>
      <c r="G153" s="95">
        <v>5.4950000000000001</v>
      </c>
      <c r="H153" s="95" t="s">
        <v>10</v>
      </c>
    </row>
    <row r="154" spans="1:10" s="66" customFormat="1" ht="15.75" x14ac:dyDescent="0.25">
      <c r="A154" s="95">
        <v>6</v>
      </c>
      <c r="B154" s="95" t="s">
        <v>233</v>
      </c>
      <c r="C154" s="77">
        <v>268</v>
      </c>
      <c r="D154" s="95" t="s">
        <v>213</v>
      </c>
      <c r="E154" s="95" t="s">
        <v>8</v>
      </c>
      <c r="F154" s="95" t="s">
        <v>9</v>
      </c>
      <c r="G154" s="95">
        <v>4.5010000000000003</v>
      </c>
      <c r="H154" s="95" t="s">
        <v>10</v>
      </c>
    </row>
    <row r="155" spans="1:10" s="66" customFormat="1" ht="15.75" x14ac:dyDescent="0.25">
      <c r="A155" s="17">
        <v>7</v>
      </c>
      <c r="B155" s="17" t="s">
        <v>237</v>
      </c>
      <c r="C155" s="77">
        <v>288</v>
      </c>
      <c r="D155" s="17" t="s">
        <v>213</v>
      </c>
      <c r="E155" s="17" t="s">
        <v>8</v>
      </c>
      <c r="F155" s="17" t="s">
        <v>9</v>
      </c>
      <c r="G155" s="17">
        <v>0.77200000000000002</v>
      </c>
      <c r="H155" s="17" t="s">
        <v>10</v>
      </c>
      <c r="I155" s="48"/>
    </row>
    <row r="156" spans="1:10" s="66" customFormat="1" ht="15.75" x14ac:dyDescent="0.25">
      <c r="A156" s="95">
        <v>8</v>
      </c>
      <c r="B156" s="95" t="s">
        <v>243</v>
      </c>
      <c r="C156" s="77">
        <v>451</v>
      </c>
      <c r="D156" s="95" t="s">
        <v>213</v>
      </c>
      <c r="E156" s="95" t="s">
        <v>8</v>
      </c>
      <c r="F156" s="95" t="s">
        <v>9</v>
      </c>
      <c r="G156" s="95">
        <v>6.093</v>
      </c>
      <c r="H156" s="95" t="s">
        <v>10</v>
      </c>
    </row>
    <row r="157" spans="1:10" s="66" customFormat="1" ht="15.75" x14ac:dyDescent="0.25">
      <c r="A157" s="95">
        <v>9</v>
      </c>
      <c r="B157" s="95" t="s">
        <v>244</v>
      </c>
      <c r="C157" s="77">
        <v>456</v>
      </c>
      <c r="D157" s="95" t="s">
        <v>213</v>
      </c>
      <c r="E157" s="95" t="s">
        <v>8</v>
      </c>
      <c r="F157" s="95" t="s">
        <v>9</v>
      </c>
      <c r="G157" s="95">
        <v>3.758</v>
      </c>
      <c r="H157" s="95" t="s">
        <v>10</v>
      </c>
    </row>
    <row r="158" spans="1:10" s="66" customFormat="1" ht="15.75" x14ac:dyDescent="0.25">
      <c r="A158" s="95">
        <v>10</v>
      </c>
      <c r="B158" s="95" t="s">
        <v>245</v>
      </c>
      <c r="C158" s="77">
        <v>465</v>
      </c>
      <c r="D158" s="95" t="s">
        <v>213</v>
      </c>
      <c r="E158" s="95" t="s">
        <v>8</v>
      </c>
      <c r="F158" s="95" t="s">
        <v>9</v>
      </c>
      <c r="G158" s="95">
        <v>0.621</v>
      </c>
      <c r="H158" s="95" t="s">
        <v>10</v>
      </c>
    </row>
    <row r="159" spans="1:10" s="66" customFormat="1" ht="15.75" x14ac:dyDescent="0.25">
      <c r="A159" s="95">
        <v>11</v>
      </c>
      <c r="B159" s="95" t="s">
        <v>246</v>
      </c>
      <c r="C159" s="77">
        <v>467</v>
      </c>
      <c r="D159" s="95" t="s">
        <v>213</v>
      </c>
      <c r="E159" s="95" t="s">
        <v>8</v>
      </c>
      <c r="F159" s="95" t="s">
        <v>14</v>
      </c>
      <c r="G159" s="95">
        <v>7.2750000000000004</v>
      </c>
      <c r="H159" s="95" t="s">
        <v>10</v>
      </c>
    </row>
    <row r="160" spans="1:10" s="66" customFormat="1" ht="15.75" customHeight="1" x14ac:dyDescent="0.25">
      <c r="A160" s="95">
        <v>12</v>
      </c>
      <c r="B160" s="95" t="s">
        <v>247</v>
      </c>
      <c r="C160" s="77">
        <v>469</v>
      </c>
      <c r="D160" s="95" t="s">
        <v>213</v>
      </c>
      <c r="E160" s="95" t="s">
        <v>8</v>
      </c>
      <c r="F160" s="95" t="s">
        <v>9</v>
      </c>
      <c r="G160" s="95">
        <v>0.58199999999999996</v>
      </c>
      <c r="H160" s="95" t="s">
        <v>10</v>
      </c>
    </row>
    <row r="161" spans="1:8" s="66" customFormat="1" ht="15.75" x14ac:dyDescent="0.25">
      <c r="A161" s="95">
        <v>13</v>
      </c>
      <c r="B161" s="95" t="s">
        <v>248</v>
      </c>
      <c r="C161" s="77">
        <v>477</v>
      </c>
      <c r="D161" s="95" t="s">
        <v>213</v>
      </c>
      <c r="E161" s="95" t="s">
        <v>8</v>
      </c>
      <c r="F161" s="95" t="s">
        <v>14</v>
      </c>
      <c r="G161" s="95">
        <v>4.0279999999999996</v>
      </c>
      <c r="H161" s="95" t="s">
        <v>10</v>
      </c>
    </row>
    <row r="162" spans="1:8" s="66" customFormat="1" ht="15.75" x14ac:dyDescent="0.25">
      <c r="A162" s="95">
        <v>14</v>
      </c>
      <c r="B162" s="95" t="s">
        <v>249</v>
      </c>
      <c r="C162" s="77">
        <v>486</v>
      </c>
      <c r="D162" s="95" t="s">
        <v>213</v>
      </c>
      <c r="E162" s="95" t="s">
        <v>8</v>
      </c>
      <c r="F162" s="95" t="s">
        <v>14</v>
      </c>
      <c r="G162" s="95">
        <v>2.93</v>
      </c>
      <c r="H162" s="95" t="s">
        <v>10</v>
      </c>
    </row>
    <row r="163" spans="1:8" s="66" customFormat="1" ht="15.75" x14ac:dyDescent="0.25">
      <c r="A163" s="95">
        <v>15</v>
      </c>
      <c r="B163" s="95" t="s">
        <v>250</v>
      </c>
      <c r="C163" s="77">
        <v>509</v>
      </c>
      <c r="D163" s="95" t="s">
        <v>213</v>
      </c>
      <c r="E163" s="95" t="s">
        <v>8</v>
      </c>
      <c r="F163" s="95" t="s">
        <v>9</v>
      </c>
      <c r="G163" s="95">
        <v>4.0289999999999999</v>
      </c>
      <c r="H163" s="95" t="s">
        <v>10</v>
      </c>
    </row>
    <row r="164" spans="1:8" s="66" customFormat="1" ht="15.75" x14ac:dyDescent="0.25">
      <c r="A164" s="95">
        <v>16</v>
      </c>
      <c r="B164" s="95" t="s">
        <v>252</v>
      </c>
      <c r="C164" s="77">
        <v>512</v>
      </c>
      <c r="D164" s="95" t="s">
        <v>213</v>
      </c>
      <c r="E164" s="95" t="s">
        <v>8</v>
      </c>
      <c r="F164" s="95" t="s">
        <v>14</v>
      </c>
      <c r="G164" s="95">
        <v>3.5289999999999999</v>
      </c>
      <c r="H164" s="95" t="s">
        <v>10</v>
      </c>
    </row>
    <row r="165" spans="1:8" ht="15.75" x14ac:dyDescent="0.25">
      <c r="A165" s="17">
        <v>17</v>
      </c>
      <c r="B165" s="17" t="s">
        <v>253</v>
      </c>
      <c r="C165" s="77">
        <v>514</v>
      </c>
      <c r="D165" s="17" t="s">
        <v>213</v>
      </c>
      <c r="E165" s="17" t="s">
        <v>8</v>
      </c>
      <c r="F165" s="17" t="s">
        <v>9</v>
      </c>
      <c r="G165" s="17">
        <v>2.4140000000000001</v>
      </c>
      <c r="H165" s="17" t="s">
        <v>10</v>
      </c>
    </row>
    <row r="166" spans="1:8" ht="15.75" x14ac:dyDescent="0.25">
      <c r="A166" s="17">
        <v>18</v>
      </c>
      <c r="B166" s="17" t="s">
        <v>254</v>
      </c>
      <c r="C166" s="77">
        <v>515</v>
      </c>
      <c r="D166" s="17" t="s">
        <v>213</v>
      </c>
      <c r="E166" s="17" t="s">
        <v>8</v>
      </c>
      <c r="F166" s="17" t="s">
        <v>14</v>
      </c>
      <c r="G166" s="17">
        <v>0.69699999999999995</v>
      </c>
      <c r="H166" s="17" t="s">
        <v>10</v>
      </c>
    </row>
    <row r="167" spans="1:8" ht="15.75" x14ac:dyDescent="0.25">
      <c r="A167" s="17">
        <v>19</v>
      </c>
      <c r="B167" s="17" t="s">
        <v>255</v>
      </c>
      <c r="C167" s="77">
        <v>526</v>
      </c>
      <c r="D167" s="17" t="s">
        <v>213</v>
      </c>
      <c r="E167" s="17" t="s">
        <v>8</v>
      </c>
      <c r="F167" s="17" t="s">
        <v>18</v>
      </c>
      <c r="G167" s="17">
        <v>3.2650000000000001</v>
      </c>
      <c r="H167" s="17" t="s">
        <v>10</v>
      </c>
    </row>
    <row r="168" spans="1:8" ht="15.75" x14ac:dyDescent="0.25">
      <c r="A168" s="17">
        <v>20</v>
      </c>
      <c r="B168" s="17" t="s">
        <v>257</v>
      </c>
      <c r="C168" s="77">
        <v>536</v>
      </c>
      <c r="D168" s="17" t="s">
        <v>12</v>
      </c>
      <c r="E168" s="17" t="s">
        <v>8</v>
      </c>
      <c r="F168" s="17" t="s">
        <v>9</v>
      </c>
      <c r="G168" s="17">
        <v>1.351</v>
      </c>
      <c r="H168" s="17" t="s">
        <v>10</v>
      </c>
    </row>
    <row r="169" spans="1:8" ht="15.75" x14ac:dyDescent="0.25">
      <c r="A169" s="17">
        <v>21</v>
      </c>
      <c r="B169" s="17" t="s">
        <v>258</v>
      </c>
      <c r="C169" s="77">
        <v>539</v>
      </c>
      <c r="D169" s="17" t="s">
        <v>259</v>
      </c>
      <c r="E169" s="17" t="s">
        <v>8</v>
      </c>
      <c r="F169" s="17" t="s">
        <v>9</v>
      </c>
      <c r="G169" s="17">
        <v>2.657</v>
      </c>
      <c r="H169" s="17" t="s">
        <v>10</v>
      </c>
    </row>
    <row r="170" spans="1:8" ht="15.75" x14ac:dyDescent="0.25">
      <c r="A170" s="17">
        <v>22</v>
      </c>
      <c r="B170" s="17" t="s">
        <v>260</v>
      </c>
      <c r="C170" s="77">
        <v>541</v>
      </c>
      <c r="D170" s="17" t="s">
        <v>259</v>
      </c>
      <c r="E170" s="17" t="s">
        <v>8</v>
      </c>
      <c r="F170" s="17" t="s">
        <v>9</v>
      </c>
      <c r="G170" s="17">
        <v>2.16</v>
      </c>
      <c r="H170" s="17" t="s">
        <v>10</v>
      </c>
    </row>
    <row r="171" spans="1:8" ht="15.75" x14ac:dyDescent="0.25">
      <c r="A171" s="17">
        <v>23</v>
      </c>
      <c r="B171" s="17" t="s">
        <v>261</v>
      </c>
      <c r="C171" s="77">
        <v>554</v>
      </c>
      <c r="D171" s="17" t="s">
        <v>213</v>
      </c>
      <c r="E171" s="17" t="s">
        <v>8</v>
      </c>
      <c r="F171" s="17" t="s">
        <v>14</v>
      </c>
      <c r="G171" s="17">
        <v>0.66100000000000003</v>
      </c>
      <c r="H171" s="17" t="s">
        <v>10</v>
      </c>
    </row>
    <row r="172" spans="1:8" ht="15.75" x14ac:dyDescent="0.25">
      <c r="A172" s="17">
        <v>24</v>
      </c>
      <c r="B172" s="17" t="s">
        <v>262</v>
      </c>
      <c r="C172" s="77">
        <v>566</v>
      </c>
      <c r="D172" s="17" t="s">
        <v>213</v>
      </c>
      <c r="E172" s="17" t="s">
        <v>8</v>
      </c>
      <c r="F172" s="17" t="s">
        <v>14</v>
      </c>
      <c r="G172" s="17">
        <v>0.74099999999999999</v>
      </c>
      <c r="H172" s="17" t="s">
        <v>10</v>
      </c>
    </row>
    <row r="173" spans="1:8" ht="15.75" x14ac:dyDescent="0.25">
      <c r="A173" s="17">
        <v>25</v>
      </c>
      <c r="B173" s="17" t="s">
        <v>263</v>
      </c>
      <c r="C173" s="77">
        <v>587</v>
      </c>
      <c r="D173" s="17" t="s">
        <v>213</v>
      </c>
      <c r="E173" s="17" t="s">
        <v>8</v>
      </c>
      <c r="F173" s="17" t="s">
        <v>18</v>
      </c>
      <c r="G173" s="17">
        <v>3.4020000000000001</v>
      </c>
      <c r="H173" s="17" t="s">
        <v>10</v>
      </c>
    </row>
    <row r="174" spans="1:8" ht="15.75" x14ac:dyDescent="0.25">
      <c r="A174" s="17">
        <v>26</v>
      </c>
      <c r="B174" s="17" t="s">
        <v>264</v>
      </c>
      <c r="C174" s="77">
        <v>624</v>
      </c>
      <c r="D174" s="17" t="s">
        <v>213</v>
      </c>
      <c r="E174" s="17" t="s">
        <v>8</v>
      </c>
      <c r="F174" s="17" t="s">
        <v>9</v>
      </c>
      <c r="G174" s="17">
        <v>1.7849999999999999</v>
      </c>
      <c r="H174" s="17" t="s">
        <v>10</v>
      </c>
    </row>
    <row r="175" spans="1:8" ht="15.75" x14ac:dyDescent="0.25">
      <c r="A175" s="17">
        <v>27</v>
      </c>
      <c r="B175" s="17" t="s">
        <v>265</v>
      </c>
      <c r="C175" s="77">
        <v>627</v>
      </c>
      <c r="D175" s="17" t="s">
        <v>213</v>
      </c>
      <c r="E175" s="17" t="s">
        <v>8</v>
      </c>
      <c r="F175" s="17" t="s">
        <v>9</v>
      </c>
      <c r="G175" s="17">
        <v>5.8540000000000001</v>
      </c>
      <c r="H175" s="17" t="s">
        <v>10</v>
      </c>
    </row>
    <row r="176" spans="1:8" ht="15.75" x14ac:dyDescent="0.25">
      <c r="A176" s="17">
        <v>28</v>
      </c>
      <c r="B176" s="17" t="s">
        <v>266</v>
      </c>
      <c r="C176" s="77">
        <v>643</v>
      </c>
      <c r="D176" s="17" t="s">
        <v>213</v>
      </c>
      <c r="E176" s="17" t="s">
        <v>8</v>
      </c>
      <c r="F176" s="17" t="s">
        <v>9</v>
      </c>
      <c r="G176" s="17">
        <v>1.2330000000000001</v>
      </c>
      <c r="H176" s="17" t="s">
        <v>10</v>
      </c>
    </row>
    <row r="177" spans="1:11" ht="15.75" x14ac:dyDescent="0.25">
      <c r="A177" s="17">
        <v>29</v>
      </c>
      <c r="B177" s="17" t="s">
        <v>267</v>
      </c>
      <c r="C177" s="77">
        <v>670</v>
      </c>
      <c r="D177" s="17" t="s">
        <v>213</v>
      </c>
      <c r="E177" s="17" t="s">
        <v>8</v>
      </c>
      <c r="F177" s="17" t="s">
        <v>9</v>
      </c>
      <c r="G177" s="17">
        <v>1.0169999999999999</v>
      </c>
      <c r="H177" s="17" t="s">
        <v>10</v>
      </c>
    </row>
    <row r="178" spans="1:11" ht="15.75" x14ac:dyDescent="0.25">
      <c r="A178" s="17">
        <v>30</v>
      </c>
      <c r="B178" s="17" t="s">
        <v>268</v>
      </c>
      <c r="C178" s="77">
        <v>696</v>
      </c>
      <c r="D178" s="17" t="s">
        <v>213</v>
      </c>
      <c r="E178" s="17" t="s">
        <v>8</v>
      </c>
      <c r="F178" s="17" t="s">
        <v>14</v>
      </c>
      <c r="G178" s="17">
        <v>30.489000000000001</v>
      </c>
      <c r="H178" s="17" t="s">
        <v>10</v>
      </c>
      <c r="I178" s="7"/>
    </row>
    <row r="179" spans="1:11" ht="15.75" x14ac:dyDescent="0.25">
      <c r="A179" s="17">
        <v>31</v>
      </c>
      <c r="B179" s="17" t="s">
        <v>269</v>
      </c>
      <c r="C179" s="77">
        <v>707</v>
      </c>
      <c r="D179" s="17" t="s">
        <v>213</v>
      </c>
      <c r="E179" s="17" t="s">
        <v>8</v>
      </c>
      <c r="F179" s="17" t="s">
        <v>9</v>
      </c>
      <c r="G179" s="17">
        <v>0.65700000000000003</v>
      </c>
      <c r="H179" s="17" t="s">
        <v>10</v>
      </c>
    </row>
    <row r="180" spans="1:11" ht="15.75" x14ac:dyDescent="0.25">
      <c r="A180" s="17">
        <v>32</v>
      </c>
      <c r="B180" s="17" t="s">
        <v>270</v>
      </c>
      <c r="C180" s="77">
        <v>713</v>
      </c>
      <c r="D180" s="17" t="s">
        <v>213</v>
      </c>
      <c r="E180" s="17" t="s">
        <v>8</v>
      </c>
      <c r="F180" s="17" t="s">
        <v>9</v>
      </c>
      <c r="G180" s="17">
        <v>7.9359999999999999</v>
      </c>
      <c r="H180" s="17" t="s">
        <v>10</v>
      </c>
    </row>
    <row r="181" spans="1:11" ht="15.75" x14ac:dyDescent="0.25">
      <c r="A181" s="17">
        <v>33</v>
      </c>
      <c r="B181" s="17" t="s">
        <v>271</v>
      </c>
      <c r="C181" s="77">
        <v>714</v>
      </c>
      <c r="D181" s="17" t="s">
        <v>213</v>
      </c>
      <c r="E181" s="17" t="s">
        <v>8</v>
      </c>
      <c r="F181" s="17" t="s">
        <v>9</v>
      </c>
      <c r="G181" s="17">
        <v>0.72199999999999998</v>
      </c>
      <c r="H181" s="17" t="s">
        <v>10</v>
      </c>
    </row>
    <row r="182" spans="1:11" ht="15.75" x14ac:dyDescent="0.25">
      <c r="A182" s="17">
        <v>34</v>
      </c>
      <c r="B182" s="17" t="s">
        <v>272</v>
      </c>
      <c r="C182" s="77">
        <v>718</v>
      </c>
      <c r="D182" s="17" t="s">
        <v>213</v>
      </c>
      <c r="E182" s="17" t="s">
        <v>8</v>
      </c>
      <c r="F182" s="17" t="s">
        <v>9</v>
      </c>
      <c r="G182" s="17">
        <v>0.90600000000000003</v>
      </c>
      <c r="H182" s="17" t="s">
        <v>10</v>
      </c>
    </row>
    <row r="183" spans="1:11" s="66" customFormat="1" ht="15.75" x14ac:dyDescent="0.25">
      <c r="A183" s="122">
        <v>35</v>
      </c>
      <c r="B183" s="122" t="s">
        <v>1211</v>
      </c>
      <c r="C183" s="122">
        <v>716</v>
      </c>
      <c r="D183" s="122" t="s">
        <v>213</v>
      </c>
      <c r="E183" s="122" t="s">
        <v>8</v>
      </c>
      <c r="F183" s="122" t="s">
        <v>14</v>
      </c>
      <c r="G183" s="122">
        <v>8.2000000000000003E-2</v>
      </c>
      <c r="H183" s="122" t="s">
        <v>10</v>
      </c>
      <c r="I183" s="48"/>
      <c r="K183" s="78"/>
    </row>
    <row r="184" spans="1:11" ht="15.75" x14ac:dyDescent="0.25">
      <c r="A184" s="78"/>
      <c r="B184" s="78"/>
      <c r="C184" s="111"/>
      <c r="D184" s="78"/>
      <c r="E184" s="78"/>
      <c r="F184" s="78"/>
      <c r="G184" s="124">
        <f>SUM(G149:G183)</f>
        <v>248.52200000000002</v>
      </c>
      <c r="H184" s="78"/>
    </row>
    <row r="185" spans="1:11" ht="15.75" x14ac:dyDescent="0.25">
      <c r="A185" s="78"/>
      <c r="B185" s="78"/>
      <c r="C185" s="111"/>
      <c r="D185" s="78"/>
      <c r="E185" s="78"/>
      <c r="F185" s="78"/>
      <c r="G185" s="96"/>
      <c r="H185" s="78"/>
    </row>
    <row r="186" spans="1:11" ht="15.75" x14ac:dyDescent="0.25">
      <c r="A186" s="78"/>
      <c r="B186" s="78"/>
      <c r="C186" s="111"/>
      <c r="D186" s="78"/>
      <c r="E186" s="78"/>
      <c r="F186" s="78"/>
      <c r="G186" s="96"/>
      <c r="H186" s="78"/>
    </row>
    <row r="188" spans="1:11" ht="17.25" x14ac:dyDescent="0.25">
      <c r="A188" s="156" t="s">
        <v>273</v>
      </c>
      <c r="B188" s="156"/>
      <c r="C188" s="156"/>
      <c r="D188" s="156"/>
      <c r="E188" s="156"/>
      <c r="F188" s="156"/>
      <c r="G188" s="156"/>
      <c r="H188" s="156"/>
      <c r="I188" s="67"/>
    </row>
    <row r="189" spans="1:11" x14ac:dyDescent="0.25">
      <c r="A189" s="25"/>
      <c r="B189" s="25"/>
      <c r="C189" s="108"/>
      <c r="D189" s="26"/>
      <c r="E189" s="26"/>
      <c r="F189" s="26"/>
      <c r="G189" s="26"/>
      <c r="H189" s="26"/>
      <c r="I189" s="67"/>
    </row>
    <row r="190" spans="1:11" ht="14.25" customHeight="1" x14ac:dyDescent="0.25">
      <c r="A190" s="152" t="s">
        <v>1</v>
      </c>
      <c r="B190" s="59" t="s">
        <v>27</v>
      </c>
      <c r="C190" s="154" t="s">
        <v>274</v>
      </c>
      <c r="D190" s="152" t="s">
        <v>2</v>
      </c>
      <c r="E190" s="152" t="s">
        <v>3</v>
      </c>
      <c r="F190" s="152" t="s">
        <v>4</v>
      </c>
      <c r="G190" s="152" t="s">
        <v>5</v>
      </c>
      <c r="H190" s="152" t="s">
        <v>6</v>
      </c>
      <c r="I190" s="97"/>
    </row>
    <row r="191" spans="1:11" ht="14.25" customHeight="1" x14ac:dyDescent="0.25">
      <c r="A191" s="152"/>
      <c r="B191" s="59"/>
      <c r="C191" s="154"/>
      <c r="D191" s="152"/>
      <c r="E191" s="152"/>
      <c r="F191" s="152"/>
      <c r="G191" s="152"/>
      <c r="H191" s="152"/>
      <c r="I191" s="97"/>
    </row>
    <row r="192" spans="1:11" ht="15.75" x14ac:dyDescent="0.25">
      <c r="A192" s="17">
        <v>1</v>
      </c>
      <c r="B192" s="17" t="s">
        <v>275</v>
      </c>
      <c r="C192" s="110" t="s">
        <v>276</v>
      </c>
      <c r="D192" s="70" t="s">
        <v>45</v>
      </c>
      <c r="E192" s="70" t="s">
        <v>277</v>
      </c>
      <c r="F192" s="70">
        <v>4</v>
      </c>
      <c r="G192" s="81">
        <v>18.366</v>
      </c>
      <c r="H192" s="119" t="s">
        <v>10</v>
      </c>
      <c r="I192" s="3"/>
    </row>
    <row r="193" spans="1:10" s="13" customFormat="1" ht="15.75" x14ac:dyDescent="0.25">
      <c r="A193" s="17">
        <v>2</v>
      </c>
      <c r="B193" s="17" t="s">
        <v>278</v>
      </c>
      <c r="C193" s="110" t="s">
        <v>279</v>
      </c>
      <c r="D193" s="70" t="s">
        <v>280</v>
      </c>
      <c r="E193" s="70" t="s">
        <v>277</v>
      </c>
      <c r="F193" s="70">
        <v>4</v>
      </c>
      <c r="G193" s="81">
        <v>3.7120000000000002</v>
      </c>
      <c r="H193" s="119" t="s">
        <v>10</v>
      </c>
      <c r="I193" s="98"/>
      <c r="J193" s="74"/>
    </row>
    <row r="194" spans="1:10" ht="15.75" x14ac:dyDescent="0.25">
      <c r="A194" s="17">
        <v>3</v>
      </c>
      <c r="B194" s="17" t="s">
        <v>281</v>
      </c>
      <c r="C194" s="110" t="s">
        <v>282</v>
      </c>
      <c r="D194" s="70" t="s">
        <v>283</v>
      </c>
      <c r="E194" s="70" t="s">
        <v>277</v>
      </c>
      <c r="F194" s="70">
        <v>3</v>
      </c>
      <c r="G194" s="81">
        <v>11.904999999999999</v>
      </c>
      <c r="H194" s="119" t="s">
        <v>10</v>
      </c>
      <c r="I194" s="3"/>
    </row>
    <row r="195" spans="1:10" ht="15.75" x14ac:dyDescent="0.25">
      <c r="A195" s="17">
        <v>4</v>
      </c>
      <c r="B195" s="17" t="s">
        <v>284</v>
      </c>
      <c r="C195" s="77">
        <v>3</v>
      </c>
      <c r="D195" s="17" t="s">
        <v>77</v>
      </c>
      <c r="E195" s="17" t="s">
        <v>8</v>
      </c>
      <c r="F195" s="17" t="s">
        <v>9</v>
      </c>
      <c r="G195" s="18">
        <v>0.35299999999999998</v>
      </c>
      <c r="H195" s="17" t="s">
        <v>10</v>
      </c>
      <c r="I195" s="97"/>
    </row>
    <row r="196" spans="1:10" ht="15.75" x14ac:dyDescent="0.25">
      <c r="A196" s="17">
        <v>5</v>
      </c>
      <c r="B196" s="17" t="s">
        <v>286</v>
      </c>
      <c r="C196" s="77">
        <v>12</v>
      </c>
      <c r="D196" s="17" t="s">
        <v>285</v>
      </c>
      <c r="E196" s="17" t="s">
        <v>8</v>
      </c>
      <c r="F196" s="17" t="s">
        <v>9</v>
      </c>
      <c r="G196" s="18">
        <v>6.641</v>
      </c>
      <c r="H196" s="17" t="s">
        <v>10</v>
      </c>
      <c r="I196" s="67"/>
    </row>
    <row r="197" spans="1:10" ht="15.75" x14ac:dyDescent="0.25">
      <c r="A197" s="17">
        <v>6</v>
      </c>
      <c r="B197" s="17" t="s">
        <v>288</v>
      </c>
      <c r="C197" s="77">
        <v>18</v>
      </c>
      <c r="D197" s="17" t="s">
        <v>289</v>
      </c>
      <c r="E197" s="17" t="s">
        <v>8</v>
      </c>
      <c r="F197" s="17" t="s">
        <v>18</v>
      </c>
      <c r="G197" s="18">
        <v>48.98</v>
      </c>
      <c r="H197" s="17" t="s">
        <v>10</v>
      </c>
      <c r="I197" s="67"/>
    </row>
    <row r="198" spans="1:10" ht="15.75" x14ac:dyDescent="0.25">
      <c r="A198" s="17">
        <v>7</v>
      </c>
      <c r="B198" s="17" t="s">
        <v>290</v>
      </c>
      <c r="C198" s="77">
        <v>22</v>
      </c>
      <c r="D198" s="17" t="s">
        <v>289</v>
      </c>
      <c r="E198" s="17" t="s">
        <v>8</v>
      </c>
      <c r="F198" s="17" t="s">
        <v>14</v>
      </c>
      <c r="G198" s="18">
        <v>19.013999999999999</v>
      </c>
      <c r="H198" s="17" t="s">
        <v>10</v>
      </c>
      <c r="I198" s="67"/>
    </row>
    <row r="199" spans="1:10" ht="15.75" x14ac:dyDescent="0.25">
      <c r="A199" s="17">
        <v>8</v>
      </c>
      <c r="B199" s="17" t="s">
        <v>291</v>
      </c>
      <c r="C199" s="77">
        <v>23</v>
      </c>
      <c r="D199" s="17" t="s">
        <v>289</v>
      </c>
      <c r="E199" s="17" t="s">
        <v>8</v>
      </c>
      <c r="F199" s="17" t="s">
        <v>14</v>
      </c>
      <c r="G199" s="18">
        <v>11.372999999999999</v>
      </c>
      <c r="H199" s="17" t="s">
        <v>10</v>
      </c>
      <c r="I199" s="67"/>
    </row>
    <row r="200" spans="1:10" ht="15.75" x14ac:dyDescent="0.25">
      <c r="A200" s="17">
        <v>9</v>
      </c>
      <c r="B200" s="17" t="s">
        <v>292</v>
      </c>
      <c r="C200" s="77">
        <v>24</v>
      </c>
      <c r="D200" s="17" t="s">
        <v>293</v>
      </c>
      <c r="E200" s="17" t="s">
        <v>8</v>
      </c>
      <c r="F200" s="17" t="s">
        <v>14</v>
      </c>
      <c r="G200" s="18">
        <v>6.3479999999999999</v>
      </c>
      <c r="H200" s="17" t="s">
        <v>10</v>
      </c>
      <c r="I200" s="67"/>
    </row>
    <row r="201" spans="1:10" ht="15.75" customHeight="1" x14ac:dyDescent="0.25">
      <c r="A201" s="17">
        <v>10</v>
      </c>
      <c r="B201" s="17" t="s">
        <v>294</v>
      </c>
      <c r="C201" s="77">
        <v>28</v>
      </c>
      <c r="D201" s="17" t="s">
        <v>295</v>
      </c>
      <c r="E201" s="17" t="s">
        <v>8</v>
      </c>
      <c r="F201" s="17" t="s">
        <v>9</v>
      </c>
      <c r="G201" s="18">
        <v>32.970999999999997</v>
      </c>
      <c r="H201" s="17" t="s">
        <v>10</v>
      </c>
      <c r="I201" s="67"/>
    </row>
    <row r="202" spans="1:10" ht="15.75" customHeight="1" x14ac:dyDescent="0.25">
      <c r="A202" s="17">
        <v>11</v>
      </c>
      <c r="B202" s="17" t="s">
        <v>296</v>
      </c>
      <c r="C202" s="77">
        <v>31</v>
      </c>
      <c r="D202" s="17" t="s">
        <v>297</v>
      </c>
      <c r="E202" s="17" t="s">
        <v>8</v>
      </c>
      <c r="F202" s="17" t="s">
        <v>14</v>
      </c>
      <c r="G202" s="18">
        <v>15.771000000000001</v>
      </c>
      <c r="H202" s="17" t="s">
        <v>10</v>
      </c>
      <c r="I202" s="67"/>
    </row>
    <row r="203" spans="1:10" ht="15.75" customHeight="1" x14ac:dyDescent="0.25">
      <c r="A203" s="17">
        <v>12</v>
      </c>
      <c r="B203" s="17" t="s">
        <v>298</v>
      </c>
      <c r="C203" s="77">
        <v>35</v>
      </c>
      <c r="D203" s="17" t="s">
        <v>100</v>
      </c>
      <c r="E203" s="17" t="s">
        <v>8</v>
      </c>
      <c r="F203" s="17" t="s">
        <v>13</v>
      </c>
      <c r="G203" s="18">
        <v>1.429</v>
      </c>
      <c r="H203" s="17" t="s">
        <v>10</v>
      </c>
      <c r="I203" s="67"/>
    </row>
    <row r="204" spans="1:10" ht="15.75" customHeight="1" x14ac:dyDescent="0.25">
      <c r="A204" s="17">
        <v>13</v>
      </c>
      <c r="B204" s="17" t="s">
        <v>299</v>
      </c>
      <c r="C204" s="77">
        <v>39</v>
      </c>
      <c r="D204" s="17" t="s">
        <v>300</v>
      </c>
      <c r="E204" s="17" t="s">
        <v>8</v>
      </c>
      <c r="F204" s="17" t="s">
        <v>14</v>
      </c>
      <c r="G204" s="18">
        <v>21.099</v>
      </c>
      <c r="H204" s="17" t="s">
        <v>10</v>
      </c>
      <c r="I204" s="67"/>
    </row>
    <row r="205" spans="1:10" ht="15.75" customHeight="1" x14ac:dyDescent="0.25">
      <c r="A205" s="17">
        <v>14</v>
      </c>
      <c r="B205" s="17" t="s">
        <v>301</v>
      </c>
      <c r="C205" s="77">
        <v>42</v>
      </c>
      <c r="D205" s="17" t="s">
        <v>302</v>
      </c>
      <c r="E205" s="17" t="s">
        <v>8</v>
      </c>
      <c r="F205" s="17" t="s">
        <v>9</v>
      </c>
      <c r="G205" s="18">
        <v>1.101</v>
      </c>
      <c r="H205" s="17" t="s">
        <v>10</v>
      </c>
      <c r="I205" s="67"/>
    </row>
    <row r="206" spans="1:10" ht="15.75" customHeight="1" x14ac:dyDescent="0.25">
      <c r="A206" s="17">
        <v>15</v>
      </c>
      <c r="B206" s="17" t="s">
        <v>303</v>
      </c>
      <c r="C206" s="77">
        <v>44</v>
      </c>
      <c r="D206" s="17" t="s">
        <v>302</v>
      </c>
      <c r="E206" s="17" t="s">
        <v>8</v>
      </c>
      <c r="F206" s="17" t="s">
        <v>9</v>
      </c>
      <c r="G206" s="18">
        <v>0.95599999999999996</v>
      </c>
      <c r="H206" s="17" t="s">
        <v>10</v>
      </c>
      <c r="I206" s="67"/>
    </row>
    <row r="207" spans="1:10" ht="15.75" customHeight="1" x14ac:dyDescent="0.25">
      <c r="A207" s="17">
        <v>16</v>
      </c>
      <c r="B207" s="17" t="s">
        <v>304</v>
      </c>
      <c r="C207" s="77">
        <v>50</v>
      </c>
      <c r="D207" s="17" t="s">
        <v>305</v>
      </c>
      <c r="E207" s="17" t="s">
        <v>8</v>
      </c>
      <c r="F207" s="17" t="s">
        <v>9</v>
      </c>
      <c r="G207" s="18">
        <v>6.3159999999999998</v>
      </c>
      <c r="H207" s="17" t="s">
        <v>10</v>
      </c>
      <c r="I207" s="67"/>
    </row>
    <row r="208" spans="1:10" ht="15.75" customHeight="1" x14ac:dyDescent="0.25">
      <c r="A208" s="17">
        <v>17</v>
      </c>
      <c r="B208" s="17" t="s">
        <v>306</v>
      </c>
      <c r="C208" s="77">
        <v>51</v>
      </c>
      <c r="D208" s="17" t="s">
        <v>305</v>
      </c>
      <c r="E208" s="17" t="s">
        <v>8</v>
      </c>
      <c r="F208" s="17" t="s">
        <v>9</v>
      </c>
      <c r="G208" s="18">
        <v>1.3360000000000001</v>
      </c>
      <c r="H208" s="17" t="s">
        <v>10</v>
      </c>
      <c r="I208" s="67"/>
    </row>
    <row r="209" spans="1:10" ht="15.75" customHeight="1" x14ac:dyDescent="0.25">
      <c r="A209" s="17">
        <v>18</v>
      </c>
      <c r="B209" s="17" t="s">
        <v>307</v>
      </c>
      <c r="C209" s="77">
        <v>52</v>
      </c>
      <c r="D209" s="17" t="s">
        <v>305</v>
      </c>
      <c r="E209" s="17" t="s">
        <v>8</v>
      </c>
      <c r="F209" s="17" t="s">
        <v>9</v>
      </c>
      <c r="G209" s="18">
        <v>2.91</v>
      </c>
      <c r="H209" s="17" t="s">
        <v>10</v>
      </c>
      <c r="I209" s="67"/>
    </row>
    <row r="210" spans="1:10" ht="15.75" customHeight="1" x14ac:dyDescent="0.25">
      <c r="A210" s="17">
        <v>19</v>
      </c>
      <c r="B210" s="17" t="s">
        <v>308</v>
      </c>
      <c r="C210" s="77">
        <v>53</v>
      </c>
      <c r="D210" s="17" t="s">
        <v>305</v>
      </c>
      <c r="E210" s="17" t="s">
        <v>8</v>
      </c>
      <c r="F210" s="17" t="s">
        <v>9</v>
      </c>
      <c r="G210" s="18">
        <v>4.0419999999999998</v>
      </c>
      <c r="H210" s="17" t="s">
        <v>10</v>
      </c>
      <c r="I210" s="67"/>
    </row>
    <row r="211" spans="1:10" ht="15.75" customHeight="1" x14ac:dyDescent="0.25">
      <c r="A211" s="17">
        <v>20</v>
      </c>
      <c r="B211" s="17" t="s">
        <v>309</v>
      </c>
      <c r="C211" s="77">
        <v>54</v>
      </c>
      <c r="D211" s="17" t="s">
        <v>305</v>
      </c>
      <c r="E211" s="17" t="s">
        <v>8</v>
      </c>
      <c r="F211" s="17" t="s">
        <v>9</v>
      </c>
      <c r="G211" s="18">
        <v>7.343</v>
      </c>
      <c r="H211" s="17" t="s">
        <v>10</v>
      </c>
      <c r="I211" s="67"/>
    </row>
    <row r="212" spans="1:10" ht="15.75" customHeight="1" x14ac:dyDescent="0.25">
      <c r="A212" s="17">
        <v>21</v>
      </c>
      <c r="B212" s="17" t="s">
        <v>312</v>
      </c>
      <c r="C212" s="77">
        <v>57</v>
      </c>
      <c r="D212" s="17" t="s">
        <v>311</v>
      </c>
      <c r="E212" s="17" t="s">
        <v>8</v>
      </c>
      <c r="F212" s="17" t="s">
        <v>9</v>
      </c>
      <c r="G212" s="18">
        <v>6.1669999999999998</v>
      </c>
      <c r="H212" s="17" t="s">
        <v>10</v>
      </c>
      <c r="I212" s="67"/>
    </row>
    <row r="213" spans="1:10" ht="15.75" customHeight="1" x14ac:dyDescent="0.25">
      <c r="A213" s="17">
        <v>22</v>
      </c>
      <c r="B213" s="17" t="s">
        <v>313</v>
      </c>
      <c r="C213" s="77">
        <v>59</v>
      </c>
      <c r="D213" s="17" t="s">
        <v>311</v>
      </c>
      <c r="E213" s="17" t="s">
        <v>8</v>
      </c>
      <c r="F213" s="17" t="s">
        <v>9</v>
      </c>
      <c r="G213" s="18">
        <v>18.422000000000001</v>
      </c>
      <c r="H213" s="17" t="s">
        <v>10</v>
      </c>
      <c r="I213" s="67"/>
    </row>
    <row r="214" spans="1:10" ht="15.75" customHeight="1" x14ac:dyDescent="0.25">
      <c r="A214" s="17">
        <v>23</v>
      </c>
      <c r="B214" s="17" t="s">
        <v>314</v>
      </c>
      <c r="C214" s="77">
        <v>61</v>
      </c>
      <c r="D214" s="17" t="s">
        <v>311</v>
      </c>
      <c r="E214" s="17" t="s">
        <v>8</v>
      </c>
      <c r="F214" s="17" t="s">
        <v>9</v>
      </c>
      <c r="G214" s="18">
        <v>1.468</v>
      </c>
      <c r="H214" s="17" t="s">
        <v>10</v>
      </c>
      <c r="I214" s="67"/>
    </row>
    <row r="215" spans="1:10" ht="15.75" customHeight="1" x14ac:dyDescent="0.25">
      <c r="A215" s="17">
        <v>24</v>
      </c>
      <c r="B215" s="17" t="s">
        <v>315</v>
      </c>
      <c r="C215" s="77">
        <v>62</v>
      </c>
      <c r="D215" s="17" t="s">
        <v>305</v>
      </c>
      <c r="E215" s="17" t="s">
        <v>8</v>
      </c>
      <c r="F215" s="17" t="s">
        <v>14</v>
      </c>
      <c r="G215" s="18">
        <v>22.879000000000001</v>
      </c>
      <c r="H215" s="17" t="s">
        <v>10</v>
      </c>
      <c r="I215" s="67"/>
    </row>
    <row r="216" spans="1:10" ht="15.75" customHeight="1" x14ac:dyDescent="0.25">
      <c r="A216" s="17">
        <v>25</v>
      </c>
      <c r="B216" s="17" t="s">
        <v>316</v>
      </c>
      <c r="C216" s="77">
        <v>65</v>
      </c>
      <c r="D216" s="17" t="s">
        <v>305</v>
      </c>
      <c r="E216" s="17" t="s">
        <v>8</v>
      </c>
      <c r="F216" s="17" t="s">
        <v>9</v>
      </c>
      <c r="G216" s="18">
        <v>21.911999999999999</v>
      </c>
      <c r="H216" s="17" t="s">
        <v>10</v>
      </c>
      <c r="I216" s="67"/>
    </row>
    <row r="217" spans="1:10" ht="15.75" x14ac:dyDescent="0.25">
      <c r="A217" s="120">
        <v>26</v>
      </c>
      <c r="B217" s="120" t="s">
        <v>330</v>
      </c>
      <c r="C217" s="120">
        <v>29001</v>
      </c>
      <c r="D217" s="120" t="s">
        <v>331</v>
      </c>
      <c r="E217" s="120" t="s">
        <v>8</v>
      </c>
      <c r="F217" s="120" t="s">
        <v>9</v>
      </c>
      <c r="G217" s="18">
        <v>2.9000000000000001E-2</v>
      </c>
      <c r="H217" s="122" t="s">
        <v>10</v>
      </c>
      <c r="I217" s="48"/>
      <c r="J217" s="1"/>
    </row>
    <row r="218" spans="1:10" x14ac:dyDescent="0.25">
      <c r="G218" s="125">
        <f>SUM(G192:G217)</f>
        <v>292.8429999999999</v>
      </c>
    </row>
    <row r="221" spans="1:10" ht="17.25" x14ac:dyDescent="0.25">
      <c r="A221" s="156" t="s">
        <v>332</v>
      </c>
      <c r="B221" s="156"/>
      <c r="C221" s="156"/>
      <c r="D221" s="156"/>
      <c r="E221" s="156"/>
      <c r="F221" s="156"/>
      <c r="G221" s="156"/>
      <c r="H221" s="156"/>
    </row>
    <row r="222" spans="1:10" x14ac:dyDescent="0.25">
      <c r="A222" s="25"/>
      <c r="B222" s="25"/>
      <c r="D222" s="25"/>
      <c r="G222" s="27"/>
    </row>
    <row r="223" spans="1:10" ht="32.25" customHeight="1" x14ac:dyDescent="0.25">
      <c r="A223" s="152" t="s">
        <v>1</v>
      </c>
      <c r="B223" s="59" t="s">
        <v>27</v>
      </c>
      <c r="C223" s="154" t="s">
        <v>26</v>
      </c>
      <c r="D223" s="152" t="s">
        <v>2</v>
      </c>
      <c r="E223" s="152" t="s">
        <v>3</v>
      </c>
      <c r="F223" s="152" t="s">
        <v>4</v>
      </c>
      <c r="G223" s="153" t="s">
        <v>5</v>
      </c>
      <c r="H223" s="152" t="s">
        <v>6</v>
      </c>
    </row>
    <row r="224" spans="1:10" ht="15.75" x14ac:dyDescent="0.25">
      <c r="A224" s="152"/>
      <c r="B224" s="59"/>
      <c r="C224" s="154"/>
      <c r="D224" s="152"/>
      <c r="E224" s="152"/>
      <c r="F224" s="152"/>
      <c r="G224" s="153"/>
      <c r="H224" s="152"/>
    </row>
    <row r="225" spans="1:8" ht="15.75" x14ac:dyDescent="0.25">
      <c r="A225" s="17">
        <v>1</v>
      </c>
      <c r="B225" s="17" t="s">
        <v>333</v>
      </c>
      <c r="C225" s="77">
        <v>29</v>
      </c>
      <c r="D225" s="17" t="s">
        <v>334</v>
      </c>
      <c r="E225" s="17" t="s">
        <v>8</v>
      </c>
      <c r="F225" s="17" t="s">
        <v>14</v>
      </c>
      <c r="G225" s="18">
        <v>4.4589999999999996</v>
      </c>
      <c r="H225" s="17" t="s">
        <v>10</v>
      </c>
    </row>
    <row r="226" spans="1:8" ht="15.75" x14ac:dyDescent="0.25">
      <c r="A226" s="69">
        <v>2</v>
      </c>
      <c r="B226" s="69" t="s">
        <v>335</v>
      </c>
      <c r="C226" s="76" t="s">
        <v>336</v>
      </c>
      <c r="D226" s="70" t="s">
        <v>337</v>
      </c>
      <c r="E226" s="69" t="s">
        <v>25</v>
      </c>
      <c r="F226" s="69">
        <v>5</v>
      </c>
      <c r="G226" s="89">
        <v>69.69</v>
      </c>
      <c r="H226" s="119" t="s">
        <v>10</v>
      </c>
    </row>
    <row r="227" spans="1:8" ht="15.75" x14ac:dyDescent="0.25">
      <c r="A227" s="69">
        <v>3</v>
      </c>
      <c r="B227" s="69" t="s">
        <v>338</v>
      </c>
      <c r="C227" s="76" t="s">
        <v>339</v>
      </c>
      <c r="D227" s="70" t="s">
        <v>340</v>
      </c>
      <c r="E227" s="69" t="s">
        <v>25</v>
      </c>
      <c r="F227" s="69">
        <v>10</v>
      </c>
      <c r="G227" s="89">
        <v>22.44</v>
      </c>
      <c r="H227" s="119" t="s">
        <v>10</v>
      </c>
    </row>
    <row r="228" spans="1:8" ht="15.75" x14ac:dyDescent="0.25">
      <c r="A228" s="17">
        <v>4</v>
      </c>
      <c r="B228" s="17" t="s">
        <v>341</v>
      </c>
      <c r="C228" s="76" t="s">
        <v>342</v>
      </c>
      <c r="D228" s="70" t="s">
        <v>343</v>
      </c>
      <c r="E228" s="69" t="s">
        <v>25</v>
      </c>
      <c r="F228" s="69">
        <v>3</v>
      </c>
      <c r="G228" s="89">
        <v>7.3010000000000002</v>
      </c>
      <c r="H228" s="119" t="s">
        <v>10</v>
      </c>
    </row>
    <row r="229" spans="1:8" ht="15.75" x14ac:dyDescent="0.25">
      <c r="A229" s="69">
        <v>5</v>
      </c>
      <c r="B229" s="69" t="s">
        <v>344</v>
      </c>
      <c r="C229" s="76" t="s">
        <v>345</v>
      </c>
      <c r="D229" s="70" t="s">
        <v>346</v>
      </c>
      <c r="E229" s="69" t="s">
        <v>25</v>
      </c>
      <c r="F229" s="69">
        <v>5</v>
      </c>
      <c r="G229" s="89">
        <v>24.027000000000001</v>
      </c>
      <c r="H229" s="119" t="s">
        <v>10</v>
      </c>
    </row>
    <row r="230" spans="1:8" ht="15.75" x14ac:dyDescent="0.25">
      <c r="A230" s="69">
        <v>6</v>
      </c>
      <c r="B230" s="69" t="s">
        <v>347</v>
      </c>
      <c r="C230" s="76" t="s">
        <v>348</v>
      </c>
      <c r="D230" s="70" t="s">
        <v>349</v>
      </c>
      <c r="E230" s="69" t="s">
        <v>25</v>
      </c>
      <c r="F230" s="69">
        <v>5</v>
      </c>
      <c r="G230" s="89">
        <v>0.59399999999999997</v>
      </c>
      <c r="H230" s="119" t="s">
        <v>10</v>
      </c>
    </row>
    <row r="231" spans="1:8" ht="15.75" x14ac:dyDescent="0.25">
      <c r="A231" s="17">
        <v>7</v>
      </c>
      <c r="B231" s="17" t="s">
        <v>350</v>
      </c>
      <c r="C231" s="76" t="s">
        <v>351</v>
      </c>
      <c r="D231" s="70" t="s">
        <v>352</v>
      </c>
      <c r="E231" s="69" t="s">
        <v>25</v>
      </c>
      <c r="F231" s="69">
        <v>5</v>
      </c>
      <c r="G231" s="89">
        <v>1.7589999999999999</v>
      </c>
      <c r="H231" s="119" t="s">
        <v>10</v>
      </c>
    </row>
    <row r="232" spans="1:8" ht="15.75" x14ac:dyDescent="0.25">
      <c r="A232" s="69">
        <v>8</v>
      </c>
      <c r="B232" s="69" t="s">
        <v>353</v>
      </c>
      <c r="C232" s="76" t="s">
        <v>354</v>
      </c>
      <c r="D232" s="70" t="s">
        <v>352</v>
      </c>
      <c r="E232" s="69" t="s">
        <v>25</v>
      </c>
      <c r="F232" s="69">
        <v>5</v>
      </c>
      <c r="G232" s="89">
        <v>18.931999999999999</v>
      </c>
      <c r="H232" s="119" t="s">
        <v>10</v>
      </c>
    </row>
    <row r="233" spans="1:8" ht="15.75" x14ac:dyDescent="0.25">
      <c r="A233" s="69">
        <v>9</v>
      </c>
      <c r="B233" s="69" t="s">
        <v>355</v>
      </c>
      <c r="C233" s="76" t="s">
        <v>356</v>
      </c>
      <c r="D233" s="70" t="s">
        <v>357</v>
      </c>
      <c r="E233" s="69" t="s">
        <v>25</v>
      </c>
      <c r="F233" s="69">
        <v>5</v>
      </c>
      <c r="G233" s="89">
        <v>28.137</v>
      </c>
      <c r="H233" s="119" t="s">
        <v>10</v>
      </c>
    </row>
    <row r="234" spans="1:8" ht="15.75" x14ac:dyDescent="0.25">
      <c r="A234" s="17">
        <v>10</v>
      </c>
      <c r="B234" s="17" t="s">
        <v>358</v>
      </c>
      <c r="C234" s="76" t="s">
        <v>359</v>
      </c>
      <c r="D234" s="70" t="s">
        <v>357</v>
      </c>
      <c r="E234" s="69" t="s">
        <v>25</v>
      </c>
      <c r="F234" s="69">
        <v>5</v>
      </c>
      <c r="G234" s="89">
        <v>31.507999999999999</v>
      </c>
      <c r="H234" s="119" t="s">
        <v>10</v>
      </c>
    </row>
    <row r="235" spans="1:8" ht="15.75" x14ac:dyDescent="0.25">
      <c r="A235" s="69">
        <v>11</v>
      </c>
      <c r="B235" s="69" t="s">
        <v>360</v>
      </c>
      <c r="C235" s="76" t="s">
        <v>361</v>
      </c>
      <c r="D235" s="70" t="s">
        <v>362</v>
      </c>
      <c r="E235" s="69" t="s">
        <v>25</v>
      </c>
      <c r="F235" s="69">
        <v>5</v>
      </c>
      <c r="G235" s="89">
        <v>1.427</v>
      </c>
      <c r="H235" s="119" t="s">
        <v>10</v>
      </c>
    </row>
    <row r="236" spans="1:8" ht="15.75" x14ac:dyDescent="0.25">
      <c r="A236" s="69">
        <v>12</v>
      </c>
      <c r="B236" s="69" t="s">
        <v>363</v>
      </c>
      <c r="C236" s="76" t="s">
        <v>364</v>
      </c>
      <c r="D236" s="70" t="s">
        <v>365</v>
      </c>
      <c r="E236" s="69" t="s">
        <v>25</v>
      </c>
      <c r="F236" s="69">
        <v>4</v>
      </c>
      <c r="G236" s="89">
        <v>9.3640000000000008</v>
      </c>
      <c r="H236" s="119" t="s">
        <v>10</v>
      </c>
    </row>
    <row r="237" spans="1:8" ht="15.75" x14ac:dyDescent="0.25">
      <c r="A237" s="17">
        <v>13</v>
      </c>
      <c r="B237" s="17" t="s">
        <v>366</v>
      </c>
      <c r="C237" s="76" t="s">
        <v>367</v>
      </c>
      <c r="D237" s="70" t="s">
        <v>368</v>
      </c>
      <c r="E237" s="69" t="s">
        <v>25</v>
      </c>
      <c r="F237" s="69">
        <v>4</v>
      </c>
      <c r="G237" s="89">
        <v>3.74</v>
      </c>
      <c r="H237" s="119" t="s">
        <v>10</v>
      </c>
    </row>
    <row r="238" spans="1:8" ht="15.75" x14ac:dyDescent="0.25">
      <c r="A238" s="69">
        <v>14</v>
      </c>
      <c r="B238" s="69" t="s">
        <v>369</v>
      </c>
      <c r="C238" s="76" t="s">
        <v>370</v>
      </c>
      <c r="D238" s="70" t="s">
        <v>371</v>
      </c>
      <c r="E238" s="69" t="s">
        <v>25</v>
      </c>
      <c r="F238" s="69">
        <v>5</v>
      </c>
      <c r="G238" s="89">
        <v>3.67</v>
      </c>
      <c r="H238" s="119" t="s">
        <v>10</v>
      </c>
    </row>
    <row r="239" spans="1:8" ht="15.75" x14ac:dyDescent="0.25">
      <c r="A239" s="69">
        <v>15</v>
      </c>
      <c r="B239" s="69" t="s">
        <v>372</v>
      </c>
      <c r="C239" s="76" t="s">
        <v>373</v>
      </c>
      <c r="D239" s="70" t="s">
        <v>374</v>
      </c>
      <c r="E239" s="69" t="s">
        <v>25</v>
      </c>
      <c r="F239" s="69">
        <v>5</v>
      </c>
      <c r="G239" s="89">
        <v>32.244</v>
      </c>
      <c r="H239" s="119" t="s">
        <v>10</v>
      </c>
    </row>
    <row r="240" spans="1:8" ht="15.75" x14ac:dyDescent="0.25">
      <c r="A240" s="17">
        <v>16</v>
      </c>
      <c r="B240" s="17" t="s">
        <v>375</v>
      </c>
      <c r="C240" s="76" t="s">
        <v>376</v>
      </c>
      <c r="D240" s="70" t="s">
        <v>377</v>
      </c>
      <c r="E240" s="69" t="s">
        <v>25</v>
      </c>
      <c r="F240" s="69">
        <v>8</v>
      </c>
      <c r="G240" s="89">
        <v>38.093000000000004</v>
      </c>
      <c r="H240" s="119" t="s">
        <v>10</v>
      </c>
    </row>
    <row r="241" spans="1:8" ht="15.75" x14ac:dyDescent="0.25">
      <c r="A241" s="69">
        <v>17</v>
      </c>
      <c r="B241" s="69" t="s">
        <v>378</v>
      </c>
      <c r="C241" s="76" t="s">
        <v>379</v>
      </c>
      <c r="D241" s="70" t="s">
        <v>377</v>
      </c>
      <c r="E241" s="69" t="s">
        <v>25</v>
      </c>
      <c r="F241" s="69">
        <v>8</v>
      </c>
      <c r="G241" s="89">
        <v>82.641999999999996</v>
      </c>
      <c r="H241" s="119" t="s">
        <v>10</v>
      </c>
    </row>
    <row r="242" spans="1:8" ht="15.75" x14ac:dyDescent="0.25">
      <c r="A242" s="69">
        <v>18</v>
      </c>
      <c r="B242" s="69" t="s">
        <v>380</v>
      </c>
      <c r="C242" s="76" t="s">
        <v>381</v>
      </c>
      <c r="D242" s="70" t="s">
        <v>382</v>
      </c>
      <c r="E242" s="69" t="s">
        <v>25</v>
      </c>
      <c r="F242" s="69">
        <v>5</v>
      </c>
      <c r="G242" s="89">
        <v>9.6609999999999996</v>
      </c>
      <c r="H242" s="119" t="s">
        <v>10</v>
      </c>
    </row>
    <row r="243" spans="1:8" ht="15.75" x14ac:dyDescent="0.25">
      <c r="A243" s="17">
        <v>19</v>
      </c>
      <c r="B243" s="17" t="s">
        <v>383</v>
      </c>
      <c r="C243" s="76" t="s">
        <v>384</v>
      </c>
      <c r="D243" s="70" t="s">
        <v>382</v>
      </c>
      <c r="E243" s="69" t="s">
        <v>25</v>
      </c>
      <c r="F243" s="69">
        <v>5</v>
      </c>
      <c r="G243" s="89">
        <v>13.535</v>
      </c>
      <c r="H243" s="119" t="s">
        <v>10</v>
      </c>
    </row>
    <row r="244" spans="1:8" ht="15.75" x14ac:dyDescent="0.25">
      <c r="A244" s="69">
        <v>20</v>
      </c>
      <c r="B244" s="69" t="s">
        <v>385</v>
      </c>
      <c r="C244" s="76" t="s">
        <v>215</v>
      </c>
      <c r="D244" s="70" t="s">
        <v>365</v>
      </c>
      <c r="E244" s="69" t="s">
        <v>25</v>
      </c>
      <c r="F244" s="69">
        <v>5</v>
      </c>
      <c r="G244" s="89">
        <v>12.342000000000001</v>
      </c>
      <c r="H244" s="119" t="s">
        <v>10</v>
      </c>
    </row>
    <row r="245" spans="1:8" ht="15.75" x14ac:dyDescent="0.25">
      <c r="A245" s="69">
        <v>21</v>
      </c>
      <c r="B245" s="69" t="s">
        <v>386</v>
      </c>
      <c r="C245" s="76" t="s">
        <v>387</v>
      </c>
      <c r="D245" s="70" t="s">
        <v>346</v>
      </c>
      <c r="E245" s="69" t="s">
        <v>25</v>
      </c>
      <c r="F245" s="69">
        <v>5</v>
      </c>
      <c r="G245" s="89">
        <v>0.47399999999999998</v>
      </c>
      <c r="H245" s="119" t="s">
        <v>10</v>
      </c>
    </row>
    <row r="246" spans="1:8" ht="15.75" x14ac:dyDescent="0.25">
      <c r="A246" s="17">
        <v>22</v>
      </c>
      <c r="B246" s="17" t="s">
        <v>388</v>
      </c>
      <c r="C246" s="76" t="s">
        <v>389</v>
      </c>
      <c r="D246" s="70" t="s">
        <v>346</v>
      </c>
      <c r="E246" s="69" t="s">
        <v>25</v>
      </c>
      <c r="F246" s="69">
        <v>5</v>
      </c>
      <c r="G246" s="89">
        <v>0.74199999999999999</v>
      </c>
      <c r="H246" s="119" t="s">
        <v>10</v>
      </c>
    </row>
    <row r="247" spans="1:8" ht="15.75" x14ac:dyDescent="0.25">
      <c r="A247" s="69">
        <v>23</v>
      </c>
      <c r="B247" s="69" t="s">
        <v>390</v>
      </c>
      <c r="C247" s="76" t="s">
        <v>391</v>
      </c>
      <c r="D247" s="70" t="s">
        <v>343</v>
      </c>
      <c r="E247" s="69" t="s">
        <v>25</v>
      </c>
      <c r="F247" s="69">
        <v>3</v>
      </c>
      <c r="G247" s="89">
        <v>1.1200000000000001</v>
      </c>
      <c r="H247" s="119" t="s">
        <v>10</v>
      </c>
    </row>
    <row r="248" spans="1:8" ht="15.75" x14ac:dyDescent="0.25">
      <c r="A248" s="69">
        <v>24</v>
      </c>
      <c r="B248" s="69" t="s">
        <v>392</v>
      </c>
      <c r="C248" s="76" t="s">
        <v>393</v>
      </c>
      <c r="D248" s="70" t="s">
        <v>377</v>
      </c>
      <c r="E248" s="69" t="s">
        <v>25</v>
      </c>
      <c r="F248" s="69">
        <v>3</v>
      </c>
      <c r="G248" s="89">
        <v>12.816000000000001</v>
      </c>
      <c r="H248" s="119" t="s">
        <v>10</v>
      </c>
    </row>
    <row r="249" spans="1:8" ht="15.75" x14ac:dyDescent="0.25">
      <c r="A249" s="17">
        <v>25</v>
      </c>
      <c r="B249" s="17" t="s">
        <v>394</v>
      </c>
      <c r="C249" s="77">
        <v>72</v>
      </c>
      <c r="D249" s="17" t="s">
        <v>395</v>
      </c>
      <c r="E249" s="17" t="s">
        <v>8</v>
      </c>
      <c r="F249" s="17" t="s">
        <v>18</v>
      </c>
      <c r="G249" s="18">
        <v>4.7990000000000004</v>
      </c>
      <c r="H249" s="119" t="s">
        <v>10</v>
      </c>
    </row>
    <row r="250" spans="1:8" ht="21" customHeight="1" x14ac:dyDescent="0.25">
      <c r="A250" s="69">
        <v>26</v>
      </c>
      <c r="B250" s="69" t="s">
        <v>396</v>
      </c>
      <c r="C250" s="77">
        <v>79</v>
      </c>
      <c r="D250" s="17" t="s">
        <v>397</v>
      </c>
      <c r="E250" s="17" t="s">
        <v>8</v>
      </c>
      <c r="F250" s="17" t="s">
        <v>13</v>
      </c>
      <c r="G250" s="18">
        <v>2.6139999999999999</v>
      </c>
      <c r="H250" s="17" t="s">
        <v>10</v>
      </c>
    </row>
    <row r="251" spans="1:8" ht="18" customHeight="1" x14ac:dyDescent="0.25">
      <c r="A251" s="69">
        <v>27</v>
      </c>
      <c r="B251" s="69" t="s">
        <v>398</v>
      </c>
      <c r="C251" s="77">
        <v>82</v>
      </c>
      <c r="D251" s="17" t="s">
        <v>397</v>
      </c>
      <c r="E251" s="17" t="s">
        <v>8</v>
      </c>
      <c r="F251" s="17" t="s">
        <v>18</v>
      </c>
      <c r="G251" s="18">
        <v>1.726</v>
      </c>
      <c r="H251" s="17" t="s">
        <v>10</v>
      </c>
    </row>
    <row r="252" spans="1:8" ht="15.75" x14ac:dyDescent="0.25">
      <c r="A252" s="17">
        <v>28</v>
      </c>
      <c r="B252" s="17" t="s">
        <v>399</v>
      </c>
      <c r="C252" s="77">
        <v>85</v>
      </c>
      <c r="D252" s="17" t="s">
        <v>400</v>
      </c>
      <c r="E252" s="17" t="s">
        <v>8</v>
      </c>
      <c r="F252" s="17" t="s">
        <v>13</v>
      </c>
      <c r="G252" s="18">
        <v>0.48099999999999998</v>
      </c>
      <c r="H252" s="17" t="s">
        <v>10</v>
      </c>
    </row>
    <row r="253" spans="1:8" ht="15.75" x14ac:dyDescent="0.25">
      <c r="A253" s="69">
        <v>29</v>
      </c>
      <c r="B253" s="69" t="s">
        <v>401</v>
      </c>
      <c r="C253" s="77">
        <v>103</v>
      </c>
      <c r="D253" s="17" t="s">
        <v>334</v>
      </c>
      <c r="E253" s="17" t="s">
        <v>8</v>
      </c>
      <c r="F253" s="17" t="s">
        <v>14</v>
      </c>
      <c r="G253" s="18">
        <v>1.34</v>
      </c>
      <c r="H253" s="17" t="s">
        <v>10</v>
      </c>
    </row>
    <row r="254" spans="1:8" ht="15.75" x14ac:dyDescent="0.25">
      <c r="A254" s="69">
        <v>30</v>
      </c>
      <c r="B254" s="69" t="s">
        <v>402</v>
      </c>
      <c r="C254" s="77">
        <v>105</v>
      </c>
      <c r="D254" s="17" t="s">
        <v>12</v>
      </c>
      <c r="E254" s="17" t="s">
        <v>8</v>
      </c>
      <c r="F254" s="17" t="s">
        <v>14</v>
      </c>
      <c r="G254" s="18">
        <v>7.5609999999999999</v>
      </c>
      <c r="H254" s="17" t="s">
        <v>10</v>
      </c>
    </row>
    <row r="255" spans="1:8" ht="15.75" x14ac:dyDescent="0.25">
      <c r="A255" s="69">
        <v>31</v>
      </c>
      <c r="B255" s="69" t="s">
        <v>403</v>
      </c>
      <c r="C255" s="77">
        <v>153</v>
      </c>
      <c r="D255" s="17" t="s">
        <v>404</v>
      </c>
      <c r="E255" s="17" t="s">
        <v>8</v>
      </c>
      <c r="F255" s="17" t="s">
        <v>13</v>
      </c>
      <c r="G255" s="18">
        <v>2.3740000000000001</v>
      </c>
      <c r="H255" s="17" t="s">
        <v>10</v>
      </c>
    </row>
    <row r="256" spans="1:8" ht="15.75" x14ac:dyDescent="0.25">
      <c r="A256" s="17">
        <v>32</v>
      </c>
      <c r="B256" s="17" t="s">
        <v>405</v>
      </c>
      <c r="C256" s="77">
        <v>161</v>
      </c>
      <c r="D256" s="17" t="s">
        <v>404</v>
      </c>
      <c r="E256" s="17" t="s">
        <v>8</v>
      </c>
      <c r="F256" s="17" t="s">
        <v>13</v>
      </c>
      <c r="G256" s="18">
        <v>2.2570000000000001</v>
      </c>
      <c r="H256" s="17" t="s">
        <v>10</v>
      </c>
    </row>
    <row r="257" spans="1:8" ht="15.75" x14ac:dyDescent="0.25">
      <c r="A257" s="69">
        <v>33</v>
      </c>
      <c r="B257" s="69" t="s">
        <v>406</v>
      </c>
      <c r="C257" s="77">
        <v>162</v>
      </c>
      <c r="D257" s="17" t="s">
        <v>407</v>
      </c>
      <c r="E257" s="17" t="s">
        <v>8</v>
      </c>
      <c r="F257" s="17" t="s">
        <v>13</v>
      </c>
      <c r="G257" s="18">
        <v>10.648999999999999</v>
      </c>
      <c r="H257" s="17" t="s">
        <v>10</v>
      </c>
    </row>
    <row r="258" spans="1:8" ht="15.75" x14ac:dyDescent="0.25">
      <c r="A258" s="69">
        <v>34</v>
      </c>
      <c r="B258" s="69" t="s">
        <v>408</v>
      </c>
      <c r="C258" s="77">
        <v>169</v>
      </c>
      <c r="D258" s="17" t="s">
        <v>409</v>
      </c>
      <c r="E258" s="17" t="s">
        <v>8</v>
      </c>
      <c r="F258" s="17" t="s">
        <v>14</v>
      </c>
      <c r="G258" s="18">
        <v>0.16700000000000001</v>
      </c>
      <c r="H258" s="17" t="s">
        <v>10</v>
      </c>
    </row>
    <row r="259" spans="1:8" ht="15.75" x14ac:dyDescent="0.25">
      <c r="A259" s="17">
        <v>35</v>
      </c>
      <c r="B259" s="17" t="s">
        <v>410</v>
      </c>
      <c r="C259" s="77">
        <v>184</v>
      </c>
      <c r="D259" s="17" t="s">
        <v>411</v>
      </c>
      <c r="E259" s="17" t="s">
        <v>8</v>
      </c>
      <c r="F259" s="17" t="s">
        <v>14</v>
      </c>
      <c r="G259" s="18">
        <v>21.018999999999998</v>
      </c>
      <c r="H259" s="17" t="s">
        <v>10</v>
      </c>
    </row>
    <row r="260" spans="1:8" ht="15.75" x14ac:dyDescent="0.25">
      <c r="A260" s="69">
        <v>36</v>
      </c>
      <c r="B260" s="69" t="s">
        <v>412</v>
      </c>
      <c r="C260" s="77">
        <v>188</v>
      </c>
      <c r="D260" s="17" t="s">
        <v>400</v>
      </c>
      <c r="E260" s="17" t="s">
        <v>8</v>
      </c>
      <c r="F260" s="17" t="s">
        <v>13</v>
      </c>
      <c r="G260" s="18">
        <v>18.48</v>
      </c>
      <c r="H260" s="17" t="s">
        <v>10</v>
      </c>
    </row>
    <row r="261" spans="1:8" ht="15.75" x14ac:dyDescent="0.25">
      <c r="A261" s="69">
        <v>37</v>
      </c>
      <c r="B261" s="69" t="s">
        <v>413</v>
      </c>
      <c r="C261" s="77">
        <v>192</v>
      </c>
      <c r="D261" s="17" t="s">
        <v>414</v>
      </c>
      <c r="E261" s="17" t="s">
        <v>8</v>
      </c>
      <c r="F261" s="17" t="s">
        <v>13</v>
      </c>
      <c r="G261" s="18">
        <v>4.2409999999999997</v>
      </c>
      <c r="H261" s="17" t="s">
        <v>10</v>
      </c>
    </row>
    <row r="262" spans="1:8" ht="15.75" x14ac:dyDescent="0.25">
      <c r="A262" s="17">
        <v>38</v>
      </c>
      <c r="B262" s="17" t="s">
        <v>415</v>
      </c>
      <c r="C262" s="77">
        <v>193</v>
      </c>
      <c r="D262" s="17" t="s">
        <v>414</v>
      </c>
      <c r="E262" s="17" t="s">
        <v>8</v>
      </c>
      <c r="F262" s="17" t="s">
        <v>13</v>
      </c>
      <c r="G262" s="18">
        <v>21.774000000000001</v>
      </c>
      <c r="H262" s="17" t="s">
        <v>10</v>
      </c>
    </row>
    <row r="263" spans="1:8" ht="15.75" x14ac:dyDescent="0.25">
      <c r="A263" s="69">
        <v>39</v>
      </c>
      <c r="B263" s="69" t="s">
        <v>416</v>
      </c>
      <c r="C263" s="77">
        <v>196</v>
      </c>
      <c r="D263" s="17" t="s">
        <v>417</v>
      </c>
      <c r="E263" s="17" t="s">
        <v>8</v>
      </c>
      <c r="F263" s="17" t="s">
        <v>14</v>
      </c>
      <c r="G263" s="18">
        <v>5.7439999999999998</v>
      </c>
      <c r="H263" s="17" t="s">
        <v>10</v>
      </c>
    </row>
    <row r="264" spans="1:8" ht="15.75" x14ac:dyDescent="0.25">
      <c r="A264" s="17">
        <v>40</v>
      </c>
      <c r="B264" s="17" t="s">
        <v>418</v>
      </c>
      <c r="C264" s="77">
        <v>203</v>
      </c>
      <c r="D264" s="17" t="s">
        <v>419</v>
      </c>
      <c r="E264" s="17" t="s">
        <v>8</v>
      </c>
      <c r="F264" s="17" t="s">
        <v>13</v>
      </c>
      <c r="G264" s="18">
        <v>3.9649999999999999</v>
      </c>
      <c r="H264" s="17" t="s">
        <v>10</v>
      </c>
    </row>
    <row r="265" spans="1:8" ht="15.75" x14ac:dyDescent="0.25">
      <c r="A265" s="17">
        <v>41</v>
      </c>
      <c r="B265" s="17" t="s">
        <v>424</v>
      </c>
      <c r="C265" s="77">
        <v>224</v>
      </c>
      <c r="D265" s="17" t="s">
        <v>423</v>
      </c>
      <c r="E265" s="17" t="s">
        <v>8</v>
      </c>
      <c r="F265" s="17" t="s">
        <v>13</v>
      </c>
      <c r="G265" s="18">
        <v>7.274</v>
      </c>
      <c r="H265" s="17" t="s">
        <v>10</v>
      </c>
    </row>
    <row r="266" spans="1:8" ht="15.75" x14ac:dyDescent="0.25">
      <c r="A266" s="69">
        <v>42</v>
      </c>
      <c r="B266" s="69" t="s">
        <v>425</v>
      </c>
      <c r="C266" s="77">
        <v>230</v>
      </c>
      <c r="D266" s="17" t="s">
        <v>426</v>
      </c>
      <c r="E266" s="17" t="s">
        <v>8</v>
      </c>
      <c r="F266" s="17" t="s">
        <v>13</v>
      </c>
      <c r="G266" s="18">
        <v>1.571</v>
      </c>
      <c r="H266" s="17" t="s">
        <v>10</v>
      </c>
    </row>
    <row r="267" spans="1:8" ht="15.75" x14ac:dyDescent="0.25">
      <c r="A267" s="69">
        <v>43</v>
      </c>
      <c r="B267" s="69" t="s">
        <v>427</v>
      </c>
      <c r="C267" s="77">
        <v>242</v>
      </c>
      <c r="D267" s="17" t="s">
        <v>428</v>
      </c>
      <c r="E267" s="17" t="s">
        <v>8</v>
      </c>
      <c r="F267" s="17" t="s">
        <v>18</v>
      </c>
      <c r="G267" s="18">
        <v>1.246</v>
      </c>
      <c r="H267" s="17" t="s">
        <v>10</v>
      </c>
    </row>
    <row r="268" spans="1:8" ht="15.75" x14ac:dyDescent="0.25">
      <c r="A268" s="17">
        <v>44</v>
      </c>
      <c r="B268" s="17" t="s">
        <v>429</v>
      </c>
      <c r="C268" s="77">
        <v>244</v>
      </c>
      <c r="D268" s="17" t="s">
        <v>430</v>
      </c>
      <c r="E268" s="17" t="s">
        <v>8</v>
      </c>
      <c r="F268" s="17" t="s">
        <v>13</v>
      </c>
      <c r="G268" s="18">
        <v>2.052</v>
      </c>
      <c r="H268" s="17" t="s">
        <v>10</v>
      </c>
    </row>
    <row r="269" spans="1:8" ht="15.75" x14ac:dyDescent="0.25">
      <c r="A269" s="69">
        <v>45</v>
      </c>
      <c r="B269" s="69" t="s">
        <v>431</v>
      </c>
      <c r="C269" s="77">
        <v>246</v>
      </c>
      <c r="D269" s="17" t="s">
        <v>430</v>
      </c>
      <c r="E269" s="17" t="s">
        <v>8</v>
      </c>
      <c r="F269" s="17" t="s">
        <v>13</v>
      </c>
      <c r="G269" s="18">
        <v>2.0070000000000001</v>
      </c>
      <c r="H269" s="17" t="s">
        <v>10</v>
      </c>
    </row>
    <row r="270" spans="1:8" ht="15.75" x14ac:dyDescent="0.25">
      <c r="A270" s="69">
        <v>46</v>
      </c>
      <c r="B270" s="69" t="s">
        <v>432</v>
      </c>
      <c r="C270" s="77">
        <v>257</v>
      </c>
      <c r="D270" s="17" t="s">
        <v>433</v>
      </c>
      <c r="E270" s="17" t="s">
        <v>8</v>
      </c>
      <c r="F270" s="17" t="s">
        <v>13</v>
      </c>
      <c r="G270" s="18">
        <v>0.54100000000000004</v>
      </c>
      <c r="H270" s="17" t="s">
        <v>10</v>
      </c>
    </row>
    <row r="271" spans="1:8" ht="15.75" x14ac:dyDescent="0.25">
      <c r="A271" s="17">
        <v>47</v>
      </c>
      <c r="B271" s="17" t="s">
        <v>434</v>
      </c>
      <c r="C271" s="77">
        <v>258</v>
      </c>
      <c r="D271" s="17" t="s">
        <v>409</v>
      </c>
      <c r="E271" s="17" t="s">
        <v>8</v>
      </c>
      <c r="F271" s="17" t="s">
        <v>14</v>
      </c>
      <c r="G271" s="18">
        <v>1.2909999999999999</v>
      </c>
      <c r="H271" s="17" t="s">
        <v>10</v>
      </c>
    </row>
    <row r="272" spans="1:8" ht="15.75" x14ac:dyDescent="0.25">
      <c r="A272" s="69">
        <v>48</v>
      </c>
      <c r="B272" s="69" t="s">
        <v>435</v>
      </c>
      <c r="C272" s="77">
        <v>259</v>
      </c>
      <c r="D272" s="17" t="s">
        <v>436</v>
      </c>
      <c r="E272" s="17" t="s">
        <v>8</v>
      </c>
      <c r="F272" s="17" t="s">
        <v>13</v>
      </c>
      <c r="G272" s="18">
        <v>3.0590000000000002</v>
      </c>
      <c r="H272" s="17" t="s">
        <v>10</v>
      </c>
    </row>
    <row r="273" spans="1:8" ht="15.75" x14ac:dyDescent="0.25">
      <c r="A273" s="69">
        <v>49</v>
      </c>
      <c r="B273" s="69" t="s">
        <v>437</v>
      </c>
      <c r="C273" s="77">
        <v>273</v>
      </c>
      <c r="D273" s="17" t="s">
        <v>433</v>
      </c>
      <c r="E273" s="17" t="s">
        <v>8</v>
      </c>
      <c r="F273" s="17" t="s">
        <v>13</v>
      </c>
      <c r="G273" s="18">
        <v>16.356000000000002</v>
      </c>
      <c r="H273" s="17" t="s">
        <v>10</v>
      </c>
    </row>
    <row r="274" spans="1:8" ht="15.75" x14ac:dyDescent="0.25">
      <c r="A274" s="17">
        <v>50</v>
      </c>
      <c r="B274" s="17" t="s">
        <v>438</v>
      </c>
      <c r="C274" s="77">
        <v>274</v>
      </c>
      <c r="D274" s="17" t="s">
        <v>433</v>
      </c>
      <c r="E274" s="17" t="s">
        <v>8</v>
      </c>
      <c r="F274" s="17" t="s">
        <v>18</v>
      </c>
      <c r="G274" s="18">
        <v>5.2789999999999999</v>
      </c>
      <c r="H274" s="17" t="s">
        <v>10</v>
      </c>
    </row>
    <row r="275" spans="1:8" ht="15.75" x14ac:dyDescent="0.25">
      <c r="A275" s="69">
        <v>51</v>
      </c>
      <c r="B275" s="69" t="s">
        <v>439</v>
      </c>
      <c r="C275" s="77">
        <v>278</v>
      </c>
      <c r="D275" s="17" t="s">
        <v>433</v>
      </c>
      <c r="E275" s="17" t="s">
        <v>8</v>
      </c>
      <c r="F275" s="17" t="s">
        <v>13</v>
      </c>
      <c r="G275" s="18">
        <v>11.364000000000001</v>
      </c>
      <c r="H275" s="17" t="s">
        <v>10</v>
      </c>
    </row>
    <row r="276" spans="1:8" ht="15.75" x14ac:dyDescent="0.25">
      <c r="A276" s="69">
        <v>52</v>
      </c>
      <c r="B276" s="69" t="s">
        <v>440</v>
      </c>
      <c r="C276" s="77">
        <v>280</v>
      </c>
      <c r="D276" s="17" t="s">
        <v>433</v>
      </c>
      <c r="E276" s="17" t="s">
        <v>8</v>
      </c>
      <c r="F276" s="17" t="s">
        <v>13</v>
      </c>
      <c r="G276" s="18">
        <v>0.30099999999999999</v>
      </c>
      <c r="H276" s="17" t="s">
        <v>10</v>
      </c>
    </row>
    <row r="277" spans="1:8" ht="15.75" x14ac:dyDescent="0.25">
      <c r="A277" s="17">
        <v>53</v>
      </c>
      <c r="B277" s="17" t="s">
        <v>441</v>
      </c>
      <c r="C277" s="77">
        <v>281</v>
      </c>
      <c r="D277" s="17" t="s">
        <v>433</v>
      </c>
      <c r="E277" s="17" t="s">
        <v>8</v>
      </c>
      <c r="F277" s="17" t="s">
        <v>13</v>
      </c>
      <c r="G277" s="18">
        <v>1.2170000000000001</v>
      </c>
      <c r="H277" s="17" t="s">
        <v>10</v>
      </c>
    </row>
    <row r="278" spans="1:8" ht="15.75" x14ac:dyDescent="0.25">
      <c r="A278" s="69">
        <v>54</v>
      </c>
      <c r="B278" s="69" t="s">
        <v>442</v>
      </c>
      <c r="C278" s="77">
        <v>288</v>
      </c>
      <c r="D278" s="17" t="s">
        <v>443</v>
      </c>
      <c r="E278" s="17" t="s">
        <v>8</v>
      </c>
      <c r="F278" s="17" t="s">
        <v>13</v>
      </c>
      <c r="G278" s="18">
        <v>1.5449999999999999</v>
      </c>
      <c r="H278" s="17" t="s">
        <v>10</v>
      </c>
    </row>
    <row r="279" spans="1:8" ht="15.75" x14ac:dyDescent="0.25">
      <c r="A279" s="69">
        <v>55</v>
      </c>
      <c r="B279" s="69" t="s">
        <v>444</v>
      </c>
      <c r="C279" s="77">
        <v>300</v>
      </c>
      <c r="D279" s="17" t="s">
        <v>445</v>
      </c>
      <c r="E279" s="17" t="s">
        <v>8</v>
      </c>
      <c r="F279" s="17" t="s">
        <v>14</v>
      </c>
      <c r="G279" s="18">
        <v>3.5819999999999999</v>
      </c>
      <c r="H279" s="17" t="s">
        <v>10</v>
      </c>
    </row>
    <row r="280" spans="1:8" ht="15.75" x14ac:dyDescent="0.25">
      <c r="A280" s="17">
        <v>56</v>
      </c>
      <c r="B280" s="17" t="s">
        <v>446</v>
      </c>
      <c r="C280" s="77">
        <v>301</v>
      </c>
      <c r="D280" s="17" t="s">
        <v>447</v>
      </c>
      <c r="E280" s="17" t="s">
        <v>8</v>
      </c>
      <c r="F280" s="17" t="s">
        <v>14</v>
      </c>
      <c r="G280" s="18">
        <v>1.2849999999999999</v>
      </c>
      <c r="H280" s="17" t="s">
        <v>10</v>
      </c>
    </row>
    <row r="281" spans="1:8" ht="15.75" x14ac:dyDescent="0.25">
      <c r="A281" s="69">
        <v>57</v>
      </c>
      <c r="B281" s="69" t="s">
        <v>448</v>
      </c>
      <c r="C281" s="77">
        <v>304</v>
      </c>
      <c r="D281" s="17" t="s">
        <v>447</v>
      </c>
      <c r="E281" s="17" t="s">
        <v>8</v>
      </c>
      <c r="F281" s="17" t="s">
        <v>13</v>
      </c>
      <c r="G281" s="18">
        <v>120.679</v>
      </c>
      <c r="H281" s="17" t="s">
        <v>10</v>
      </c>
    </row>
    <row r="282" spans="1:8" ht="15.75" x14ac:dyDescent="0.25">
      <c r="A282" s="120">
        <v>58</v>
      </c>
      <c r="B282" s="120" t="s">
        <v>469</v>
      </c>
      <c r="C282" s="120">
        <v>413</v>
      </c>
      <c r="D282" s="120" t="s">
        <v>445</v>
      </c>
      <c r="E282" s="120" t="s">
        <v>8</v>
      </c>
      <c r="F282" s="120" t="s">
        <v>14</v>
      </c>
      <c r="G282" s="18">
        <v>7.0000000000000007E-2</v>
      </c>
      <c r="H282" s="120" t="s">
        <v>10</v>
      </c>
    </row>
    <row r="283" spans="1:8" x14ac:dyDescent="0.25">
      <c r="G283" s="125">
        <f>SUM(G225:G282)</f>
        <v>720.62699999999995</v>
      </c>
    </row>
    <row r="287" spans="1:8" ht="19.5" x14ac:dyDescent="0.35">
      <c r="A287" s="165" t="s">
        <v>470</v>
      </c>
      <c r="B287" s="165"/>
      <c r="C287" s="165"/>
      <c r="D287" s="165"/>
      <c r="E287" s="165"/>
      <c r="F287" s="165"/>
      <c r="G287" s="165"/>
      <c r="H287" s="165"/>
    </row>
    <row r="288" spans="1:8" x14ac:dyDescent="0.25">
      <c r="A288" s="25"/>
      <c r="B288" s="25"/>
    </row>
    <row r="289" spans="1:8" ht="47.25" customHeight="1" x14ac:dyDescent="0.25">
      <c r="A289" s="163" t="s">
        <v>1</v>
      </c>
      <c r="B289" s="91" t="s">
        <v>27</v>
      </c>
      <c r="C289" s="164" t="s">
        <v>26</v>
      </c>
      <c r="D289" s="152" t="s">
        <v>2</v>
      </c>
      <c r="E289" s="152" t="s">
        <v>3</v>
      </c>
      <c r="F289" s="152" t="s">
        <v>4</v>
      </c>
      <c r="G289" s="152" t="s">
        <v>5</v>
      </c>
      <c r="H289" s="152" t="s">
        <v>6</v>
      </c>
    </row>
    <row r="290" spans="1:8" ht="15.75" x14ac:dyDescent="0.25">
      <c r="A290" s="152"/>
      <c r="B290" s="92"/>
      <c r="C290" s="154"/>
      <c r="D290" s="152"/>
      <c r="E290" s="152"/>
      <c r="F290" s="152"/>
      <c r="G290" s="152"/>
      <c r="H290" s="152"/>
    </row>
    <row r="291" spans="1:8" ht="15.75" x14ac:dyDescent="0.25">
      <c r="A291" s="70">
        <v>1</v>
      </c>
      <c r="B291" s="70" t="s">
        <v>471</v>
      </c>
      <c r="C291" s="110" t="s">
        <v>472</v>
      </c>
      <c r="D291" s="70" t="s">
        <v>473</v>
      </c>
      <c r="E291" s="70" t="s">
        <v>46</v>
      </c>
      <c r="F291" s="70">
        <v>3</v>
      </c>
      <c r="G291" s="81">
        <v>1.7849999999999999</v>
      </c>
      <c r="H291" s="119" t="s">
        <v>10</v>
      </c>
    </row>
    <row r="292" spans="1:8" ht="15.75" x14ac:dyDescent="0.25">
      <c r="A292" s="70">
        <v>2</v>
      </c>
      <c r="B292" s="70" t="s">
        <v>474</v>
      </c>
      <c r="C292" s="110" t="s">
        <v>475</v>
      </c>
      <c r="D292" s="70" t="s">
        <v>476</v>
      </c>
      <c r="E292" s="70" t="s">
        <v>46</v>
      </c>
      <c r="F292" s="70">
        <v>4</v>
      </c>
      <c r="G292" s="81">
        <v>33.929000000000002</v>
      </c>
      <c r="H292" s="119" t="s">
        <v>10</v>
      </c>
    </row>
    <row r="293" spans="1:8" ht="15.75" x14ac:dyDescent="0.25">
      <c r="A293" s="70">
        <v>3</v>
      </c>
      <c r="B293" s="70" t="s">
        <v>477</v>
      </c>
      <c r="C293" s="110" t="s">
        <v>478</v>
      </c>
      <c r="D293" s="70" t="s">
        <v>479</v>
      </c>
      <c r="E293" s="70" t="s">
        <v>46</v>
      </c>
      <c r="F293" s="70">
        <v>5</v>
      </c>
      <c r="G293" s="81">
        <v>52.826000000000001</v>
      </c>
      <c r="H293" s="119" t="s">
        <v>10</v>
      </c>
    </row>
    <row r="294" spans="1:8" ht="15.75" x14ac:dyDescent="0.25">
      <c r="A294" s="70">
        <v>4</v>
      </c>
      <c r="B294" s="70" t="s">
        <v>480</v>
      </c>
      <c r="C294" s="110" t="s">
        <v>481</v>
      </c>
      <c r="D294" s="70" t="s">
        <v>482</v>
      </c>
      <c r="E294" s="70" t="s">
        <v>46</v>
      </c>
      <c r="F294" s="70">
        <v>3</v>
      </c>
      <c r="G294" s="81">
        <v>28.777999999999999</v>
      </c>
      <c r="H294" s="119" t="s">
        <v>10</v>
      </c>
    </row>
    <row r="295" spans="1:8" ht="15.75" x14ac:dyDescent="0.25">
      <c r="A295" s="70">
        <v>5</v>
      </c>
      <c r="B295" s="70" t="s">
        <v>485</v>
      </c>
      <c r="C295" s="110" t="s">
        <v>486</v>
      </c>
      <c r="D295" s="70" t="s">
        <v>487</v>
      </c>
      <c r="E295" s="70" t="s">
        <v>46</v>
      </c>
      <c r="F295" s="70">
        <v>4</v>
      </c>
      <c r="G295" s="81">
        <v>31.469000000000001</v>
      </c>
      <c r="H295" s="119" t="s">
        <v>10</v>
      </c>
    </row>
    <row r="296" spans="1:8" ht="15.75" x14ac:dyDescent="0.25">
      <c r="A296" s="17">
        <v>6</v>
      </c>
      <c r="B296" s="17" t="s">
        <v>488</v>
      </c>
      <c r="C296" s="77">
        <v>3</v>
      </c>
      <c r="D296" s="17" t="s">
        <v>489</v>
      </c>
      <c r="E296" s="17" t="s">
        <v>8</v>
      </c>
      <c r="F296" s="17" t="s">
        <v>14</v>
      </c>
      <c r="G296" s="18">
        <v>40.384999999999998</v>
      </c>
      <c r="H296" s="17" t="s">
        <v>10</v>
      </c>
    </row>
    <row r="297" spans="1:8" ht="15.75" x14ac:dyDescent="0.25">
      <c r="A297" s="17">
        <v>7</v>
      </c>
      <c r="B297" s="17" t="s">
        <v>490</v>
      </c>
      <c r="C297" s="77">
        <v>4</v>
      </c>
      <c r="D297" s="17" t="s">
        <v>489</v>
      </c>
      <c r="E297" s="17" t="s">
        <v>8</v>
      </c>
      <c r="F297" s="17" t="s">
        <v>14</v>
      </c>
      <c r="G297" s="18">
        <v>6.1260000000000003</v>
      </c>
      <c r="H297" s="17" t="s">
        <v>10</v>
      </c>
    </row>
    <row r="298" spans="1:8" ht="15.75" x14ac:dyDescent="0.25">
      <c r="A298" s="17">
        <v>8</v>
      </c>
      <c r="B298" s="17" t="s">
        <v>491</v>
      </c>
      <c r="C298" s="77">
        <v>6</v>
      </c>
      <c r="D298" s="17" t="s">
        <v>492</v>
      </c>
      <c r="E298" s="17" t="s">
        <v>8</v>
      </c>
      <c r="F298" s="17" t="s">
        <v>14</v>
      </c>
      <c r="G298" s="18">
        <v>9.0839999999999996</v>
      </c>
      <c r="H298" s="17" t="s">
        <v>10</v>
      </c>
    </row>
    <row r="299" spans="1:8" ht="15.75" x14ac:dyDescent="0.25">
      <c r="A299" s="17">
        <v>9</v>
      </c>
      <c r="B299" s="17" t="s">
        <v>493</v>
      </c>
      <c r="C299" s="77">
        <v>7</v>
      </c>
      <c r="D299" s="17" t="s">
        <v>494</v>
      </c>
      <c r="E299" s="17" t="s">
        <v>8</v>
      </c>
      <c r="F299" s="17" t="s">
        <v>14</v>
      </c>
      <c r="G299" s="18">
        <v>0.98699999999999999</v>
      </c>
      <c r="H299" s="17" t="s">
        <v>10</v>
      </c>
    </row>
    <row r="300" spans="1:8" ht="15.75" x14ac:dyDescent="0.25">
      <c r="A300" s="17">
        <v>10</v>
      </c>
      <c r="B300" s="17" t="s">
        <v>495</v>
      </c>
      <c r="C300" s="77">
        <v>8</v>
      </c>
      <c r="D300" s="17" t="s">
        <v>494</v>
      </c>
      <c r="E300" s="17" t="s">
        <v>8</v>
      </c>
      <c r="F300" s="17" t="s">
        <v>14</v>
      </c>
      <c r="G300" s="18">
        <v>13.446</v>
      </c>
      <c r="H300" s="17" t="s">
        <v>10</v>
      </c>
    </row>
    <row r="301" spans="1:8" ht="15.75" x14ac:dyDescent="0.25">
      <c r="A301" s="17">
        <v>11</v>
      </c>
      <c r="B301" s="17" t="s">
        <v>497</v>
      </c>
      <c r="C301" s="77">
        <v>11</v>
      </c>
      <c r="D301" s="17" t="s">
        <v>327</v>
      </c>
      <c r="E301" s="17" t="s">
        <v>8</v>
      </c>
      <c r="F301" s="17" t="s">
        <v>14</v>
      </c>
      <c r="G301" s="18">
        <v>4.1109999999999998</v>
      </c>
      <c r="H301" s="17" t="s">
        <v>10</v>
      </c>
    </row>
    <row r="302" spans="1:8" ht="15.75" x14ac:dyDescent="0.25">
      <c r="A302" s="17">
        <v>12</v>
      </c>
      <c r="B302" s="17" t="s">
        <v>498</v>
      </c>
      <c r="C302" s="77">
        <v>14</v>
      </c>
      <c r="D302" s="17" t="s">
        <v>327</v>
      </c>
      <c r="E302" s="17" t="s">
        <v>8</v>
      </c>
      <c r="F302" s="17" t="s">
        <v>9</v>
      </c>
      <c r="G302" s="18">
        <v>8.5050000000000008</v>
      </c>
      <c r="H302" s="17" t="s">
        <v>10</v>
      </c>
    </row>
    <row r="303" spans="1:8" ht="15.75" x14ac:dyDescent="0.25">
      <c r="A303" s="17">
        <v>13</v>
      </c>
      <c r="B303" s="17" t="s">
        <v>499</v>
      </c>
      <c r="C303" s="77">
        <v>16</v>
      </c>
      <c r="D303" s="17" t="s">
        <v>327</v>
      </c>
      <c r="E303" s="17" t="s">
        <v>8</v>
      </c>
      <c r="F303" s="17" t="s">
        <v>14</v>
      </c>
      <c r="G303" s="18">
        <v>19.2</v>
      </c>
      <c r="H303" s="17" t="s">
        <v>10</v>
      </c>
    </row>
    <row r="304" spans="1:8" ht="15.75" x14ac:dyDescent="0.25">
      <c r="A304" s="17">
        <v>14</v>
      </c>
      <c r="B304" s="17" t="s">
        <v>500</v>
      </c>
      <c r="C304" s="77">
        <v>17</v>
      </c>
      <c r="D304" s="17" t="s">
        <v>327</v>
      </c>
      <c r="E304" s="17" t="s">
        <v>8</v>
      </c>
      <c r="F304" s="17" t="s">
        <v>14</v>
      </c>
      <c r="G304" s="18">
        <v>8.4489999999999998</v>
      </c>
      <c r="H304" s="17" t="s">
        <v>10</v>
      </c>
    </row>
    <row r="305" spans="1:8" ht="15.75" x14ac:dyDescent="0.25">
      <c r="A305" s="17">
        <v>15</v>
      </c>
      <c r="B305" s="17" t="s">
        <v>501</v>
      </c>
      <c r="C305" s="77">
        <v>23</v>
      </c>
      <c r="D305" s="17" t="s">
        <v>502</v>
      </c>
      <c r="E305" s="17" t="s">
        <v>8</v>
      </c>
      <c r="F305" s="17" t="s">
        <v>14</v>
      </c>
      <c r="G305" s="18">
        <v>2.714</v>
      </c>
      <c r="H305" s="17" t="s">
        <v>10</v>
      </c>
    </row>
    <row r="306" spans="1:8" ht="15.75" x14ac:dyDescent="0.25">
      <c r="A306" s="17">
        <v>16</v>
      </c>
      <c r="B306" s="17" t="s">
        <v>504</v>
      </c>
      <c r="C306" s="77">
        <v>26</v>
      </c>
      <c r="D306" s="17" t="s">
        <v>503</v>
      </c>
      <c r="E306" s="17" t="s">
        <v>8</v>
      </c>
      <c r="F306" s="17" t="s">
        <v>14</v>
      </c>
      <c r="G306" s="18">
        <v>36.307000000000002</v>
      </c>
      <c r="H306" s="17" t="s">
        <v>10</v>
      </c>
    </row>
    <row r="307" spans="1:8" ht="15.75" x14ac:dyDescent="0.25">
      <c r="A307" s="17">
        <v>17</v>
      </c>
      <c r="B307" s="17" t="s">
        <v>505</v>
      </c>
      <c r="C307" s="77">
        <v>27</v>
      </c>
      <c r="D307" s="17" t="s">
        <v>506</v>
      </c>
      <c r="E307" s="17" t="s">
        <v>8</v>
      </c>
      <c r="F307" s="17" t="s">
        <v>14</v>
      </c>
      <c r="G307" s="18">
        <v>7.1479999999999997</v>
      </c>
      <c r="H307" s="17" t="s">
        <v>10</v>
      </c>
    </row>
    <row r="308" spans="1:8" ht="15.75" x14ac:dyDescent="0.25">
      <c r="A308" s="17">
        <v>18</v>
      </c>
      <c r="B308" s="17" t="s">
        <v>508</v>
      </c>
      <c r="C308" s="77">
        <v>33</v>
      </c>
      <c r="D308" s="17" t="s">
        <v>509</v>
      </c>
      <c r="E308" s="17" t="s">
        <v>8</v>
      </c>
      <c r="F308" s="17" t="s">
        <v>14</v>
      </c>
      <c r="G308" s="18">
        <v>102.43300000000001</v>
      </c>
      <c r="H308" s="17" t="s">
        <v>10</v>
      </c>
    </row>
    <row r="309" spans="1:8" ht="15.75" x14ac:dyDescent="0.25">
      <c r="A309" s="17">
        <v>19</v>
      </c>
      <c r="B309" s="17" t="s">
        <v>510</v>
      </c>
      <c r="C309" s="77">
        <v>34</v>
      </c>
      <c r="D309" s="17" t="s">
        <v>509</v>
      </c>
      <c r="E309" s="17" t="s">
        <v>8</v>
      </c>
      <c r="F309" s="17" t="s">
        <v>14</v>
      </c>
      <c r="G309" s="18">
        <v>86.799000000000007</v>
      </c>
      <c r="H309" s="17" t="s">
        <v>10</v>
      </c>
    </row>
    <row r="310" spans="1:8" ht="15.75" x14ac:dyDescent="0.25">
      <c r="A310" s="17">
        <v>20</v>
      </c>
      <c r="B310" s="17" t="s">
        <v>511</v>
      </c>
      <c r="C310" s="77">
        <v>35</v>
      </c>
      <c r="D310" s="17" t="s">
        <v>327</v>
      </c>
      <c r="E310" s="17" t="s">
        <v>8</v>
      </c>
      <c r="F310" s="17" t="s">
        <v>14</v>
      </c>
      <c r="G310" s="18">
        <v>57.347000000000001</v>
      </c>
      <c r="H310" s="17" t="s">
        <v>10</v>
      </c>
    </row>
    <row r="311" spans="1:8" ht="15.75" x14ac:dyDescent="0.25">
      <c r="A311" s="17">
        <v>21</v>
      </c>
      <c r="B311" s="17" t="s">
        <v>512</v>
      </c>
      <c r="C311" s="77">
        <v>37</v>
      </c>
      <c r="D311" s="17" t="s">
        <v>509</v>
      </c>
      <c r="E311" s="17" t="s">
        <v>8</v>
      </c>
      <c r="F311" s="17" t="s">
        <v>13</v>
      </c>
      <c r="G311" s="18">
        <v>1.3879999999999999</v>
      </c>
      <c r="H311" s="17" t="s">
        <v>10</v>
      </c>
    </row>
    <row r="312" spans="1:8" ht="15.75" x14ac:dyDescent="0.25">
      <c r="A312" s="17">
        <v>22</v>
      </c>
      <c r="B312" s="17" t="s">
        <v>513</v>
      </c>
      <c r="C312" s="77">
        <v>39</v>
      </c>
      <c r="D312" s="17" t="s">
        <v>514</v>
      </c>
      <c r="E312" s="17" t="s">
        <v>8</v>
      </c>
      <c r="F312" s="17" t="s">
        <v>9</v>
      </c>
      <c r="G312" s="18">
        <v>2.681</v>
      </c>
      <c r="H312" s="17" t="s">
        <v>10</v>
      </c>
    </row>
    <row r="313" spans="1:8" ht="15.75" x14ac:dyDescent="0.25">
      <c r="A313" s="17">
        <v>23</v>
      </c>
      <c r="B313" s="17" t="s">
        <v>515</v>
      </c>
      <c r="C313" s="77">
        <v>40</v>
      </c>
      <c r="D313" s="17" t="s">
        <v>514</v>
      </c>
      <c r="E313" s="17" t="s">
        <v>8</v>
      </c>
      <c r="F313" s="17" t="s">
        <v>9</v>
      </c>
      <c r="G313" s="18">
        <v>32.375</v>
      </c>
      <c r="H313" s="17" t="s">
        <v>10</v>
      </c>
    </row>
    <row r="314" spans="1:8" ht="15.75" x14ac:dyDescent="0.25">
      <c r="A314" s="17">
        <v>24</v>
      </c>
      <c r="B314" s="17" t="s">
        <v>516</v>
      </c>
      <c r="C314" s="77">
        <v>44</v>
      </c>
      <c r="D314" s="17" t="s">
        <v>517</v>
      </c>
      <c r="E314" s="17" t="s">
        <v>8</v>
      </c>
      <c r="F314" s="17" t="s">
        <v>13</v>
      </c>
      <c r="G314" s="18">
        <v>19.962</v>
      </c>
      <c r="H314" s="17" t="s">
        <v>10</v>
      </c>
    </row>
    <row r="315" spans="1:8" ht="15.75" x14ac:dyDescent="0.25">
      <c r="A315" s="17">
        <v>25</v>
      </c>
      <c r="B315" s="17" t="s">
        <v>518</v>
      </c>
      <c r="C315" s="77">
        <v>45</v>
      </c>
      <c r="D315" s="17" t="s">
        <v>519</v>
      </c>
      <c r="E315" s="17" t="s">
        <v>8</v>
      </c>
      <c r="F315" s="17" t="s">
        <v>13</v>
      </c>
      <c r="G315" s="18">
        <v>2.698</v>
      </c>
      <c r="H315" s="17" t="s">
        <v>10</v>
      </c>
    </row>
    <row r="316" spans="1:8" ht="15.75" x14ac:dyDescent="0.25">
      <c r="A316" s="17">
        <v>26</v>
      </c>
      <c r="B316" s="17" t="s">
        <v>520</v>
      </c>
      <c r="C316" s="77">
        <v>46</v>
      </c>
      <c r="D316" s="17" t="s">
        <v>521</v>
      </c>
      <c r="E316" s="17" t="s">
        <v>8</v>
      </c>
      <c r="F316" s="17" t="s">
        <v>14</v>
      </c>
      <c r="G316" s="18">
        <v>26.295999999999999</v>
      </c>
      <c r="H316" s="17" t="s">
        <v>10</v>
      </c>
    </row>
    <row r="317" spans="1:8" ht="15.75" x14ac:dyDescent="0.25">
      <c r="A317" s="17">
        <v>27</v>
      </c>
      <c r="B317" s="17" t="s">
        <v>531</v>
      </c>
      <c r="C317" s="77">
        <v>59</v>
      </c>
      <c r="D317" s="17" t="s">
        <v>492</v>
      </c>
      <c r="E317" s="17" t="s">
        <v>8</v>
      </c>
      <c r="F317" s="17" t="s">
        <v>14</v>
      </c>
      <c r="G317" s="18">
        <v>29.036000000000001</v>
      </c>
      <c r="H317" s="17" t="s">
        <v>10</v>
      </c>
    </row>
    <row r="318" spans="1:8" ht="15.75" x14ac:dyDescent="0.25">
      <c r="A318" s="17">
        <v>28</v>
      </c>
      <c r="B318" s="17" t="s">
        <v>534</v>
      </c>
      <c r="C318" s="77">
        <v>200</v>
      </c>
      <c r="D318" s="17" t="s">
        <v>514</v>
      </c>
      <c r="E318" s="17" t="s">
        <v>8</v>
      </c>
      <c r="F318" s="17" t="s">
        <v>9</v>
      </c>
      <c r="G318" s="18">
        <v>12.666</v>
      </c>
      <c r="H318" s="17" t="s">
        <v>10</v>
      </c>
    </row>
    <row r="319" spans="1:8" ht="15.75" x14ac:dyDescent="0.25">
      <c r="A319" s="120">
        <v>29</v>
      </c>
      <c r="B319" s="120" t="s">
        <v>544</v>
      </c>
      <c r="C319" s="120">
        <v>29001</v>
      </c>
      <c r="D319" s="120" t="s">
        <v>519</v>
      </c>
      <c r="E319" s="120" t="s">
        <v>8</v>
      </c>
      <c r="F319" s="120" t="s">
        <v>13</v>
      </c>
      <c r="G319" s="18">
        <v>8.7999999999999995E-2</v>
      </c>
      <c r="H319" s="122" t="s">
        <v>10</v>
      </c>
    </row>
    <row r="320" spans="1:8" x14ac:dyDescent="0.25">
      <c r="G320" s="90">
        <f>SUM(G291:G319)</f>
        <v>679.01800000000014</v>
      </c>
    </row>
    <row r="324" spans="1:8" ht="19.5" x14ac:dyDescent="0.35">
      <c r="A324" s="165" t="s">
        <v>545</v>
      </c>
      <c r="B324" s="165"/>
      <c r="C324" s="165"/>
      <c r="D324" s="165"/>
      <c r="E324" s="165"/>
      <c r="F324" s="165"/>
      <c r="G324" s="165"/>
      <c r="H324" s="165"/>
    </row>
    <row r="325" spans="1:8" x14ac:dyDescent="0.25">
      <c r="A325" s="26"/>
      <c r="B325" s="26"/>
      <c r="C325" s="108"/>
      <c r="D325" s="26"/>
      <c r="E325" s="26"/>
      <c r="F325" s="26"/>
      <c r="G325" s="26"/>
      <c r="H325" s="26"/>
    </row>
    <row r="326" spans="1:8" ht="12" customHeight="1" x14ac:dyDescent="0.25">
      <c r="A326" s="159" t="s">
        <v>1</v>
      </c>
      <c r="B326" s="99"/>
      <c r="C326" s="160" t="s">
        <v>26</v>
      </c>
      <c r="D326" s="159" t="s">
        <v>2</v>
      </c>
      <c r="E326" s="159" t="s">
        <v>3</v>
      </c>
      <c r="F326" s="159" t="s">
        <v>4</v>
      </c>
      <c r="G326" s="159" t="s">
        <v>5</v>
      </c>
      <c r="H326" s="159" t="s">
        <v>6</v>
      </c>
    </row>
    <row r="327" spans="1:8" ht="15.75" x14ac:dyDescent="0.25">
      <c r="A327" s="159"/>
      <c r="B327" s="99" t="s">
        <v>27</v>
      </c>
      <c r="C327" s="160"/>
      <c r="D327" s="159"/>
      <c r="E327" s="159"/>
      <c r="F327" s="159"/>
      <c r="G327" s="159"/>
      <c r="H327" s="159"/>
    </row>
    <row r="328" spans="1:8" ht="15.75" x14ac:dyDescent="0.25">
      <c r="A328" s="17">
        <v>1</v>
      </c>
      <c r="B328" s="17" t="s">
        <v>546</v>
      </c>
      <c r="C328" s="77">
        <v>3</v>
      </c>
      <c r="D328" s="17" t="s">
        <v>547</v>
      </c>
      <c r="E328" s="17" t="s">
        <v>8</v>
      </c>
      <c r="F328" s="17" t="s">
        <v>14</v>
      </c>
      <c r="G328" s="17">
        <v>1.6E-2</v>
      </c>
      <c r="H328" s="17" t="s">
        <v>10</v>
      </c>
    </row>
    <row r="329" spans="1:8" ht="15.75" x14ac:dyDescent="0.25">
      <c r="A329" s="17">
        <v>2</v>
      </c>
      <c r="B329" s="17" t="s">
        <v>548</v>
      </c>
      <c r="C329" s="77">
        <v>6</v>
      </c>
      <c r="D329" s="17" t="s">
        <v>547</v>
      </c>
      <c r="E329" s="17" t="s">
        <v>8</v>
      </c>
      <c r="F329" s="17" t="s">
        <v>14</v>
      </c>
      <c r="G329" s="18">
        <v>0.12</v>
      </c>
      <c r="H329" s="17" t="s">
        <v>10</v>
      </c>
    </row>
    <row r="330" spans="1:8" ht="15.75" x14ac:dyDescent="0.25">
      <c r="A330" s="17">
        <v>3</v>
      </c>
      <c r="B330" s="17" t="s">
        <v>549</v>
      </c>
      <c r="C330" s="77">
        <v>35</v>
      </c>
      <c r="D330" s="17" t="s">
        <v>550</v>
      </c>
      <c r="E330" s="17" t="s">
        <v>8</v>
      </c>
      <c r="F330" s="17" t="s">
        <v>14</v>
      </c>
      <c r="G330" s="17">
        <v>1.9670000000000001</v>
      </c>
      <c r="H330" s="17" t="s">
        <v>10</v>
      </c>
    </row>
    <row r="331" spans="1:8" ht="15.75" x14ac:dyDescent="0.25">
      <c r="A331" s="17">
        <v>4</v>
      </c>
      <c r="B331" s="17" t="s">
        <v>551</v>
      </c>
      <c r="C331" s="77">
        <v>42</v>
      </c>
      <c r="D331" s="17" t="s">
        <v>552</v>
      </c>
      <c r="E331" s="17" t="s">
        <v>8</v>
      </c>
      <c r="F331" s="17" t="s">
        <v>14</v>
      </c>
      <c r="G331" s="17">
        <v>0.79300000000000004</v>
      </c>
      <c r="H331" s="17" t="s">
        <v>10</v>
      </c>
    </row>
    <row r="332" spans="1:8" ht="15.75" x14ac:dyDescent="0.25">
      <c r="A332" s="63">
        <v>5</v>
      </c>
      <c r="B332" s="63" t="s">
        <v>553</v>
      </c>
      <c r="C332" s="112">
        <v>75</v>
      </c>
      <c r="D332" s="63" t="s">
        <v>554</v>
      </c>
      <c r="E332" s="63" t="s">
        <v>8</v>
      </c>
      <c r="F332" s="63" t="s">
        <v>9</v>
      </c>
      <c r="G332" s="63">
        <v>3.0190000000000001</v>
      </c>
      <c r="H332" s="63" t="s">
        <v>10</v>
      </c>
    </row>
    <row r="333" spans="1:8" ht="15.75" x14ac:dyDescent="0.25">
      <c r="A333" s="63">
        <v>6</v>
      </c>
      <c r="B333" s="63" t="s">
        <v>555</v>
      </c>
      <c r="C333" s="112">
        <v>84</v>
      </c>
      <c r="D333" s="63" t="s">
        <v>414</v>
      </c>
      <c r="E333" s="63" t="s">
        <v>8</v>
      </c>
      <c r="F333" s="63" t="s">
        <v>9</v>
      </c>
      <c r="G333" s="63">
        <v>1.8240000000000001</v>
      </c>
      <c r="H333" s="63" t="s">
        <v>10</v>
      </c>
    </row>
    <row r="334" spans="1:8" ht="15.75" x14ac:dyDescent="0.25">
      <c r="A334" s="63">
        <v>7</v>
      </c>
      <c r="B334" s="63" t="s">
        <v>557</v>
      </c>
      <c r="C334" s="112">
        <v>108</v>
      </c>
      <c r="D334" s="63" t="s">
        <v>556</v>
      </c>
      <c r="E334" s="63" t="s">
        <v>8</v>
      </c>
      <c r="F334" s="63" t="s">
        <v>14</v>
      </c>
      <c r="G334" s="63">
        <v>0.93700000000000006</v>
      </c>
      <c r="H334" s="63" t="s">
        <v>10</v>
      </c>
    </row>
    <row r="335" spans="1:8" ht="15.75" x14ac:dyDescent="0.25">
      <c r="A335" s="63">
        <v>8</v>
      </c>
      <c r="B335" s="63" t="s">
        <v>558</v>
      </c>
      <c r="C335" s="112">
        <v>114</v>
      </c>
      <c r="D335" s="63" t="s">
        <v>556</v>
      </c>
      <c r="E335" s="63" t="s">
        <v>8</v>
      </c>
      <c r="F335" s="63" t="s">
        <v>14</v>
      </c>
      <c r="G335" s="63">
        <v>0.56200000000000006</v>
      </c>
      <c r="H335" s="63" t="s">
        <v>10</v>
      </c>
    </row>
    <row r="336" spans="1:8" ht="15.75" x14ac:dyDescent="0.25">
      <c r="A336" s="17">
        <v>9</v>
      </c>
      <c r="B336" s="17" t="s">
        <v>559</v>
      </c>
      <c r="C336" s="112">
        <v>120</v>
      </c>
      <c r="D336" s="63" t="s">
        <v>560</v>
      </c>
      <c r="E336" s="63" t="s">
        <v>8</v>
      </c>
      <c r="F336" s="63" t="s">
        <v>561</v>
      </c>
      <c r="G336" s="63">
        <v>20.962</v>
      </c>
      <c r="H336" s="63" t="s">
        <v>10</v>
      </c>
    </row>
    <row r="337" spans="1:8" ht="15.75" x14ac:dyDescent="0.25">
      <c r="A337" s="17">
        <v>10</v>
      </c>
      <c r="B337" s="17" t="s">
        <v>562</v>
      </c>
      <c r="C337" s="112">
        <v>134</v>
      </c>
      <c r="D337" s="63" t="s">
        <v>556</v>
      </c>
      <c r="E337" s="63" t="s">
        <v>8</v>
      </c>
      <c r="F337" s="63" t="s">
        <v>14</v>
      </c>
      <c r="G337" s="63">
        <v>1.335</v>
      </c>
      <c r="H337" s="63" t="s">
        <v>10</v>
      </c>
    </row>
    <row r="338" spans="1:8" ht="15.75" x14ac:dyDescent="0.25">
      <c r="A338" s="17">
        <v>11</v>
      </c>
      <c r="B338" s="17" t="s">
        <v>563</v>
      </c>
      <c r="C338" s="112">
        <v>136</v>
      </c>
      <c r="D338" s="63" t="s">
        <v>550</v>
      </c>
      <c r="E338" s="63" t="s">
        <v>8</v>
      </c>
      <c r="F338" s="63" t="s">
        <v>14</v>
      </c>
      <c r="G338" s="63">
        <v>2.7970000000000002</v>
      </c>
      <c r="H338" s="63" t="s">
        <v>10</v>
      </c>
    </row>
    <row r="339" spans="1:8" ht="15.75" x14ac:dyDescent="0.25">
      <c r="A339" s="63">
        <v>12</v>
      </c>
      <c r="B339" s="63" t="s">
        <v>564</v>
      </c>
      <c r="C339" s="112">
        <v>138</v>
      </c>
      <c r="D339" s="63" t="s">
        <v>550</v>
      </c>
      <c r="E339" s="63" t="s">
        <v>8</v>
      </c>
      <c r="F339" s="63" t="s">
        <v>18</v>
      </c>
      <c r="G339" s="63">
        <v>6.1429999999999998</v>
      </c>
      <c r="H339" s="63" t="s">
        <v>10</v>
      </c>
    </row>
    <row r="340" spans="1:8" ht="15.75" x14ac:dyDescent="0.25">
      <c r="A340" s="63">
        <v>13</v>
      </c>
      <c r="B340" s="63" t="s">
        <v>565</v>
      </c>
      <c r="C340" s="112">
        <v>158</v>
      </c>
      <c r="D340" s="63" t="s">
        <v>566</v>
      </c>
      <c r="E340" s="63" t="s">
        <v>8</v>
      </c>
      <c r="F340" s="63" t="s">
        <v>9</v>
      </c>
      <c r="G340" s="63">
        <v>16.873999999999999</v>
      </c>
      <c r="H340" s="63" t="s">
        <v>10</v>
      </c>
    </row>
    <row r="341" spans="1:8" ht="15.75" x14ac:dyDescent="0.25">
      <c r="A341" s="63">
        <v>14</v>
      </c>
      <c r="B341" s="63" t="s">
        <v>567</v>
      </c>
      <c r="C341" s="112">
        <v>160</v>
      </c>
      <c r="D341" s="63" t="s">
        <v>568</v>
      </c>
      <c r="E341" s="63" t="s">
        <v>8</v>
      </c>
      <c r="F341" s="63" t="s">
        <v>14</v>
      </c>
      <c r="G341" s="63">
        <v>4.8339999999999996</v>
      </c>
      <c r="H341" s="63" t="s">
        <v>10</v>
      </c>
    </row>
    <row r="342" spans="1:8" ht="15.75" x14ac:dyDescent="0.25">
      <c r="A342" s="63">
        <v>15</v>
      </c>
      <c r="B342" s="63" t="s">
        <v>569</v>
      </c>
      <c r="C342" s="112">
        <v>171</v>
      </c>
      <c r="D342" s="63" t="s">
        <v>568</v>
      </c>
      <c r="E342" s="63" t="s">
        <v>8</v>
      </c>
      <c r="F342" s="63" t="s">
        <v>14</v>
      </c>
      <c r="G342" s="63">
        <v>9.0069999999999997</v>
      </c>
      <c r="H342" s="63" t="s">
        <v>10</v>
      </c>
    </row>
    <row r="343" spans="1:8" ht="15.75" x14ac:dyDescent="0.25">
      <c r="A343" s="63">
        <v>16</v>
      </c>
      <c r="B343" s="63" t="s">
        <v>571</v>
      </c>
      <c r="C343" s="112">
        <v>189</v>
      </c>
      <c r="D343" s="63" t="s">
        <v>570</v>
      </c>
      <c r="E343" s="63" t="s">
        <v>8</v>
      </c>
      <c r="F343" s="63" t="s">
        <v>9</v>
      </c>
      <c r="G343" s="63">
        <v>2.9670000000000001</v>
      </c>
      <c r="H343" s="63" t="s">
        <v>10</v>
      </c>
    </row>
    <row r="344" spans="1:8" ht="15.75" x14ac:dyDescent="0.25">
      <c r="A344" s="17">
        <v>17</v>
      </c>
      <c r="B344" s="17" t="s">
        <v>572</v>
      </c>
      <c r="C344" s="112">
        <v>191</v>
      </c>
      <c r="D344" s="63" t="s">
        <v>573</v>
      </c>
      <c r="E344" s="63" t="s">
        <v>8</v>
      </c>
      <c r="F344" s="63" t="s">
        <v>9</v>
      </c>
      <c r="G344" s="63">
        <v>1.617</v>
      </c>
      <c r="H344" s="63" t="s">
        <v>10</v>
      </c>
    </row>
    <row r="345" spans="1:8" ht="15.75" x14ac:dyDescent="0.25">
      <c r="A345" s="17">
        <v>18</v>
      </c>
      <c r="B345" s="17" t="s">
        <v>574</v>
      </c>
      <c r="C345" s="112">
        <v>202</v>
      </c>
      <c r="D345" s="63" t="s">
        <v>575</v>
      </c>
      <c r="E345" s="63" t="s">
        <v>8</v>
      </c>
      <c r="F345" s="63" t="s">
        <v>9</v>
      </c>
      <c r="G345" s="63">
        <v>0.17599999999999999</v>
      </c>
      <c r="H345" s="63" t="s">
        <v>10</v>
      </c>
    </row>
    <row r="346" spans="1:8" ht="15.75" x14ac:dyDescent="0.25">
      <c r="A346" s="63">
        <v>19</v>
      </c>
      <c r="B346" s="63" t="s">
        <v>576</v>
      </c>
      <c r="C346" s="112">
        <v>204</v>
      </c>
      <c r="D346" s="63" t="s">
        <v>12</v>
      </c>
      <c r="E346" s="63" t="s">
        <v>8</v>
      </c>
      <c r="F346" s="63" t="s">
        <v>14</v>
      </c>
      <c r="G346" s="63">
        <v>11.294</v>
      </c>
      <c r="H346" s="63" t="s">
        <v>10</v>
      </c>
    </row>
    <row r="347" spans="1:8" ht="15.75" x14ac:dyDescent="0.25">
      <c r="A347" s="63">
        <v>20</v>
      </c>
      <c r="B347" s="63" t="s">
        <v>577</v>
      </c>
      <c r="C347" s="112">
        <v>205</v>
      </c>
      <c r="D347" s="63" t="s">
        <v>12</v>
      </c>
      <c r="E347" s="63" t="s">
        <v>8</v>
      </c>
      <c r="F347" s="63" t="s">
        <v>14</v>
      </c>
      <c r="G347" s="63">
        <v>2.8359999999999999</v>
      </c>
      <c r="H347" s="63" t="s">
        <v>10</v>
      </c>
    </row>
    <row r="348" spans="1:8" ht="15.75" x14ac:dyDescent="0.25">
      <c r="A348" s="63">
        <v>21</v>
      </c>
      <c r="B348" s="63" t="s">
        <v>578</v>
      </c>
      <c r="C348" s="112">
        <v>214</v>
      </c>
      <c r="D348" s="63" t="s">
        <v>579</v>
      </c>
      <c r="E348" s="63" t="s">
        <v>8</v>
      </c>
      <c r="F348" s="63" t="s">
        <v>9</v>
      </c>
      <c r="G348" s="63">
        <v>0.93400000000000005</v>
      </c>
      <c r="H348" s="63" t="s">
        <v>10</v>
      </c>
    </row>
    <row r="349" spans="1:8" ht="15.75" x14ac:dyDescent="0.25">
      <c r="A349" s="63">
        <v>22</v>
      </c>
      <c r="B349" s="63" t="s">
        <v>580</v>
      </c>
      <c r="C349" s="112">
        <v>215</v>
      </c>
      <c r="D349" s="63" t="s">
        <v>579</v>
      </c>
      <c r="E349" s="63" t="s">
        <v>8</v>
      </c>
      <c r="F349" s="63" t="s">
        <v>9</v>
      </c>
      <c r="G349" s="63">
        <v>0.36299999999999999</v>
      </c>
      <c r="H349" s="63" t="s">
        <v>10</v>
      </c>
    </row>
    <row r="350" spans="1:8" ht="15.75" x14ac:dyDescent="0.25">
      <c r="A350" s="63">
        <v>23</v>
      </c>
      <c r="B350" s="63" t="s">
        <v>581</v>
      </c>
      <c r="C350" s="112">
        <v>226</v>
      </c>
      <c r="D350" s="63" t="s">
        <v>579</v>
      </c>
      <c r="E350" s="63" t="s">
        <v>8</v>
      </c>
      <c r="F350" s="63" t="s">
        <v>9</v>
      </c>
      <c r="G350" s="63">
        <v>0.29099999999999998</v>
      </c>
      <c r="H350" s="63" t="s">
        <v>10</v>
      </c>
    </row>
    <row r="351" spans="1:8" ht="15.75" x14ac:dyDescent="0.25">
      <c r="A351" s="63">
        <v>24</v>
      </c>
      <c r="B351" s="63" t="s">
        <v>582</v>
      </c>
      <c r="C351" s="112">
        <v>227</v>
      </c>
      <c r="D351" s="63" t="s">
        <v>579</v>
      </c>
      <c r="E351" s="63" t="s">
        <v>8</v>
      </c>
      <c r="F351" s="63" t="s">
        <v>14</v>
      </c>
      <c r="G351" s="63">
        <v>3.2970000000000002</v>
      </c>
      <c r="H351" s="63" t="s">
        <v>10</v>
      </c>
    </row>
    <row r="352" spans="1:8" ht="15.75" x14ac:dyDescent="0.25">
      <c r="A352" s="17">
        <v>25</v>
      </c>
      <c r="B352" s="17" t="s">
        <v>583</v>
      </c>
      <c r="C352" s="112">
        <v>228</v>
      </c>
      <c r="D352" s="63" t="s">
        <v>584</v>
      </c>
      <c r="E352" s="63" t="s">
        <v>8</v>
      </c>
      <c r="F352" s="63" t="s">
        <v>18</v>
      </c>
      <c r="G352" s="63">
        <v>25.359000000000002</v>
      </c>
      <c r="H352" s="63" t="s">
        <v>10</v>
      </c>
    </row>
    <row r="353" spans="1:10" ht="15.75" x14ac:dyDescent="0.25">
      <c r="A353" s="17">
        <v>26</v>
      </c>
      <c r="B353" s="17" t="s">
        <v>586</v>
      </c>
      <c r="C353" s="112">
        <v>241</v>
      </c>
      <c r="D353" s="63" t="s">
        <v>579</v>
      </c>
      <c r="E353" s="63" t="s">
        <v>8</v>
      </c>
      <c r="F353" s="63" t="s">
        <v>14</v>
      </c>
      <c r="G353" s="63">
        <v>0.315</v>
      </c>
      <c r="H353" s="63" t="s">
        <v>10</v>
      </c>
    </row>
    <row r="354" spans="1:10" ht="15.75" x14ac:dyDescent="0.25">
      <c r="A354" s="63">
        <v>27</v>
      </c>
      <c r="B354" s="63" t="s">
        <v>587</v>
      </c>
      <c r="C354" s="112">
        <v>253</v>
      </c>
      <c r="D354" s="63" t="s">
        <v>588</v>
      </c>
      <c r="E354" s="63" t="s">
        <v>8</v>
      </c>
      <c r="F354" s="63" t="s">
        <v>14</v>
      </c>
      <c r="G354" s="63">
        <v>1.0840000000000001</v>
      </c>
      <c r="H354" s="63" t="s">
        <v>10</v>
      </c>
    </row>
    <row r="355" spans="1:10" ht="15.75" x14ac:dyDescent="0.25">
      <c r="A355" s="63">
        <v>28</v>
      </c>
      <c r="B355" s="63" t="s">
        <v>589</v>
      </c>
      <c r="C355" s="112">
        <v>254</v>
      </c>
      <c r="D355" s="63" t="s">
        <v>588</v>
      </c>
      <c r="E355" s="63" t="s">
        <v>8</v>
      </c>
      <c r="F355" s="63" t="s">
        <v>14</v>
      </c>
      <c r="G355" s="82">
        <v>3.92</v>
      </c>
      <c r="H355" s="63" t="s">
        <v>10</v>
      </c>
    </row>
    <row r="356" spans="1:10" ht="15.75" x14ac:dyDescent="0.25">
      <c r="A356" s="63">
        <v>29</v>
      </c>
      <c r="B356" s="63" t="s">
        <v>591</v>
      </c>
      <c r="C356" s="112">
        <v>256</v>
      </c>
      <c r="D356" s="63" t="s">
        <v>588</v>
      </c>
      <c r="E356" s="63" t="s">
        <v>8</v>
      </c>
      <c r="F356" s="63" t="s">
        <v>14</v>
      </c>
      <c r="G356" s="63">
        <v>73.456999999999994</v>
      </c>
      <c r="H356" s="63" t="s">
        <v>10</v>
      </c>
    </row>
    <row r="357" spans="1:10" ht="15.75" x14ac:dyDescent="0.25">
      <c r="A357" s="63">
        <v>30</v>
      </c>
      <c r="B357" s="63" t="s">
        <v>593</v>
      </c>
      <c r="C357" s="112">
        <v>365</v>
      </c>
      <c r="D357" s="63" t="s">
        <v>594</v>
      </c>
      <c r="E357" s="63" t="s">
        <v>8</v>
      </c>
      <c r="F357" s="63" t="s">
        <v>9</v>
      </c>
      <c r="G357" s="63">
        <v>0.29699999999999999</v>
      </c>
      <c r="H357" s="63" t="s">
        <v>10</v>
      </c>
    </row>
    <row r="358" spans="1:10" ht="15.75" x14ac:dyDescent="0.25">
      <c r="A358" s="17">
        <v>31</v>
      </c>
      <c r="B358" s="17" t="s">
        <v>595</v>
      </c>
      <c r="C358" s="112">
        <v>377</v>
      </c>
      <c r="D358" s="63" t="s">
        <v>568</v>
      </c>
      <c r="E358" s="63" t="s">
        <v>8</v>
      </c>
      <c r="F358" s="63" t="s">
        <v>9</v>
      </c>
      <c r="G358" s="82">
        <v>11.97</v>
      </c>
      <c r="H358" s="63" t="s">
        <v>10</v>
      </c>
    </row>
    <row r="359" spans="1:10" ht="15.75" x14ac:dyDescent="0.25">
      <c r="A359" s="120">
        <v>32</v>
      </c>
      <c r="B359" s="120" t="s">
        <v>607</v>
      </c>
      <c r="C359" s="16">
        <v>107001</v>
      </c>
      <c r="D359" s="16" t="s">
        <v>550</v>
      </c>
      <c r="E359" s="16" t="s">
        <v>8</v>
      </c>
      <c r="F359" s="16" t="s">
        <v>14</v>
      </c>
      <c r="G359" s="82">
        <v>0.17</v>
      </c>
      <c r="H359" s="16" t="s">
        <v>10</v>
      </c>
      <c r="I359" s="48"/>
      <c r="J359"/>
    </row>
    <row r="360" spans="1:10" x14ac:dyDescent="0.25">
      <c r="G360" s="125">
        <f xml:space="preserve"> SUM(G328:G359)</f>
        <v>211.53700000000001</v>
      </c>
    </row>
    <row r="363" spans="1:10" ht="19.5" x14ac:dyDescent="0.35">
      <c r="A363" s="165" t="s">
        <v>1008</v>
      </c>
      <c r="B363" s="165"/>
      <c r="C363" s="165"/>
      <c r="D363" s="165"/>
      <c r="E363" s="165"/>
      <c r="F363" s="165"/>
      <c r="G363" s="165"/>
      <c r="H363" s="165"/>
    </row>
    <row r="364" spans="1:10" x14ac:dyDescent="0.25">
      <c r="A364" s="100"/>
      <c r="B364" s="100"/>
      <c r="C364" s="113"/>
      <c r="D364" s="49"/>
      <c r="E364" s="101"/>
      <c r="F364" s="49"/>
      <c r="G364" s="102"/>
      <c r="H364" s="49"/>
    </row>
    <row r="365" spans="1:10" ht="47.25" customHeight="1" x14ac:dyDescent="0.25">
      <c r="A365" s="166" t="s">
        <v>1</v>
      </c>
      <c r="B365" s="103" t="s">
        <v>27</v>
      </c>
      <c r="C365" s="167" t="s">
        <v>26</v>
      </c>
      <c r="D365" s="159" t="s">
        <v>2</v>
      </c>
      <c r="E365" s="152" t="s">
        <v>3</v>
      </c>
      <c r="F365" s="159" t="s">
        <v>4</v>
      </c>
      <c r="G365" s="153" t="s">
        <v>5</v>
      </c>
      <c r="H365" s="159" t="s">
        <v>6</v>
      </c>
    </row>
    <row r="366" spans="1:10" ht="15.75" x14ac:dyDescent="0.25">
      <c r="A366" s="159"/>
      <c r="B366" s="104"/>
      <c r="C366" s="160"/>
      <c r="D366" s="159"/>
      <c r="E366" s="152"/>
      <c r="F366" s="159"/>
      <c r="G366" s="153"/>
      <c r="H366" s="159"/>
    </row>
    <row r="367" spans="1:10" ht="15.75" x14ac:dyDescent="0.25">
      <c r="A367" s="69">
        <v>1</v>
      </c>
      <c r="B367" s="69" t="s">
        <v>1027</v>
      </c>
      <c r="C367" s="110" t="s">
        <v>1028</v>
      </c>
      <c r="D367" s="70" t="s">
        <v>1029</v>
      </c>
      <c r="E367" s="70" t="s">
        <v>46</v>
      </c>
      <c r="F367" s="70">
        <v>4</v>
      </c>
      <c r="G367" s="81">
        <v>51.478999999999999</v>
      </c>
      <c r="H367" s="63" t="s">
        <v>10</v>
      </c>
      <c r="I367" s="3"/>
    </row>
    <row r="368" spans="1:10" ht="15.75" x14ac:dyDescent="0.25">
      <c r="A368" s="69">
        <v>2</v>
      </c>
      <c r="B368" s="69" t="s">
        <v>1030</v>
      </c>
      <c r="C368" s="110" t="s">
        <v>1031</v>
      </c>
      <c r="D368" s="70" t="s">
        <v>1029</v>
      </c>
      <c r="E368" s="70" t="s">
        <v>46</v>
      </c>
      <c r="F368" s="70">
        <v>4</v>
      </c>
      <c r="G368" s="81">
        <v>50.110999999999997</v>
      </c>
      <c r="H368" s="63" t="s">
        <v>10</v>
      </c>
      <c r="I368" s="3"/>
    </row>
    <row r="369" spans="1:9" ht="15.75" x14ac:dyDescent="0.25">
      <c r="A369" s="69">
        <v>3</v>
      </c>
      <c r="B369" s="69" t="s">
        <v>1045</v>
      </c>
      <c r="C369" s="110" t="s">
        <v>1046</v>
      </c>
      <c r="D369" s="70" t="s">
        <v>1047</v>
      </c>
      <c r="E369" s="70" t="s">
        <v>46</v>
      </c>
      <c r="F369" s="70">
        <v>3</v>
      </c>
      <c r="G369" s="81">
        <v>3.052</v>
      </c>
      <c r="H369" s="63" t="s">
        <v>10</v>
      </c>
      <c r="I369" s="3"/>
    </row>
    <row r="370" spans="1:9" ht="15.75" x14ac:dyDescent="0.25">
      <c r="A370" s="41">
        <v>4</v>
      </c>
      <c r="B370" s="41" t="s">
        <v>1048</v>
      </c>
      <c r="C370" s="112">
        <v>4</v>
      </c>
      <c r="D370" s="63" t="s">
        <v>1049</v>
      </c>
      <c r="E370" s="17" t="s">
        <v>8</v>
      </c>
      <c r="F370" s="63" t="s">
        <v>9</v>
      </c>
      <c r="G370" s="18">
        <v>0.79100000000000004</v>
      </c>
      <c r="H370" s="63" t="s">
        <v>10</v>
      </c>
    </row>
    <row r="371" spans="1:9" ht="15.75" x14ac:dyDescent="0.25">
      <c r="A371" s="41">
        <v>5</v>
      </c>
      <c r="B371" s="41" t="s">
        <v>1050</v>
      </c>
      <c r="C371" s="112">
        <v>5</v>
      </c>
      <c r="D371" s="63" t="s">
        <v>1049</v>
      </c>
      <c r="E371" s="17" t="s">
        <v>8</v>
      </c>
      <c r="F371" s="63" t="s">
        <v>9</v>
      </c>
      <c r="G371" s="18">
        <v>1.899</v>
      </c>
      <c r="H371" s="63" t="s">
        <v>10</v>
      </c>
    </row>
    <row r="372" spans="1:9" ht="15.75" x14ac:dyDescent="0.25">
      <c r="A372" s="41">
        <v>6</v>
      </c>
      <c r="B372" s="41" t="s">
        <v>1051</v>
      </c>
      <c r="C372" s="112">
        <v>6</v>
      </c>
      <c r="D372" s="63" t="s">
        <v>1052</v>
      </c>
      <c r="E372" s="17" t="s">
        <v>8</v>
      </c>
      <c r="F372" s="63" t="s">
        <v>9</v>
      </c>
      <c r="G372" s="18">
        <v>4.4249999999999998</v>
      </c>
      <c r="H372" s="63" t="s">
        <v>10</v>
      </c>
    </row>
    <row r="373" spans="1:9" ht="15.75" x14ac:dyDescent="0.25">
      <c r="A373" s="41">
        <v>7</v>
      </c>
      <c r="B373" s="41" t="s">
        <v>1053</v>
      </c>
      <c r="C373" s="112">
        <v>7</v>
      </c>
      <c r="D373" s="63" t="s">
        <v>1054</v>
      </c>
      <c r="E373" s="17" t="s">
        <v>8</v>
      </c>
      <c r="F373" s="63" t="s">
        <v>9</v>
      </c>
      <c r="G373" s="18">
        <v>0.432</v>
      </c>
      <c r="H373" s="63" t="s">
        <v>10</v>
      </c>
    </row>
    <row r="374" spans="1:9" ht="15.75" x14ac:dyDescent="0.25">
      <c r="A374" s="41">
        <v>8</v>
      </c>
      <c r="B374" s="41" t="s">
        <v>1055</v>
      </c>
      <c r="C374" s="112">
        <v>8</v>
      </c>
      <c r="D374" s="63" t="s">
        <v>1056</v>
      </c>
      <c r="E374" s="17" t="s">
        <v>8</v>
      </c>
      <c r="F374" s="63" t="s">
        <v>9</v>
      </c>
      <c r="G374" s="18">
        <v>2.681</v>
      </c>
      <c r="H374" s="63" t="s">
        <v>10</v>
      </c>
    </row>
    <row r="375" spans="1:9" ht="15.75" x14ac:dyDescent="0.25">
      <c r="A375" s="41">
        <v>9</v>
      </c>
      <c r="B375" s="41" t="s">
        <v>1057</v>
      </c>
      <c r="C375" s="77">
        <v>11</v>
      </c>
      <c r="D375" s="17" t="s">
        <v>1058</v>
      </c>
      <c r="E375" s="17" t="s">
        <v>8</v>
      </c>
      <c r="F375" s="17" t="s">
        <v>9</v>
      </c>
      <c r="G375" s="18">
        <v>0.107</v>
      </c>
      <c r="H375" s="17" t="s">
        <v>10</v>
      </c>
    </row>
    <row r="376" spans="1:9" ht="15.75" x14ac:dyDescent="0.25">
      <c r="A376" s="41">
        <v>10</v>
      </c>
      <c r="B376" s="41" t="s">
        <v>1059</v>
      </c>
      <c r="C376" s="77">
        <v>13</v>
      </c>
      <c r="D376" s="17" t="s">
        <v>1060</v>
      </c>
      <c r="E376" s="17" t="s">
        <v>8</v>
      </c>
      <c r="F376" s="17" t="s">
        <v>9</v>
      </c>
      <c r="G376" s="18">
        <v>0.71199999999999997</v>
      </c>
      <c r="H376" s="17" t="s">
        <v>10</v>
      </c>
    </row>
    <row r="377" spans="1:9" ht="15.75" x14ac:dyDescent="0.25">
      <c r="A377" s="41">
        <v>11</v>
      </c>
      <c r="B377" s="41" t="s">
        <v>1061</v>
      </c>
      <c r="C377" s="112">
        <v>14</v>
      </c>
      <c r="D377" s="63" t="s">
        <v>1052</v>
      </c>
      <c r="E377" s="17" t="s">
        <v>8</v>
      </c>
      <c r="F377" s="63" t="s">
        <v>9</v>
      </c>
      <c r="G377" s="18">
        <v>15.614000000000001</v>
      </c>
      <c r="H377" s="63" t="s">
        <v>10</v>
      </c>
    </row>
    <row r="378" spans="1:9" ht="21" customHeight="1" x14ac:dyDescent="0.25">
      <c r="A378" s="41">
        <v>12</v>
      </c>
      <c r="B378" s="41" t="s">
        <v>1062</v>
      </c>
      <c r="C378" s="112">
        <v>15</v>
      </c>
      <c r="D378" s="63" t="s">
        <v>1052</v>
      </c>
      <c r="E378" s="17" t="s">
        <v>8</v>
      </c>
      <c r="F378" s="63" t="s">
        <v>9</v>
      </c>
      <c r="G378" s="18">
        <v>3.423</v>
      </c>
      <c r="H378" s="63" t="s">
        <v>10</v>
      </c>
    </row>
    <row r="379" spans="1:9" ht="21" customHeight="1" x14ac:dyDescent="0.25">
      <c r="A379" s="41">
        <v>13</v>
      </c>
      <c r="B379" s="41" t="s">
        <v>1063</v>
      </c>
      <c r="C379" s="112">
        <v>16</v>
      </c>
      <c r="D379" s="63" t="s">
        <v>1064</v>
      </c>
      <c r="E379" s="17" t="s">
        <v>8</v>
      </c>
      <c r="F379" s="63" t="s">
        <v>14</v>
      </c>
      <c r="G379" s="18">
        <v>1.1519999999999999</v>
      </c>
      <c r="H379" s="63" t="s">
        <v>10</v>
      </c>
    </row>
    <row r="380" spans="1:9" ht="15.75" x14ac:dyDescent="0.25">
      <c r="A380" s="41">
        <v>14</v>
      </c>
      <c r="B380" s="41" t="s">
        <v>1065</v>
      </c>
      <c r="C380" s="112">
        <v>17</v>
      </c>
      <c r="D380" s="63" t="s">
        <v>1066</v>
      </c>
      <c r="E380" s="17" t="s">
        <v>8</v>
      </c>
      <c r="F380" s="63" t="s">
        <v>9</v>
      </c>
      <c r="G380" s="18">
        <v>0.40799999999999997</v>
      </c>
      <c r="H380" s="63" t="s">
        <v>10</v>
      </c>
    </row>
    <row r="381" spans="1:9" ht="20.25" customHeight="1" x14ac:dyDescent="0.25">
      <c r="A381" s="41">
        <v>15</v>
      </c>
      <c r="B381" s="41" t="s">
        <v>1067</v>
      </c>
      <c r="C381" s="112">
        <v>18</v>
      </c>
      <c r="D381" s="63" t="s">
        <v>1066</v>
      </c>
      <c r="E381" s="17" t="s">
        <v>8</v>
      </c>
      <c r="F381" s="63" t="s">
        <v>14</v>
      </c>
      <c r="G381" s="18">
        <v>19.283000000000001</v>
      </c>
      <c r="H381" s="63" t="s">
        <v>10</v>
      </c>
    </row>
    <row r="382" spans="1:9" ht="15.75" x14ac:dyDescent="0.25">
      <c r="A382" s="41">
        <v>16</v>
      </c>
      <c r="B382" s="41" t="s">
        <v>1068</v>
      </c>
      <c r="C382" s="112">
        <v>19</v>
      </c>
      <c r="D382" s="63" t="s">
        <v>1069</v>
      </c>
      <c r="E382" s="17" t="s">
        <v>8</v>
      </c>
      <c r="F382" s="63" t="s">
        <v>14</v>
      </c>
      <c r="G382" s="18">
        <v>51.25</v>
      </c>
      <c r="H382" s="63" t="s">
        <v>10</v>
      </c>
    </row>
    <row r="383" spans="1:9" ht="15.75" x14ac:dyDescent="0.25">
      <c r="A383" s="41">
        <v>17</v>
      </c>
      <c r="B383" s="41" t="s">
        <v>1070</v>
      </c>
      <c r="C383" s="112">
        <v>24</v>
      </c>
      <c r="D383" s="63" t="s">
        <v>1071</v>
      </c>
      <c r="E383" s="17" t="s">
        <v>8</v>
      </c>
      <c r="F383" s="63" t="s">
        <v>14</v>
      </c>
      <c r="G383" s="18">
        <v>33.5</v>
      </c>
      <c r="H383" s="63" t="s">
        <v>10</v>
      </c>
    </row>
    <row r="384" spans="1:9" ht="15.75" x14ac:dyDescent="0.25">
      <c r="A384" s="41">
        <v>18</v>
      </c>
      <c r="B384" s="41" t="s">
        <v>1072</v>
      </c>
      <c r="C384" s="112">
        <v>28</v>
      </c>
      <c r="D384" s="63" t="s">
        <v>1060</v>
      </c>
      <c r="E384" s="17" t="s">
        <v>8</v>
      </c>
      <c r="F384" s="63" t="s">
        <v>9</v>
      </c>
      <c r="G384" s="18">
        <v>3.5</v>
      </c>
      <c r="H384" s="63" t="s">
        <v>10</v>
      </c>
    </row>
    <row r="385" spans="1:8" ht="15.75" x14ac:dyDescent="0.25">
      <c r="A385" s="41">
        <v>19</v>
      </c>
      <c r="B385" s="41" t="s">
        <v>1073</v>
      </c>
      <c r="C385" s="112">
        <v>31</v>
      </c>
      <c r="D385" s="63" t="s">
        <v>1071</v>
      </c>
      <c r="E385" s="17" t="s">
        <v>8</v>
      </c>
      <c r="F385" s="63" t="s">
        <v>14</v>
      </c>
      <c r="G385" s="18">
        <v>3.1989999999999998</v>
      </c>
      <c r="H385" s="63" t="s">
        <v>10</v>
      </c>
    </row>
    <row r="386" spans="1:8" ht="15.75" x14ac:dyDescent="0.25">
      <c r="A386" s="41">
        <v>20</v>
      </c>
      <c r="B386" s="41" t="s">
        <v>1074</v>
      </c>
      <c r="C386" s="112">
        <v>32</v>
      </c>
      <c r="D386" s="63" t="s">
        <v>1075</v>
      </c>
      <c r="E386" s="17" t="s">
        <v>8</v>
      </c>
      <c r="F386" s="63" t="s">
        <v>14</v>
      </c>
      <c r="G386" s="18">
        <v>18.100999999999999</v>
      </c>
      <c r="H386" s="63" t="s">
        <v>10</v>
      </c>
    </row>
    <row r="387" spans="1:8" ht="15.75" x14ac:dyDescent="0.25">
      <c r="A387" s="41">
        <v>21</v>
      </c>
      <c r="B387" s="41" t="s">
        <v>1076</v>
      </c>
      <c r="C387" s="112">
        <v>34</v>
      </c>
      <c r="D387" s="63" t="s">
        <v>1077</v>
      </c>
      <c r="E387" s="17" t="s">
        <v>8</v>
      </c>
      <c r="F387" s="63" t="s">
        <v>14</v>
      </c>
      <c r="G387" s="18">
        <v>2.8580000000000001</v>
      </c>
      <c r="H387" s="63" t="s">
        <v>10</v>
      </c>
    </row>
    <row r="388" spans="1:8" ht="15.75" x14ac:dyDescent="0.25">
      <c r="A388" s="41">
        <v>22</v>
      </c>
      <c r="B388" s="41" t="s">
        <v>1078</v>
      </c>
      <c r="C388" s="112">
        <v>35</v>
      </c>
      <c r="D388" s="63" t="s">
        <v>1077</v>
      </c>
      <c r="E388" s="17" t="s">
        <v>8</v>
      </c>
      <c r="F388" s="63" t="s">
        <v>14</v>
      </c>
      <c r="G388" s="18">
        <v>2.1459999999999999</v>
      </c>
      <c r="H388" s="63" t="s">
        <v>10</v>
      </c>
    </row>
    <row r="389" spans="1:8" ht="15.75" x14ac:dyDescent="0.25">
      <c r="A389" s="41">
        <v>23</v>
      </c>
      <c r="B389" s="41" t="s">
        <v>1079</v>
      </c>
      <c r="C389" s="112">
        <v>36</v>
      </c>
      <c r="D389" s="63" t="s">
        <v>1077</v>
      </c>
      <c r="E389" s="17" t="s">
        <v>8</v>
      </c>
      <c r="F389" s="63" t="s">
        <v>14</v>
      </c>
      <c r="G389" s="18">
        <v>5.6310000000000002</v>
      </c>
      <c r="H389" s="63" t="s">
        <v>10</v>
      </c>
    </row>
    <row r="390" spans="1:8" ht="15.75" x14ac:dyDescent="0.25">
      <c r="A390" s="41">
        <v>24</v>
      </c>
      <c r="B390" s="41" t="s">
        <v>1080</v>
      </c>
      <c r="C390" s="112">
        <v>37</v>
      </c>
      <c r="D390" s="63" t="s">
        <v>1081</v>
      </c>
      <c r="E390" s="17" t="s">
        <v>8</v>
      </c>
      <c r="F390" s="63" t="s">
        <v>14</v>
      </c>
      <c r="G390" s="18">
        <v>7.03</v>
      </c>
      <c r="H390" s="63" t="s">
        <v>10</v>
      </c>
    </row>
    <row r="391" spans="1:8" ht="15.75" x14ac:dyDescent="0.25">
      <c r="A391" s="41">
        <v>25</v>
      </c>
      <c r="B391" s="41" t="s">
        <v>1082</v>
      </c>
      <c r="C391" s="112">
        <v>38</v>
      </c>
      <c r="D391" s="63" t="s">
        <v>1083</v>
      </c>
      <c r="E391" s="17" t="s">
        <v>8</v>
      </c>
      <c r="F391" s="63" t="s">
        <v>9</v>
      </c>
      <c r="G391" s="18">
        <v>1.4219999999999999</v>
      </c>
      <c r="H391" s="63" t="s">
        <v>10</v>
      </c>
    </row>
    <row r="392" spans="1:8" ht="15.75" x14ac:dyDescent="0.25">
      <c r="A392" s="41">
        <v>26</v>
      </c>
      <c r="B392" s="41" t="s">
        <v>1084</v>
      </c>
      <c r="C392" s="112">
        <v>42</v>
      </c>
      <c r="D392" s="63" t="s">
        <v>1077</v>
      </c>
      <c r="E392" s="17" t="s">
        <v>8</v>
      </c>
      <c r="F392" s="63" t="s">
        <v>14</v>
      </c>
      <c r="G392" s="18">
        <v>1.2749999999999999</v>
      </c>
      <c r="H392" s="63" t="s">
        <v>10</v>
      </c>
    </row>
    <row r="393" spans="1:8" ht="15.75" x14ac:dyDescent="0.25">
      <c r="A393" s="41">
        <v>27</v>
      </c>
      <c r="B393" s="41" t="s">
        <v>1085</v>
      </c>
      <c r="C393" s="77">
        <v>44</v>
      </c>
      <c r="D393" s="17" t="s">
        <v>1086</v>
      </c>
      <c r="E393" s="17" t="s">
        <v>8</v>
      </c>
      <c r="F393" s="17" t="s">
        <v>9</v>
      </c>
      <c r="G393" s="18">
        <v>3.2320000000000002</v>
      </c>
      <c r="H393" s="17" t="s">
        <v>10</v>
      </c>
    </row>
    <row r="394" spans="1:8" ht="15.75" x14ac:dyDescent="0.25">
      <c r="A394" s="41">
        <v>28</v>
      </c>
      <c r="B394" s="41" t="s">
        <v>1087</v>
      </c>
      <c r="C394" s="77">
        <v>48</v>
      </c>
      <c r="D394" s="17" t="s">
        <v>1088</v>
      </c>
      <c r="E394" s="17" t="s">
        <v>8</v>
      </c>
      <c r="F394" s="17" t="s">
        <v>9</v>
      </c>
      <c r="G394" s="18">
        <v>3.3759999999999999</v>
      </c>
      <c r="H394" s="17" t="s">
        <v>10</v>
      </c>
    </row>
    <row r="395" spans="1:8" ht="15.75" x14ac:dyDescent="0.25">
      <c r="A395" s="41">
        <v>29</v>
      </c>
      <c r="B395" s="41" t="s">
        <v>1089</v>
      </c>
      <c r="C395" s="77">
        <v>49</v>
      </c>
      <c r="D395" s="17" t="s">
        <v>1088</v>
      </c>
      <c r="E395" s="17" t="s">
        <v>8</v>
      </c>
      <c r="F395" s="17" t="s">
        <v>9</v>
      </c>
      <c r="G395" s="18">
        <v>1.798</v>
      </c>
      <c r="H395" s="17" t="s">
        <v>10</v>
      </c>
    </row>
    <row r="396" spans="1:8" ht="15.75" x14ac:dyDescent="0.25">
      <c r="A396" s="41">
        <v>30</v>
      </c>
      <c r="B396" s="41" t="s">
        <v>1090</v>
      </c>
      <c r="C396" s="77">
        <v>50</v>
      </c>
      <c r="D396" s="17" t="s">
        <v>1077</v>
      </c>
      <c r="E396" s="17" t="s">
        <v>8</v>
      </c>
      <c r="F396" s="17" t="s">
        <v>14</v>
      </c>
      <c r="G396" s="18">
        <v>5.7409999999999997</v>
      </c>
      <c r="H396" s="17" t="s">
        <v>10</v>
      </c>
    </row>
    <row r="397" spans="1:8" ht="15.75" x14ac:dyDescent="0.25">
      <c r="A397" s="41">
        <v>31</v>
      </c>
      <c r="B397" s="41" t="s">
        <v>1091</v>
      </c>
      <c r="C397" s="77">
        <v>51</v>
      </c>
      <c r="D397" s="17" t="s">
        <v>1088</v>
      </c>
      <c r="E397" s="17" t="s">
        <v>8</v>
      </c>
      <c r="F397" s="17" t="s">
        <v>9</v>
      </c>
      <c r="G397" s="18">
        <v>0.997</v>
      </c>
      <c r="H397" s="17" t="s">
        <v>10</v>
      </c>
    </row>
    <row r="398" spans="1:8" ht="15.75" x14ac:dyDescent="0.25">
      <c r="A398" s="41">
        <v>32</v>
      </c>
      <c r="B398" s="41" t="s">
        <v>1092</v>
      </c>
      <c r="C398" s="77">
        <v>52</v>
      </c>
      <c r="D398" s="17" t="s">
        <v>1093</v>
      </c>
      <c r="E398" s="17" t="s">
        <v>8</v>
      </c>
      <c r="F398" s="17" t="s">
        <v>9</v>
      </c>
      <c r="G398" s="18">
        <v>18.056000000000001</v>
      </c>
      <c r="H398" s="17" t="s">
        <v>10</v>
      </c>
    </row>
    <row r="399" spans="1:8" ht="21" customHeight="1" x14ac:dyDescent="0.25">
      <c r="A399" s="41">
        <v>33</v>
      </c>
      <c r="B399" s="41" t="s">
        <v>1094</v>
      </c>
      <c r="C399" s="77">
        <v>54</v>
      </c>
      <c r="D399" s="17" t="s">
        <v>1086</v>
      </c>
      <c r="E399" s="17" t="s">
        <v>8</v>
      </c>
      <c r="F399" s="17" t="s">
        <v>14</v>
      </c>
      <c r="G399" s="18">
        <v>6.8040000000000003</v>
      </c>
      <c r="H399" s="17" t="s">
        <v>10</v>
      </c>
    </row>
    <row r="400" spans="1:8" ht="15.75" x14ac:dyDescent="0.25">
      <c r="A400" s="41">
        <v>34</v>
      </c>
      <c r="B400" s="41" t="s">
        <v>1095</v>
      </c>
      <c r="C400" s="77">
        <v>55</v>
      </c>
      <c r="D400" s="17" t="s">
        <v>1049</v>
      </c>
      <c r="E400" s="17" t="s">
        <v>8</v>
      </c>
      <c r="F400" s="17" t="s">
        <v>9</v>
      </c>
      <c r="G400" s="18">
        <v>3.0760000000000001</v>
      </c>
      <c r="H400" s="17" t="s">
        <v>10</v>
      </c>
    </row>
    <row r="401" spans="1:8" ht="15.75" x14ac:dyDescent="0.25">
      <c r="A401" s="41">
        <v>35</v>
      </c>
      <c r="B401" s="41" t="s">
        <v>1096</v>
      </c>
      <c r="C401" s="77">
        <v>59</v>
      </c>
      <c r="D401" s="17" t="s">
        <v>1097</v>
      </c>
      <c r="E401" s="17" t="s">
        <v>8</v>
      </c>
      <c r="F401" s="17" t="s">
        <v>9</v>
      </c>
      <c r="G401" s="18">
        <v>0.88500000000000001</v>
      </c>
      <c r="H401" s="17" t="s">
        <v>10</v>
      </c>
    </row>
    <row r="402" spans="1:8" ht="15.75" x14ac:dyDescent="0.25">
      <c r="A402" s="41">
        <v>36</v>
      </c>
      <c r="B402" s="41" t="s">
        <v>1098</v>
      </c>
      <c r="C402" s="77">
        <v>60</v>
      </c>
      <c r="D402" s="17" t="s">
        <v>1049</v>
      </c>
      <c r="E402" s="17" t="s">
        <v>8</v>
      </c>
      <c r="F402" s="17" t="s">
        <v>9</v>
      </c>
      <c r="G402" s="18">
        <v>1.1970000000000001</v>
      </c>
      <c r="H402" s="17" t="s">
        <v>10</v>
      </c>
    </row>
    <row r="403" spans="1:8" ht="15.75" x14ac:dyDescent="0.25">
      <c r="A403" s="41">
        <v>37</v>
      </c>
      <c r="B403" s="41" t="s">
        <v>1099</v>
      </c>
      <c r="C403" s="77">
        <v>74</v>
      </c>
      <c r="D403" s="17" t="s">
        <v>1100</v>
      </c>
      <c r="E403" s="17" t="s">
        <v>8</v>
      </c>
      <c r="F403" s="17" t="s">
        <v>9</v>
      </c>
      <c r="G403" s="18">
        <v>3.3250000000000002</v>
      </c>
      <c r="H403" s="17" t="s">
        <v>10</v>
      </c>
    </row>
    <row r="404" spans="1:8" ht="15.75" x14ac:dyDescent="0.25">
      <c r="A404" s="41">
        <v>38</v>
      </c>
      <c r="B404" s="41" t="s">
        <v>1101</v>
      </c>
      <c r="C404" s="77">
        <v>75</v>
      </c>
      <c r="D404" s="17" t="s">
        <v>1100</v>
      </c>
      <c r="E404" s="17" t="s">
        <v>8</v>
      </c>
      <c r="F404" s="17" t="s">
        <v>9</v>
      </c>
      <c r="G404" s="18">
        <v>1.006</v>
      </c>
      <c r="H404" s="17" t="s">
        <v>10</v>
      </c>
    </row>
    <row r="405" spans="1:8" ht="15.75" x14ac:dyDescent="0.25">
      <c r="A405" s="41">
        <v>39</v>
      </c>
      <c r="B405" s="41" t="s">
        <v>1102</v>
      </c>
      <c r="C405" s="77">
        <v>77</v>
      </c>
      <c r="D405" s="17" t="s">
        <v>1100</v>
      </c>
      <c r="E405" s="17" t="s">
        <v>8</v>
      </c>
      <c r="F405" s="17" t="s">
        <v>9</v>
      </c>
      <c r="G405" s="18">
        <v>7.7880000000000003</v>
      </c>
      <c r="H405" s="17" t="s">
        <v>10</v>
      </c>
    </row>
    <row r="406" spans="1:8" ht="15.75" x14ac:dyDescent="0.25">
      <c r="A406" s="41">
        <v>40</v>
      </c>
      <c r="B406" s="41" t="s">
        <v>1103</v>
      </c>
      <c r="C406" s="77">
        <v>81</v>
      </c>
      <c r="D406" s="17" t="s">
        <v>1100</v>
      </c>
      <c r="E406" s="17" t="s">
        <v>8</v>
      </c>
      <c r="F406" s="17" t="s">
        <v>9</v>
      </c>
      <c r="G406" s="18">
        <v>2.2469999999999999</v>
      </c>
      <c r="H406" s="17" t="s">
        <v>10</v>
      </c>
    </row>
    <row r="407" spans="1:8" ht="15.75" x14ac:dyDescent="0.25">
      <c r="A407" s="41">
        <v>41</v>
      </c>
      <c r="B407" s="41" t="s">
        <v>1104</v>
      </c>
      <c r="C407" s="77">
        <v>82</v>
      </c>
      <c r="D407" s="17" t="s">
        <v>1100</v>
      </c>
      <c r="E407" s="17" t="s">
        <v>8</v>
      </c>
      <c r="F407" s="17" t="s">
        <v>9</v>
      </c>
      <c r="G407" s="18">
        <v>13.478</v>
      </c>
      <c r="H407" s="17" t="s">
        <v>10</v>
      </c>
    </row>
    <row r="408" spans="1:8" ht="15.75" x14ac:dyDescent="0.25">
      <c r="A408" s="41">
        <v>42</v>
      </c>
      <c r="B408" s="41" t="s">
        <v>1105</v>
      </c>
      <c r="C408" s="77">
        <v>84</v>
      </c>
      <c r="D408" s="17" t="s">
        <v>1049</v>
      </c>
      <c r="E408" s="17" t="s">
        <v>8</v>
      </c>
      <c r="F408" s="17" t="s">
        <v>9</v>
      </c>
      <c r="G408" s="18">
        <v>1.2490000000000001</v>
      </c>
      <c r="H408" s="17" t="s">
        <v>10</v>
      </c>
    </row>
    <row r="409" spans="1:8" ht="15.75" x14ac:dyDescent="0.25">
      <c r="A409" s="41">
        <v>43</v>
      </c>
      <c r="B409" s="41" t="s">
        <v>1106</v>
      </c>
      <c r="C409" s="77">
        <v>85</v>
      </c>
      <c r="D409" s="17" t="s">
        <v>1066</v>
      </c>
      <c r="E409" s="17" t="s">
        <v>8</v>
      </c>
      <c r="F409" s="17" t="s">
        <v>14</v>
      </c>
      <c r="G409" s="18">
        <v>8.1609999999999996</v>
      </c>
      <c r="H409" s="17" t="s">
        <v>10</v>
      </c>
    </row>
    <row r="410" spans="1:8" ht="15.75" x14ac:dyDescent="0.25">
      <c r="A410" s="41">
        <v>44</v>
      </c>
      <c r="B410" s="41" t="s">
        <v>1107</v>
      </c>
      <c r="C410" s="77">
        <v>86</v>
      </c>
      <c r="D410" s="17" t="s">
        <v>1108</v>
      </c>
      <c r="E410" s="17" t="s">
        <v>8</v>
      </c>
      <c r="F410" s="17" t="s">
        <v>9</v>
      </c>
      <c r="G410" s="18">
        <v>14.316000000000001</v>
      </c>
      <c r="H410" s="17" t="s">
        <v>10</v>
      </c>
    </row>
    <row r="411" spans="1:8" ht="15.75" x14ac:dyDescent="0.25">
      <c r="A411" s="41">
        <v>45</v>
      </c>
      <c r="B411" s="41" t="s">
        <v>1109</v>
      </c>
      <c r="C411" s="77">
        <v>87</v>
      </c>
      <c r="D411" s="17" t="s">
        <v>1066</v>
      </c>
      <c r="E411" s="17" t="s">
        <v>8</v>
      </c>
      <c r="F411" s="17" t="s">
        <v>9</v>
      </c>
      <c r="G411" s="18">
        <v>3.149</v>
      </c>
      <c r="H411" s="17" t="s">
        <v>10</v>
      </c>
    </row>
    <row r="412" spans="1:8" ht="15.75" x14ac:dyDescent="0.25">
      <c r="A412" s="41">
        <v>46</v>
      </c>
      <c r="B412" s="41" t="s">
        <v>1110</v>
      </c>
      <c r="C412" s="77">
        <v>88</v>
      </c>
      <c r="D412" s="17" t="s">
        <v>1111</v>
      </c>
      <c r="E412" s="17" t="s">
        <v>8</v>
      </c>
      <c r="F412" s="17" t="s">
        <v>14</v>
      </c>
      <c r="G412" s="18">
        <v>16.681000000000001</v>
      </c>
      <c r="H412" s="17" t="s">
        <v>10</v>
      </c>
    </row>
    <row r="413" spans="1:8" ht="15.75" x14ac:dyDescent="0.25">
      <c r="A413" s="41">
        <v>47</v>
      </c>
      <c r="B413" s="41" t="s">
        <v>1112</v>
      </c>
      <c r="C413" s="77">
        <v>89</v>
      </c>
      <c r="D413" s="17" t="s">
        <v>1113</v>
      </c>
      <c r="E413" s="17" t="s">
        <v>8</v>
      </c>
      <c r="F413" s="17" t="s">
        <v>14</v>
      </c>
      <c r="G413" s="18">
        <v>0.26100000000000001</v>
      </c>
      <c r="H413" s="17" t="s">
        <v>10</v>
      </c>
    </row>
    <row r="414" spans="1:8" ht="15.75" x14ac:dyDescent="0.25">
      <c r="A414" s="41">
        <v>48</v>
      </c>
      <c r="B414" s="41" t="s">
        <v>1114</v>
      </c>
      <c r="C414" s="77">
        <v>95</v>
      </c>
      <c r="D414" s="17" t="s">
        <v>1115</v>
      </c>
      <c r="E414" s="17" t="s">
        <v>8</v>
      </c>
      <c r="F414" s="17" t="s">
        <v>14</v>
      </c>
      <c r="G414" s="18">
        <v>5.226</v>
      </c>
      <c r="H414" s="17" t="s">
        <v>10</v>
      </c>
    </row>
    <row r="415" spans="1:8" ht="15.75" x14ac:dyDescent="0.25">
      <c r="A415" s="41">
        <v>49</v>
      </c>
      <c r="B415" s="41" t="s">
        <v>1116</v>
      </c>
      <c r="C415" s="77">
        <v>97</v>
      </c>
      <c r="D415" s="17" t="s">
        <v>1088</v>
      </c>
      <c r="E415" s="17" t="s">
        <v>8</v>
      </c>
      <c r="F415" s="17" t="s">
        <v>14</v>
      </c>
      <c r="G415" s="18">
        <v>2.75</v>
      </c>
      <c r="H415" s="17" t="s">
        <v>10</v>
      </c>
    </row>
    <row r="416" spans="1:8" ht="15.75" x14ac:dyDescent="0.25">
      <c r="A416" s="41">
        <v>50</v>
      </c>
      <c r="B416" s="41" t="s">
        <v>1117</v>
      </c>
      <c r="C416" s="77">
        <v>99</v>
      </c>
      <c r="D416" s="17" t="s">
        <v>1115</v>
      </c>
      <c r="E416" s="17" t="s">
        <v>8</v>
      </c>
      <c r="F416" s="17" t="s">
        <v>9</v>
      </c>
      <c r="G416" s="18">
        <v>4.7069999999999999</v>
      </c>
      <c r="H416" s="17" t="s">
        <v>10</v>
      </c>
    </row>
    <row r="417" spans="1:8" ht="15.75" x14ac:dyDescent="0.25">
      <c r="A417" s="41">
        <v>51</v>
      </c>
      <c r="B417" s="41" t="s">
        <v>1118</v>
      </c>
      <c r="C417" s="77">
        <v>100</v>
      </c>
      <c r="D417" s="17" t="s">
        <v>12</v>
      </c>
      <c r="E417" s="17" t="s">
        <v>8</v>
      </c>
      <c r="F417" s="17" t="s">
        <v>14</v>
      </c>
      <c r="G417" s="18">
        <v>2.0390000000000001</v>
      </c>
      <c r="H417" s="17" t="s">
        <v>10</v>
      </c>
    </row>
    <row r="418" spans="1:8" ht="15.75" x14ac:dyDescent="0.25">
      <c r="A418" s="41">
        <v>52</v>
      </c>
      <c r="B418" s="41" t="s">
        <v>1119</v>
      </c>
      <c r="C418" s="77">
        <v>101</v>
      </c>
      <c r="D418" s="17" t="s">
        <v>1120</v>
      </c>
      <c r="E418" s="17" t="s">
        <v>8</v>
      </c>
      <c r="F418" s="17" t="s">
        <v>9</v>
      </c>
      <c r="G418" s="18">
        <v>40.963000000000001</v>
      </c>
      <c r="H418" s="17" t="s">
        <v>10</v>
      </c>
    </row>
    <row r="419" spans="1:8" ht="15.75" x14ac:dyDescent="0.25">
      <c r="A419" s="41">
        <v>53</v>
      </c>
      <c r="B419" s="41" t="s">
        <v>1121</v>
      </c>
      <c r="C419" s="77">
        <v>102</v>
      </c>
      <c r="D419" s="17" t="s">
        <v>1122</v>
      </c>
      <c r="E419" s="17" t="s">
        <v>8</v>
      </c>
      <c r="F419" s="17" t="s">
        <v>14</v>
      </c>
      <c r="G419" s="18">
        <v>0.53400000000000003</v>
      </c>
      <c r="H419" s="17" t="s">
        <v>10</v>
      </c>
    </row>
    <row r="420" spans="1:8" ht="15.75" x14ac:dyDescent="0.25">
      <c r="A420" s="41">
        <v>54</v>
      </c>
      <c r="B420" s="41" t="s">
        <v>1123</v>
      </c>
      <c r="C420" s="77">
        <v>103</v>
      </c>
      <c r="D420" s="17" t="s">
        <v>1100</v>
      </c>
      <c r="E420" s="17" t="s">
        <v>8</v>
      </c>
      <c r="F420" s="17" t="s">
        <v>9</v>
      </c>
      <c r="G420" s="18">
        <v>10.16</v>
      </c>
      <c r="H420" s="17" t="s">
        <v>10</v>
      </c>
    </row>
    <row r="421" spans="1:8" ht="15.75" x14ac:dyDescent="0.25">
      <c r="A421" s="41">
        <v>55</v>
      </c>
      <c r="B421" s="41" t="s">
        <v>1124</v>
      </c>
      <c r="C421" s="77">
        <v>106</v>
      </c>
      <c r="D421" s="17" t="s">
        <v>1058</v>
      </c>
      <c r="E421" s="17" t="s">
        <v>8</v>
      </c>
      <c r="F421" s="17" t="s">
        <v>9</v>
      </c>
      <c r="G421" s="18">
        <v>1.9630000000000001</v>
      </c>
      <c r="H421" s="17" t="s">
        <v>10</v>
      </c>
    </row>
    <row r="422" spans="1:8" ht="15.75" x14ac:dyDescent="0.25">
      <c r="A422" s="41">
        <v>56</v>
      </c>
      <c r="B422" s="41" t="s">
        <v>1125</v>
      </c>
      <c r="C422" s="77">
        <v>108</v>
      </c>
      <c r="D422" s="17" t="s">
        <v>1126</v>
      </c>
      <c r="E422" s="17" t="s">
        <v>8</v>
      </c>
      <c r="F422" s="17" t="s">
        <v>9</v>
      </c>
      <c r="G422" s="18">
        <v>14.756</v>
      </c>
      <c r="H422" s="17" t="s">
        <v>10</v>
      </c>
    </row>
    <row r="423" spans="1:8" ht="15.75" x14ac:dyDescent="0.25">
      <c r="A423" s="41">
        <v>57</v>
      </c>
      <c r="B423" s="41" t="s">
        <v>1127</v>
      </c>
      <c r="C423" s="77">
        <v>109</v>
      </c>
      <c r="D423" s="17" t="s">
        <v>1128</v>
      </c>
      <c r="E423" s="17" t="s">
        <v>8</v>
      </c>
      <c r="F423" s="17" t="s">
        <v>14</v>
      </c>
      <c r="G423" s="18">
        <v>32.262999999999998</v>
      </c>
      <c r="H423" s="17" t="s">
        <v>10</v>
      </c>
    </row>
    <row r="424" spans="1:8" ht="15.75" x14ac:dyDescent="0.25">
      <c r="A424" s="41">
        <v>58</v>
      </c>
      <c r="B424" s="41" t="s">
        <v>1129</v>
      </c>
      <c r="C424" s="77">
        <v>111</v>
      </c>
      <c r="D424" s="17" t="s">
        <v>1128</v>
      </c>
      <c r="E424" s="17" t="s">
        <v>8</v>
      </c>
      <c r="F424" s="17" t="s">
        <v>9</v>
      </c>
      <c r="G424" s="18">
        <v>1.5089999999999999</v>
      </c>
      <c r="H424" s="17" t="s">
        <v>10</v>
      </c>
    </row>
    <row r="425" spans="1:8" ht="15.75" x14ac:dyDescent="0.25">
      <c r="A425" s="41">
        <v>59</v>
      </c>
      <c r="B425" s="41" t="s">
        <v>1130</v>
      </c>
      <c r="C425" s="77">
        <v>114</v>
      </c>
      <c r="D425" s="17" t="s">
        <v>1075</v>
      </c>
      <c r="E425" s="17" t="s">
        <v>8</v>
      </c>
      <c r="F425" s="17" t="s">
        <v>14</v>
      </c>
      <c r="G425" s="18">
        <v>39.712000000000003</v>
      </c>
      <c r="H425" s="17" t="s">
        <v>10</v>
      </c>
    </row>
    <row r="426" spans="1:8" ht="15.75" x14ac:dyDescent="0.25">
      <c r="A426" s="41">
        <v>60</v>
      </c>
      <c r="B426" s="41" t="s">
        <v>1131</v>
      </c>
      <c r="C426" s="77">
        <v>115</v>
      </c>
      <c r="D426" s="17" t="s">
        <v>1115</v>
      </c>
      <c r="E426" s="17" t="s">
        <v>8</v>
      </c>
      <c r="F426" s="17" t="s">
        <v>14</v>
      </c>
      <c r="G426" s="18">
        <v>23.632999999999999</v>
      </c>
      <c r="H426" s="17" t="s">
        <v>10</v>
      </c>
    </row>
    <row r="427" spans="1:8" ht="15.75" x14ac:dyDescent="0.25">
      <c r="A427" s="41">
        <v>61</v>
      </c>
      <c r="B427" s="41" t="s">
        <v>1132</v>
      </c>
      <c r="C427" s="77">
        <v>123</v>
      </c>
      <c r="D427" s="17" t="s">
        <v>1133</v>
      </c>
      <c r="E427" s="17" t="s">
        <v>8</v>
      </c>
      <c r="F427" s="17" t="s">
        <v>9</v>
      </c>
      <c r="G427" s="18">
        <v>3.7959999999999998</v>
      </c>
      <c r="H427" s="17" t="s">
        <v>10</v>
      </c>
    </row>
    <row r="428" spans="1:8" ht="15.75" x14ac:dyDescent="0.25">
      <c r="A428" s="41">
        <v>62</v>
      </c>
      <c r="B428" s="41" t="s">
        <v>1134</v>
      </c>
      <c r="C428" s="77">
        <v>124</v>
      </c>
      <c r="D428" s="17" t="s">
        <v>1133</v>
      </c>
      <c r="E428" s="17" t="s">
        <v>8</v>
      </c>
      <c r="F428" s="17" t="s">
        <v>9</v>
      </c>
      <c r="G428" s="18">
        <v>3.645</v>
      </c>
      <c r="H428" s="17" t="s">
        <v>10</v>
      </c>
    </row>
    <row r="429" spans="1:8" ht="15.75" x14ac:dyDescent="0.25">
      <c r="A429" s="41">
        <v>63</v>
      </c>
      <c r="B429" s="41" t="s">
        <v>1135</v>
      </c>
      <c r="C429" s="77">
        <v>127</v>
      </c>
      <c r="D429" s="17" t="s">
        <v>1133</v>
      </c>
      <c r="E429" s="17" t="s">
        <v>8</v>
      </c>
      <c r="F429" s="17" t="s">
        <v>14</v>
      </c>
      <c r="G429" s="18">
        <v>30.593</v>
      </c>
      <c r="H429" s="17" t="s">
        <v>10</v>
      </c>
    </row>
    <row r="430" spans="1:8" ht="15.75" x14ac:dyDescent="0.25">
      <c r="A430" s="41">
        <v>64</v>
      </c>
      <c r="B430" s="41" t="s">
        <v>1136</v>
      </c>
      <c r="C430" s="77">
        <v>129</v>
      </c>
      <c r="D430" s="17" t="s">
        <v>12</v>
      </c>
      <c r="E430" s="17" t="s">
        <v>8</v>
      </c>
      <c r="F430" s="17" t="s">
        <v>14</v>
      </c>
      <c r="G430" s="18">
        <v>81.731999999999999</v>
      </c>
      <c r="H430" s="17" t="s">
        <v>10</v>
      </c>
    </row>
    <row r="431" spans="1:8" ht="15.75" x14ac:dyDescent="0.25">
      <c r="A431" s="41">
        <v>65</v>
      </c>
      <c r="B431" s="41" t="s">
        <v>1137</v>
      </c>
      <c r="C431" s="77">
        <v>136</v>
      </c>
      <c r="D431" s="17" t="s">
        <v>12</v>
      </c>
      <c r="E431" s="17" t="s">
        <v>8</v>
      </c>
      <c r="F431" s="17" t="s">
        <v>14</v>
      </c>
      <c r="G431" s="18">
        <v>22.992000000000001</v>
      </c>
      <c r="H431" s="17" t="s">
        <v>10</v>
      </c>
    </row>
    <row r="432" spans="1:8" ht="20.25" customHeight="1" x14ac:dyDescent="0.25">
      <c r="A432" s="41">
        <v>66</v>
      </c>
      <c r="B432" s="41" t="s">
        <v>1138</v>
      </c>
      <c r="C432" s="77">
        <v>139</v>
      </c>
      <c r="D432" s="17" t="s">
        <v>12</v>
      </c>
      <c r="E432" s="17" t="s">
        <v>8</v>
      </c>
      <c r="F432" s="17" t="s">
        <v>14</v>
      </c>
      <c r="G432" s="18">
        <v>2.4969999999999999</v>
      </c>
      <c r="H432" s="17" t="s">
        <v>10</v>
      </c>
    </row>
    <row r="433" spans="1:8" ht="15.75" x14ac:dyDescent="0.25">
      <c r="A433" s="41">
        <v>67</v>
      </c>
      <c r="B433" s="41" t="s">
        <v>1139</v>
      </c>
      <c r="C433" s="77">
        <v>144</v>
      </c>
      <c r="D433" s="17" t="s">
        <v>12</v>
      </c>
      <c r="E433" s="17" t="s">
        <v>8</v>
      </c>
      <c r="F433" s="17" t="s">
        <v>14</v>
      </c>
      <c r="G433" s="18">
        <v>23.521999999999998</v>
      </c>
      <c r="H433" s="17" t="s">
        <v>10</v>
      </c>
    </row>
    <row r="434" spans="1:8" ht="20.25" customHeight="1" x14ac:dyDescent="0.25">
      <c r="A434" s="41">
        <v>68</v>
      </c>
      <c r="B434" s="41" t="s">
        <v>1140</v>
      </c>
      <c r="C434" s="77">
        <v>145</v>
      </c>
      <c r="D434" s="17" t="s">
        <v>12</v>
      </c>
      <c r="E434" s="17" t="s">
        <v>8</v>
      </c>
      <c r="F434" s="17" t="s">
        <v>14</v>
      </c>
      <c r="G434" s="18">
        <v>17.262</v>
      </c>
      <c r="H434" s="17" t="s">
        <v>10</v>
      </c>
    </row>
    <row r="435" spans="1:8" ht="15.75" x14ac:dyDescent="0.25">
      <c r="A435" s="41">
        <v>69</v>
      </c>
      <c r="B435" s="41" t="s">
        <v>1141</v>
      </c>
      <c r="C435" s="77">
        <v>146</v>
      </c>
      <c r="D435" s="17" t="s">
        <v>1083</v>
      </c>
      <c r="E435" s="17" t="s">
        <v>8</v>
      </c>
      <c r="F435" s="17" t="s">
        <v>9</v>
      </c>
      <c r="G435" s="18">
        <v>2.149</v>
      </c>
      <c r="H435" s="17" t="s">
        <v>10</v>
      </c>
    </row>
    <row r="436" spans="1:8" ht="20.25" customHeight="1" x14ac:dyDescent="0.25">
      <c r="A436" s="41">
        <v>70</v>
      </c>
      <c r="B436" s="41" t="s">
        <v>1142</v>
      </c>
      <c r="C436" s="77">
        <v>157</v>
      </c>
      <c r="D436" s="17" t="s">
        <v>1083</v>
      </c>
      <c r="E436" s="17" t="s">
        <v>8</v>
      </c>
      <c r="F436" s="17" t="s">
        <v>9</v>
      </c>
      <c r="G436" s="18">
        <v>0.95799999999999996</v>
      </c>
      <c r="H436" s="17" t="s">
        <v>10</v>
      </c>
    </row>
    <row r="437" spans="1:8" ht="15.75" x14ac:dyDescent="0.25">
      <c r="A437" s="41">
        <v>71</v>
      </c>
      <c r="B437" s="41" t="s">
        <v>1143</v>
      </c>
      <c r="C437" s="77">
        <v>159</v>
      </c>
      <c r="D437" s="17" t="s">
        <v>12</v>
      </c>
      <c r="E437" s="17" t="s">
        <v>8</v>
      </c>
      <c r="F437" s="17" t="s">
        <v>14</v>
      </c>
      <c r="G437" s="18">
        <v>0.39700000000000002</v>
      </c>
      <c r="H437" s="17" t="s">
        <v>10</v>
      </c>
    </row>
    <row r="438" spans="1:8" ht="15.75" x14ac:dyDescent="0.25">
      <c r="A438" s="41">
        <v>72</v>
      </c>
      <c r="B438" s="41" t="s">
        <v>1144</v>
      </c>
      <c r="C438" s="77">
        <v>160</v>
      </c>
      <c r="D438" s="17" t="s">
        <v>12</v>
      </c>
      <c r="E438" s="17" t="s">
        <v>8</v>
      </c>
      <c r="F438" s="17" t="s">
        <v>9</v>
      </c>
      <c r="G438" s="18">
        <v>2.78</v>
      </c>
      <c r="H438" s="17" t="s">
        <v>10</v>
      </c>
    </row>
    <row r="439" spans="1:8" ht="15.75" x14ac:dyDescent="0.25">
      <c r="A439" s="41">
        <v>73</v>
      </c>
      <c r="B439" s="41" t="s">
        <v>1145</v>
      </c>
      <c r="C439" s="77">
        <v>169</v>
      </c>
      <c r="D439" s="17" t="s">
        <v>1146</v>
      </c>
      <c r="E439" s="17" t="s">
        <v>8</v>
      </c>
      <c r="F439" s="17" t="s">
        <v>9</v>
      </c>
      <c r="G439" s="18">
        <v>0.82199999999999995</v>
      </c>
      <c r="H439" s="17" t="s">
        <v>10</v>
      </c>
    </row>
    <row r="440" spans="1:8" ht="15.75" x14ac:dyDescent="0.25">
      <c r="A440" s="41">
        <v>74</v>
      </c>
      <c r="B440" s="41" t="s">
        <v>1147</v>
      </c>
      <c r="C440" s="77">
        <v>170</v>
      </c>
      <c r="D440" s="17" t="s">
        <v>1100</v>
      </c>
      <c r="E440" s="17" t="s">
        <v>8</v>
      </c>
      <c r="F440" s="17" t="s">
        <v>9</v>
      </c>
      <c r="G440" s="18">
        <v>9.8970000000000002</v>
      </c>
      <c r="H440" s="17" t="s">
        <v>10</v>
      </c>
    </row>
    <row r="441" spans="1:8" ht="15.75" x14ac:dyDescent="0.25">
      <c r="A441" s="41">
        <v>75</v>
      </c>
      <c r="B441" s="41" t="s">
        <v>1148</v>
      </c>
      <c r="C441" s="77">
        <v>173</v>
      </c>
      <c r="D441" s="17" t="s">
        <v>12</v>
      </c>
      <c r="E441" s="17" t="s">
        <v>8</v>
      </c>
      <c r="F441" s="17" t="s">
        <v>14</v>
      </c>
      <c r="G441" s="18">
        <v>3.7989999999999999</v>
      </c>
      <c r="H441" s="17" t="s">
        <v>10</v>
      </c>
    </row>
    <row r="442" spans="1:8" ht="15.75" x14ac:dyDescent="0.25">
      <c r="A442" s="41">
        <v>76</v>
      </c>
      <c r="B442" s="41" t="s">
        <v>1149</v>
      </c>
      <c r="C442" s="77">
        <v>176</v>
      </c>
      <c r="D442" s="17" t="s">
        <v>12</v>
      </c>
      <c r="E442" s="17" t="s">
        <v>8</v>
      </c>
      <c r="F442" s="17" t="s">
        <v>14</v>
      </c>
      <c r="G442" s="18">
        <v>0.28199999999999997</v>
      </c>
      <c r="H442" s="17" t="s">
        <v>10</v>
      </c>
    </row>
    <row r="443" spans="1:8" ht="15.75" x14ac:dyDescent="0.25">
      <c r="A443" s="41">
        <v>77</v>
      </c>
      <c r="B443" s="41" t="s">
        <v>1150</v>
      </c>
      <c r="C443" s="77">
        <v>184</v>
      </c>
      <c r="D443" s="17" t="s">
        <v>1151</v>
      </c>
      <c r="E443" s="17" t="s">
        <v>8</v>
      </c>
      <c r="F443" s="17" t="s">
        <v>9</v>
      </c>
      <c r="G443" s="18">
        <v>19.539000000000001</v>
      </c>
      <c r="H443" s="17" t="s">
        <v>10</v>
      </c>
    </row>
    <row r="444" spans="1:8" ht="15.75" x14ac:dyDescent="0.25">
      <c r="A444" s="41">
        <v>78</v>
      </c>
      <c r="B444" s="41" t="s">
        <v>1152</v>
      </c>
      <c r="C444" s="77">
        <v>186</v>
      </c>
      <c r="D444" s="17" t="s">
        <v>1151</v>
      </c>
      <c r="E444" s="17" t="s">
        <v>8</v>
      </c>
      <c r="F444" s="17" t="s">
        <v>9</v>
      </c>
      <c r="G444" s="18">
        <v>55.688000000000002</v>
      </c>
      <c r="H444" s="17" t="s">
        <v>10</v>
      </c>
    </row>
    <row r="445" spans="1:8" ht="15.75" x14ac:dyDescent="0.25">
      <c r="A445" s="41">
        <v>79</v>
      </c>
      <c r="B445" s="41" t="s">
        <v>1153</v>
      </c>
      <c r="C445" s="77">
        <v>188</v>
      </c>
      <c r="D445" s="17" t="s">
        <v>12</v>
      </c>
      <c r="E445" s="17" t="s">
        <v>8</v>
      </c>
      <c r="F445" s="17" t="s">
        <v>9</v>
      </c>
      <c r="G445" s="18">
        <v>2.286</v>
      </c>
      <c r="H445" s="17" t="s">
        <v>10</v>
      </c>
    </row>
    <row r="446" spans="1:8" ht="18" customHeight="1" x14ac:dyDescent="0.25">
      <c r="A446" s="41">
        <v>80</v>
      </c>
      <c r="B446" s="41" t="s">
        <v>1154</v>
      </c>
      <c r="C446" s="77">
        <v>189</v>
      </c>
      <c r="D446" s="17" t="s">
        <v>1155</v>
      </c>
      <c r="E446" s="17" t="s">
        <v>8</v>
      </c>
      <c r="F446" s="17" t="s">
        <v>9</v>
      </c>
      <c r="G446" s="18">
        <v>65.295000000000002</v>
      </c>
      <c r="H446" s="17" t="s">
        <v>10</v>
      </c>
    </row>
    <row r="447" spans="1:8" ht="15.75" x14ac:dyDescent="0.25">
      <c r="A447" s="41">
        <v>81</v>
      </c>
      <c r="B447" s="41" t="s">
        <v>1156</v>
      </c>
      <c r="C447" s="77">
        <v>190</v>
      </c>
      <c r="D447" s="17" t="s">
        <v>12</v>
      </c>
      <c r="E447" s="17" t="s">
        <v>8</v>
      </c>
      <c r="F447" s="17" t="s">
        <v>9</v>
      </c>
      <c r="G447" s="18">
        <v>4.4009999999999998</v>
      </c>
      <c r="H447" s="17" t="s">
        <v>10</v>
      </c>
    </row>
    <row r="448" spans="1:8" ht="15.75" x14ac:dyDescent="0.25">
      <c r="A448" s="41">
        <v>82</v>
      </c>
      <c r="B448" s="41" t="s">
        <v>1157</v>
      </c>
      <c r="C448" s="77">
        <v>191</v>
      </c>
      <c r="D448" s="17" t="s">
        <v>1155</v>
      </c>
      <c r="E448" s="17" t="s">
        <v>8</v>
      </c>
      <c r="F448" s="17" t="s">
        <v>9</v>
      </c>
      <c r="G448" s="18">
        <v>1.6040000000000001</v>
      </c>
      <c r="H448" s="17" t="s">
        <v>10</v>
      </c>
    </row>
    <row r="449" spans="1:8" ht="15.75" x14ac:dyDescent="0.25">
      <c r="A449" s="41">
        <v>83</v>
      </c>
      <c r="B449" s="41" t="s">
        <v>1158</v>
      </c>
      <c r="C449" s="77">
        <v>201</v>
      </c>
      <c r="D449" s="17" t="s">
        <v>1128</v>
      </c>
      <c r="E449" s="17" t="s">
        <v>8</v>
      </c>
      <c r="F449" s="17" t="s">
        <v>14</v>
      </c>
      <c r="G449" s="18">
        <v>4.1479999999999997</v>
      </c>
      <c r="H449" s="17" t="s">
        <v>10</v>
      </c>
    </row>
    <row r="450" spans="1:8" ht="15.75" x14ac:dyDescent="0.25">
      <c r="A450" s="41">
        <v>84</v>
      </c>
      <c r="B450" s="41" t="s">
        <v>1159</v>
      </c>
      <c r="C450" s="77">
        <v>202</v>
      </c>
      <c r="D450" s="17" t="s">
        <v>1155</v>
      </c>
      <c r="E450" s="17" t="s">
        <v>8</v>
      </c>
      <c r="F450" s="17" t="s">
        <v>9</v>
      </c>
      <c r="G450" s="18">
        <v>4.4729999999999999</v>
      </c>
      <c r="H450" s="17" t="s">
        <v>10</v>
      </c>
    </row>
    <row r="451" spans="1:8" ht="15.75" x14ac:dyDescent="0.25">
      <c r="A451" s="41">
        <v>85</v>
      </c>
      <c r="B451" s="41" t="s">
        <v>1160</v>
      </c>
      <c r="C451" s="77">
        <v>208</v>
      </c>
      <c r="D451" s="17" t="s">
        <v>1161</v>
      </c>
      <c r="E451" s="17" t="s">
        <v>8</v>
      </c>
      <c r="F451" s="17" t="s">
        <v>9</v>
      </c>
      <c r="G451" s="18">
        <v>19.853000000000002</v>
      </c>
      <c r="H451" s="17" t="s">
        <v>10</v>
      </c>
    </row>
    <row r="452" spans="1:8" ht="15.75" x14ac:dyDescent="0.25">
      <c r="A452" s="41">
        <v>86</v>
      </c>
      <c r="B452" s="41" t="s">
        <v>1162</v>
      </c>
      <c r="C452" s="77">
        <v>209</v>
      </c>
      <c r="D452" s="17" t="s">
        <v>1161</v>
      </c>
      <c r="E452" s="17" t="s">
        <v>8</v>
      </c>
      <c r="F452" s="17" t="s">
        <v>14</v>
      </c>
      <c r="G452" s="18">
        <v>12.912000000000001</v>
      </c>
      <c r="H452" s="17" t="s">
        <v>10</v>
      </c>
    </row>
    <row r="453" spans="1:8" ht="15.75" x14ac:dyDescent="0.25">
      <c r="A453" s="41">
        <v>87</v>
      </c>
      <c r="B453" s="41" t="s">
        <v>1163</v>
      </c>
      <c r="C453" s="77">
        <v>224</v>
      </c>
      <c r="D453" s="17" t="s">
        <v>1049</v>
      </c>
      <c r="E453" s="17" t="s">
        <v>8</v>
      </c>
      <c r="F453" s="17" t="s">
        <v>9</v>
      </c>
      <c r="G453" s="18">
        <v>1.302</v>
      </c>
      <c r="H453" s="17" t="s">
        <v>10</v>
      </c>
    </row>
    <row r="454" spans="1:8" ht="15.75" x14ac:dyDescent="0.25">
      <c r="A454" s="41">
        <v>88</v>
      </c>
      <c r="B454" s="41" t="s">
        <v>1164</v>
      </c>
      <c r="C454" s="77">
        <v>226</v>
      </c>
      <c r="D454" s="17" t="s">
        <v>1049</v>
      </c>
      <c r="E454" s="17" t="s">
        <v>8</v>
      </c>
      <c r="F454" s="17" t="s">
        <v>9</v>
      </c>
      <c r="G454" s="18">
        <v>1.151</v>
      </c>
      <c r="H454" s="17" t="s">
        <v>10</v>
      </c>
    </row>
    <row r="455" spans="1:8" ht="15.75" x14ac:dyDescent="0.25">
      <c r="A455" s="41">
        <v>89</v>
      </c>
      <c r="B455" s="41" t="s">
        <v>1165</v>
      </c>
      <c r="C455" s="77">
        <v>232</v>
      </c>
      <c r="D455" s="17" t="s">
        <v>1083</v>
      </c>
      <c r="E455" s="17" t="s">
        <v>8</v>
      </c>
      <c r="F455" s="17" t="s">
        <v>14</v>
      </c>
      <c r="G455" s="18">
        <v>3.2040000000000002</v>
      </c>
      <c r="H455" s="17" t="s">
        <v>10</v>
      </c>
    </row>
    <row r="456" spans="1:8" ht="15.75" x14ac:dyDescent="0.25">
      <c r="A456" s="41">
        <v>90</v>
      </c>
      <c r="B456" s="41" t="s">
        <v>1166</v>
      </c>
      <c r="C456" s="77">
        <v>235</v>
      </c>
      <c r="D456" s="17" t="s">
        <v>1167</v>
      </c>
      <c r="E456" s="17" t="s">
        <v>8</v>
      </c>
      <c r="F456" s="17" t="s">
        <v>9</v>
      </c>
      <c r="G456" s="18">
        <v>16.431000000000001</v>
      </c>
      <c r="H456" s="17" t="s">
        <v>10</v>
      </c>
    </row>
    <row r="457" spans="1:8" ht="15.75" x14ac:dyDescent="0.25">
      <c r="A457" s="41">
        <v>91</v>
      </c>
      <c r="B457" s="41" t="s">
        <v>1168</v>
      </c>
      <c r="C457" s="77">
        <v>242</v>
      </c>
      <c r="D457" s="17" t="s">
        <v>1083</v>
      </c>
      <c r="E457" s="17" t="s">
        <v>8</v>
      </c>
      <c r="F457" s="17" t="s">
        <v>9</v>
      </c>
      <c r="G457" s="18">
        <v>3.6280000000000001</v>
      </c>
      <c r="H457" s="17" t="s">
        <v>10</v>
      </c>
    </row>
    <row r="458" spans="1:8" ht="15.75" x14ac:dyDescent="0.25">
      <c r="A458" s="41">
        <v>92</v>
      </c>
      <c r="B458" s="41" t="s">
        <v>1169</v>
      </c>
      <c r="C458" s="77">
        <v>264</v>
      </c>
      <c r="D458" s="17" t="s">
        <v>1064</v>
      </c>
      <c r="E458" s="17" t="s">
        <v>8</v>
      </c>
      <c r="F458" s="17" t="s">
        <v>14</v>
      </c>
      <c r="G458" s="18">
        <v>1.794</v>
      </c>
      <c r="H458" s="17" t="s">
        <v>10</v>
      </c>
    </row>
    <row r="459" spans="1:8" ht="15.75" x14ac:dyDescent="0.25">
      <c r="A459" s="41">
        <v>93</v>
      </c>
      <c r="B459" s="41" t="s">
        <v>1170</v>
      </c>
      <c r="C459" s="77">
        <v>266</v>
      </c>
      <c r="D459" s="17" t="s">
        <v>1064</v>
      </c>
      <c r="E459" s="17" t="s">
        <v>8</v>
      </c>
      <c r="F459" s="17" t="s">
        <v>14</v>
      </c>
      <c r="G459" s="18">
        <v>2.5310000000000001</v>
      </c>
      <c r="H459" s="17" t="s">
        <v>10</v>
      </c>
    </row>
    <row r="460" spans="1:8" ht="21.75" customHeight="1" x14ac:dyDescent="0.25">
      <c r="A460" s="41">
        <v>94</v>
      </c>
      <c r="B460" s="41" t="s">
        <v>1171</v>
      </c>
      <c r="C460" s="77">
        <v>269</v>
      </c>
      <c r="D460" s="17" t="s">
        <v>1155</v>
      </c>
      <c r="E460" s="17" t="s">
        <v>8</v>
      </c>
      <c r="F460" s="17" t="s">
        <v>9</v>
      </c>
      <c r="G460" s="18">
        <v>1.3480000000000001</v>
      </c>
      <c r="H460" s="17" t="s">
        <v>10</v>
      </c>
    </row>
    <row r="461" spans="1:8" ht="15.75" x14ac:dyDescent="0.25">
      <c r="A461" s="41">
        <v>95</v>
      </c>
      <c r="B461" s="41" t="s">
        <v>1172</v>
      </c>
      <c r="C461" s="77">
        <v>292</v>
      </c>
      <c r="D461" s="17" t="s">
        <v>1173</v>
      </c>
      <c r="E461" s="17" t="s">
        <v>8</v>
      </c>
      <c r="F461" s="17" t="s">
        <v>18</v>
      </c>
      <c r="G461" s="18">
        <v>4.3049999999999997</v>
      </c>
      <c r="H461" s="17" t="s">
        <v>10</v>
      </c>
    </row>
    <row r="462" spans="1:8" ht="15.75" x14ac:dyDescent="0.25">
      <c r="A462" s="41">
        <v>96</v>
      </c>
      <c r="B462" s="41" t="s">
        <v>1174</v>
      </c>
      <c r="C462" s="77">
        <v>298</v>
      </c>
      <c r="D462" s="17" t="s">
        <v>1173</v>
      </c>
      <c r="E462" s="17" t="s">
        <v>8</v>
      </c>
      <c r="F462" s="17" t="s">
        <v>14</v>
      </c>
      <c r="G462" s="18">
        <v>24.603000000000002</v>
      </c>
      <c r="H462" s="17" t="s">
        <v>10</v>
      </c>
    </row>
    <row r="463" spans="1:8" ht="15.75" x14ac:dyDescent="0.25">
      <c r="A463" s="41">
        <v>97</v>
      </c>
      <c r="B463" s="41" t="s">
        <v>1175</v>
      </c>
      <c r="C463" s="77">
        <v>306</v>
      </c>
      <c r="D463" s="17" t="s">
        <v>1176</v>
      </c>
      <c r="E463" s="17" t="s">
        <v>8</v>
      </c>
      <c r="F463" s="17" t="s">
        <v>14</v>
      </c>
      <c r="G463" s="18">
        <v>268.71800000000002</v>
      </c>
      <c r="H463" s="17" t="s">
        <v>10</v>
      </c>
    </row>
    <row r="464" spans="1:8" ht="15.75" x14ac:dyDescent="0.25">
      <c r="A464" s="41">
        <v>98</v>
      </c>
      <c r="B464" s="41" t="s">
        <v>1177</v>
      </c>
      <c r="C464" s="77">
        <v>308</v>
      </c>
      <c r="D464" s="17" t="s">
        <v>1178</v>
      </c>
      <c r="E464" s="17" t="s">
        <v>8</v>
      </c>
      <c r="F464" s="17" t="s">
        <v>9</v>
      </c>
      <c r="G464" s="18">
        <v>7.49</v>
      </c>
      <c r="H464" s="17" t="s">
        <v>10</v>
      </c>
    </row>
    <row r="465" spans="1:8" ht="15" customHeight="1" x14ac:dyDescent="0.25">
      <c r="A465" s="41">
        <v>99</v>
      </c>
      <c r="B465" s="41" t="s">
        <v>1179</v>
      </c>
      <c r="C465" s="77">
        <v>310</v>
      </c>
      <c r="D465" s="17" t="s">
        <v>1178</v>
      </c>
      <c r="E465" s="17" t="s">
        <v>8</v>
      </c>
      <c r="F465" s="17" t="s">
        <v>14</v>
      </c>
      <c r="G465" s="18">
        <v>1.962</v>
      </c>
      <c r="H465" s="17" t="s">
        <v>10</v>
      </c>
    </row>
    <row r="466" spans="1:8" ht="15" customHeight="1" x14ac:dyDescent="0.25">
      <c r="A466" s="41">
        <v>100</v>
      </c>
      <c r="B466" s="41" t="s">
        <v>1180</v>
      </c>
      <c r="C466" s="77">
        <v>311</v>
      </c>
      <c r="D466" s="17" t="s">
        <v>1178</v>
      </c>
      <c r="E466" s="17" t="s">
        <v>8</v>
      </c>
      <c r="F466" s="17" t="s">
        <v>14</v>
      </c>
      <c r="G466" s="18">
        <v>2.2480000000000002</v>
      </c>
      <c r="H466" s="17" t="s">
        <v>10</v>
      </c>
    </row>
    <row r="467" spans="1:8" ht="15.75" x14ac:dyDescent="0.25">
      <c r="A467" s="41">
        <v>101</v>
      </c>
      <c r="B467" s="41" t="s">
        <v>1181</v>
      </c>
      <c r="C467" s="77">
        <v>312</v>
      </c>
      <c r="D467" s="17" t="s">
        <v>1178</v>
      </c>
      <c r="E467" s="17" t="s">
        <v>8</v>
      </c>
      <c r="F467" s="17" t="s">
        <v>9</v>
      </c>
      <c r="G467" s="18">
        <v>0.998</v>
      </c>
      <c r="H467" s="17" t="s">
        <v>10</v>
      </c>
    </row>
    <row r="468" spans="1:8" ht="15.75" x14ac:dyDescent="0.25">
      <c r="A468" s="41">
        <v>102</v>
      </c>
      <c r="B468" s="41" t="s">
        <v>1182</v>
      </c>
      <c r="C468" s="77">
        <v>499</v>
      </c>
      <c r="D468" s="17" t="s">
        <v>1052</v>
      </c>
      <c r="E468" s="17" t="s">
        <v>8</v>
      </c>
      <c r="F468" s="17" t="s">
        <v>9</v>
      </c>
      <c r="G468" s="18">
        <v>3.3039999999999998</v>
      </c>
      <c r="H468" s="17" t="s">
        <v>10</v>
      </c>
    </row>
    <row r="469" spans="1:8" ht="15.75" x14ac:dyDescent="0.25">
      <c r="A469" s="41">
        <v>103</v>
      </c>
      <c r="B469" s="41" t="s">
        <v>1183</v>
      </c>
      <c r="C469" s="77">
        <v>664</v>
      </c>
      <c r="D469" s="17" t="s">
        <v>1100</v>
      </c>
      <c r="E469" s="17" t="s">
        <v>8</v>
      </c>
      <c r="F469" s="17" t="s">
        <v>9</v>
      </c>
      <c r="G469" s="18">
        <v>2.8290000000000002</v>
      </c>
      <c r="H469" s="17" t="s">
        <v>10</v>
      </c>
    </row>
    <row r="470" spans="1:8" ht="15.75" x14ac:dyDescent="0.25">
      <c r="A470" s="41">
        <v>104</v>
      </c>
      <c r="B470" s="41" t="s">
        <v>1184</v>
      </c>
      <c r="C470" s="77">
        <v>665</v>
      </c>
      <c r="D470" s="17" t="s">
        <v>1100</v>
      </c>
      <c r="E470" s="17" t="s">
        <v>8</v>
      </c>
      <c r="F470" s="17" t="s">
        <v>9</v>
      </c>
      <c r="G470" s="18">
        <v>6.3479999999999999</v>
      </c>
      <c r="H470" s="17" t="s">
        <v>10</v>
      </c>
    </row>
    <row r="471" spans="1:8" ht="15.75" x14ac:dyDescent="0.25">
      <c r="A471" s="41">
        <v>105</v>
      </c>
      <c r="B471" s="41" t="s">
        <v>1185</v>
      </c>
      <c r="C471" s="77">
        <v>666</v>
      </c>
      <c r="D471" s="17" t="s">
        <v>1100</v>
      </c>
      <c r="E471" s="17" t="s">
        <v>8</v>
      </c>
      <c r="F471" s="17" t="s">
        <v>9</v>
      </c>
      <c r="G471" s="18">
        <v>0.64900000000000002</v>
      </c>
      <c r="H471" s="17" t="s">
        <v>10</v>
      </c>
    </row>
    <row r="472" spans="1:8" ht="15.75" x14ac:dyDescent="0.25">
      <c r="A472" s="41">
        <v>106</v>
      </c>
      <c r="B472" s="41" t="s">
        <v>1186</v>
      </c>
      <c r="C472" s="77">
        <v>667</v>
      </c>
      <c r="D472" s="17" t="s">
        <v>1108</v>
      </c>
      <c r="E472" s="17" t="s">
        <v>8</v>
      </c>
      <c r="F472" s="17" t="s">
        <v>9</v>
      </c>
      <c r="G472" s="18">
        <v>2.319</v>
      </c>
      <c r="H472" s="17" t="s">
        <v>10</v>
      </c>
    </row>
    <row r="473" spans="1:8" ht="15.75" x14ac:dyDescent="0.25">
      <c r="A473" s="41">
        <v>107</v>
      </c>
      <c r="B473" s="41" t="s">
        <v>1187</v>
      </c>
      <c r="C473" s="77">
        <v>668</v>
      </c>
      <c r="D473" s="17" t="s">
        <v>1066</v>
      </c>
      <c r="E473" s="17" t="s">
        <v>8</v>
      </c>
      <c r="F473" s="17" t="s">
        <v>9</v>
      </c>
      <c r="G473" s="18">
        <v>1.0840000000000001</v>
      </c>
      <c r="H473" s="17" t="s">
        <v>10</v>
      </c>
    </row>
    <row r="474" spans="1:8" ht="15.75" x14ac:dyDescent="0.25">
      <c r="A474" s="41">
        <v>108</v>
      </c>
      <c r="B474" s="41" t="s">
        <v>1188</v>
      </c>
      <c r="C474" s="77">
        <v>4371</v>
      </c>
      <c r="D474" s="17" t="s">
        <v>1064</v>
      </c>
      <c r="E474" s="17" t="s">
        <v>8</v>
      </c>
      <c r="F474" s="17" t="s">
        <v>14</v>
      </c>
      <c r="G474" s="18">
        <v>3.024</v>
      </c>
      <c r="H474" s="17" t="s">
        <v>10</v>
      </c>
    </row>
    <row r="475" spans="1:8" ht="15.75" x14ac:dyDescent="0.25">
      <c r="A475" s="41">
        <v>109</v>
      </c>
      <c r="B475" s="41" t="s">
        <v>1189</v>
      </c>
      <c r="C475" s="77">
        <v>21007</v>
      </c>
      <c r="D475" s="17" t="s">
        <v>1115</v>
      </c>
      <c r="E475" s="17" t="s">
        <v>8</v>
      </c>
      <c r="F475" s="17" t="s">
        <v>9</v>
      </c>
      <c r="G475" s="18">
        <v>4.6639999999999997</v>
      </c>
      <c r="H475" s="17" t="s">
        <v>10</v>
      </c>
    </row>
    <row r="476" spans="1:8" ht="15.75" x14ac:dyDescent="0.25">
      <c r="A476" s="41">
        <v>110</v>
      </c>
      <c r="B476" s="41" t="s">
        <v>1190</v>
      </c>
      <c r="C476" s="77">
        <v>21016</v>
      </c>
      <c r="D476" s="17" t="s">
        <v>1115</v>
      </c>
      <c r="E476" s="17" t="s">
        <v>8</v>
      </c>
      <c r="F476" s="17" t="s">
        <v>9</v>
      </c>
      <c r="G476" s="18">
        <v>2.8069999999999999</v>
      </c>
      <c r="H476" s="17" t="s">
        <v>10</v>
      </c>
    </row>
    <row r="477" spans="1:8" ht="15.75" x14ac:dyDescent="0.25">
      <c r="A477" s="41">
        <v>111</v>
      </c>
      <c r="B477" s="41" t="s">
        <v>1191</v>
      </c>
      <c r="C477" s="112">
        <v>54003</v>
      </c>
      <c r="D477" s="63" t="s">
        <v>1192</v>
      </c>
      <c r="E477" s="17" t="s">
        <v>8</v>
      </c>
      <c r="F477" s="63" t="s">
        <v>14</v>
      </c>
      <c r="G477" s="18">
        <v>2.4420000000000002</v>
      </c>
      <c r="H477" s="63" t="s">
        <v>10</v>
      </c>
    </row>
    <row r="478" spans="1:8" ht="15.75" x14ac:dyDescent="0.25">
      <c r="A478" s="41">
        <v>112</v>
      </c>
      <c r="B478" s="41" t="s">
        <v>1193</v>
      </c>
      <c r="C478" s="112">
        <v>56016</v>
      </c>
      <c r="D478" s="63" t="s">
        <v>1194</v>
      </c>
      <c r="E478" s="17" t="s">
        <v>8</v>
      </c>
      <c r="F478" s="63" t="s">
        <v>9</v>
      </c>
      <c r="G478" s="18">
        <v>1.4</v>
      </c>
      <c r="H478" s="63" t="s">
        <v>10</v>
      </c>
    </row>
    <row r="479" spans="1:8" ht="15.75" x14ac:dyDescent="0.25">
      <c r="A479" s="41">
        <v>113</v>
      </c>
      <c r="B479" s="41" t="s">
        <v>1195</v>
      </c>
      <c r="C479" s="112">
        <v>56017</v>
      </c>
      <c r="D479" s="63" t="s">
        <v>1194</v>
      </c>
      <c r="E479" s="17" t="s">
        <v>8</v>
      </c>
      <c r="F479" s="63" t="s">
        <v>14</v>
      </c>
      <c r="G479" s="18">
        <v>1.3180000000000001</v>
      </c>
      <c r="H479" s="63" t="s">
        <v>10</v>
      </c>
    </row>
    <row r="480" spans="1:8" ht="15.75" x14ac:dyDescent="0.25">
      <c r="A480" s="41">
        <v>114</v>
      </c>
      <c r="B480" s="41" t="s">
        <v>1196</v>
      </c>
      <c r="C480" s="112">
        <v>57016</v>
      </c>
      <c r="D480" s="63" t="s">
        <v>1083</v>
      </c>
      <c r="E480" s="17" t="s">
        <v>8</v>
      </c>
      <c r="F480" s="63" t="s">
        <v>9</v>
      </c>
      <c r="G480" s="18">
        <v>3.8239999999999998</v>
      </c>
      <c r="H480" s="63" t="s">
        <v>10</v>
      </c>
    </row>
    <row r="481" spans="1:11" ht="15.75" x14ac:dyDescent="0.25">
      <c r="A481" s="41">
        <v>115</v>
      </c>
      <c r="B481" s="41" t="s">
        <v>1197</v>
      </c>
      <c r="C481" s="112">
        <v>95011</v>
      </c>
      <c r="D481" s="63" t="s">
        <v>1064</v>
      </c>
      <c r="E481" s="17" t="s">
        <v>8</v>
      </c>
      <c r="F481" s="63" t="s">
        <v>14</v>
      </c>
      <c r="G481" s="18">
        <v>0.75600000000000001</v>
      </c>
      <c r="H481" s="63" t="s">
        <v>10</v>
      </c>
    </row>
    <row r="482" spans="1:11" ht="15.75" x14ac:dyDescent="0.25">
      <c r="A482" s="41">
        <v>116</v>
      </c>
      <c r="B482" s="41" t="s">
        <v>1043</v>
      </c>
      <c r="C482" s="45" t="s">
        <v>1044</v>
      </c>
      <c r="D482" s="43" t="s">
        <v>346</v>
      </c>
      <c r="E482" s="43" t="s">
        <v>46</v>
      </c>
      <c r="F482" s="43">
        <v>4</v>
      </c>
      <c r="G482" s="44">
        <v>0.51</v>
      </c>
      <c r="H482" s="122" t="s">
        <v>10</v>
      </c>
      <c r="I482" s="50"/>
      <c r="J482" s="6"/>
    </row>
    <row r="483" spans="1:11" ht="15.75" x14ac:dyDescent="0.25">
      <c r="A483" s="105"/>
      <c r="B483" s="105"/>
      <c r="C483" s="114"/>
      <c r="D483" s="105"/>
      <c r="E483" s="78"/>
      <c r="F483" s="105"/>
      <c r="G483" s="124">
        <f>SUM(G367:G482)</f>
        <v>1358.8319999999999</v>
      </c>
      <c r="H483" s="105"/>
    </row>
    <row r="485" spans="1:11" ht="17.25" x14ac:dyDescent="0.25">
      <c r="A485" s="161" t="s">
        <v>608</v>
      </c>
      <c r="B485" s="162"/>
      <c r="C485" s="162"/>
      <c r="D485" s="162"/>
      <c r="E485" s="162"/>
      <c r="F485" s="162"/>
      <c r="G485" s="162"/>
      <c r="H485" s="162"/>
    </row>
    <row r="486" spans="1:11" x14ac:dyDescent="0.25">
      <c r="A486" s="25"/>
      <c r="B486" s="25"/>
      <c r="C486" s="115"/>
      <c r="D486" s="106"/>
      <c r="E486" s="106"/>
      <c r="F486" s="106"/>
      <c r="G486" s="106"/>
      <c r="H486" s="106"/>
    </row>
    <row r="487" spans="1:11" ht="47.25" customHeight="1" x14ac:dyDescent="0.25">
      <c r="A487" s="163" t="s">
        <v>1</v>
      </c>
      <c r="B487" s="91" t="s">
        <v>27</v>
      </c>
      <c r="C487" s="164" t="s">
        <v>26</v>
      </c>
      <c r="D487" s="152" t="s">
        <v>2</v>
      </c>
      <c r="E487" s="152" t="s">
        <v>3</v>
      </c>
      <c r="F487" s="152" t="s">
        <v>4</v>
      </c>
      <c r="G487" s="152" t="s">
        <v>5</v>
      </c>
      <c r="H487" s="152" t="s">
        <v>6</v>
      </c>
      <c r="J487" s="67"/>
      <c r="K487" s="1"/>
    </row>
    <row r="488" spans="1:11" ht="15.75" x14ac:dyDescent="0.25">
      <c r="A488" s="152"/>
      <c r="B488" s="92"/>
      <c r="C488" s="154"/>
      <c r="D488" s="152"/>
      <c r="E488" s="152"/>
      <c r="F488" s="152"/>
      <c r="G488" s="152"/>
      <c r="H488" s="152"/>
      <c r="J488" s="67"/>
      <c r="K488" s="1"/>
    </row>
    <row r="489" spans="1:11" s="1" customFormat="1" ht="15.75" x14ac:dyDescent="0.25">
      <c r="A489" s="17">
        <v>1</v>
      </c>
      <c r="B489" s="17" t="s">
        <v>648</v>
      </c>
      <c r="C489" s="77">
        <v>203</v>
      </c>
      <c r="D489" s="17" t="s">
        <v>647</v>
      </c>
      <c r="E489" s="17" t="s">
        <v>8</v>
      </c>
      <c r="F489" s="17" t="s">
        <v>616</v>
      </c>
      <c r="G489" s="62">
        <v>3.3330000000000002</v>
      </c>
      <c r="H489" s="17" t="s">
        <v>10</v>
      </c>
      <c r="I489" s="67"/>
      <c r="J489" s="67"/>
    </row>
    <row r="490" spans="1:11" s="1" customFormat="1" ht="15.75" x14ac:dyDescent="0.25">
      <c r="A490" s="28">
        <v>2</v>
      </c>
      <c r="B490" s="28" t="s">
        <v>649</v>
      </c>
      <c r="C490" s="77">
        <v>204</v>
      </c>
      <c r="D490" s="17" t="s">
        <v>647</v>
      </c>
      <c r="E490" s="17" t="s">
        <v>8</v>
      </c>
      <c r="F490" s="17" t="s">
        <v>616</v>
      </c>
      <c r="G490" s="62">
        <v>1.0880000000000001</v>
      </c>
      <c r="H490" s="17" t="s">
        <v>10</v>
      </c>
      <c r="I490" s="67"/>
      <c r="J490" s="67"/>
    </row>
    <row r="491" spans="1:11" s="1" customFormat="1" ht="15.75" x14ac:dyDescent="0.25">
      <c r="A491" s="28">
        <v>3</v>
      </c>
      <c r="B491" s="28" t="s">
        <v>650</v>
      </c>
      <c r="C491" s="77">
        <v>207</v>
      </c>
      <c r="D491" s="17" t="s">
        <v>651</v>
      </c>
      <c r="E491" s="17" t="s">
        <v>8</v>
      </c>
      <c r="F491" s="17" t="s">
        <v>616</v>
      </c>
      <c r="G491" s="62">
        <v>7.2169999999999996</v>
      </c>
      <c r="H491" s="17" t="s">
        <v>10</v>
      </c>
      <c r="I491" s="67"/>
      <c r="J491" s="67"/>
    </row>
    <row r="492" spans="1:11" s="1" customFormat="1" ht="15.75" x14ac:dyDescent="0.25">
      <c r="A492" s="17">
        <v>4</v>
      </c>
      <c r="B492" s="17" t="s">
        <v>652</v>
      </c>
      <c r="C492" s="77">
        <v>217</v>
      </c>
      <c r="D492" s="17" t="s">
        <v>647</v>
      </c>
      <c r="E492" s="17" t="s">
        <v>8</v>
      </c>
      <c r="F492" s="17" t="s">
        <v>616</v>
      </c>
      <c r="G492" s="62">
        <v>0.74</v>
      </c>
      <c r="H492" s="17" t="s">
        <v>10</v>
      </c>
      <c r="I492" s="67"/>
      <c r="J492" s="67"/>
    </row>
    <row r="493" spans="1:11" s="1" customFormat="1" ht="15.75" x14ac:dyDescent="0.25">
      <c r="A493" s="28">
        <v>5</v>
      </c>
      <c r="B493" s="28" t="s">
        <v>653</v>
      </c>
      <c r="C493" s="77">
        <v>218</v>
      </c>
      <c r="D493" s="17" t="s">
        <v>647</v>
      </c>
      <c r="E493" s="17" t="s">
        <v>8</v>
      </c>
      <c r="F493" s="17" t="s">
        <v>616</v>
      </c>
      <c r="G493" s="62">
        <v>0.96699999999999997</v>
      </c>
      <c r="H493" s="17" t="s">
        <v>10</v>
      </c>
      <c r="I493" s="67"/>
      <c r="J493" s="67"/>
    </row>
    <row r="494" spans="1:11" s="1" customFormat="1" ht="15.75" x14ac:dyDescent="0.25">
      <c r="A494" s="28">
        <v>6</v>
      </c>
      <c r="B494" s="28" t="s">
        <v>654</v>
      </c>
      <c r="C494" s="77">
        <v>223</v>
      </c>
      <c r="D494" s="17" t="s">
        <v>655</v>
      </c>
      <c r="E494" s="17" t="s">
        <v>8</v>
      </c>
      <c r="F494" s="17" t="s">
        <v>616</v>
      </c>
      <c r="G494" s="62">
        <v>6.3789999999999996</v>
      </c>
      <c r="H494" s="17" t="s">
        <v>10</v>
      </c>
      <c r="I494" s="67"/>
      <c r="J494" s="67"/>
    </row>
    <row r="495" spans="1:11" s="1" customFormat="1" ht="15.75" x14ac:dyDescent="0.25">
      <c r="A495" s="17">
        <v>7</v>
      </c>
      <c r="B495" s="17" t="s">
        <v>656</v>
      </c>
      <c r="C495" s="77">
        <v>224</v>
      </c>
      <c r="D495" s="17" t="s">
        <v>655</v>
      </c>
      <c r="E495" s="17" t="s">
        <v>8</v>
      </c>
      <c r="F495" s="17" t="s">
        <v>616</v>
      </c>
      <c r="G495" s="62">
        <v>1.147</v>
      </c>
      <c r="H495" s="17" t="s">
        <v>10</v>
      </c>
      <c r="I495" s="67"/>
      <c r="J495" s="67"/>
    </row>
    <row r="496" spans="1:11" s="1" customFormat="1" ht="15.75" x14ac:dyDescent="0.25">
      <c r="A496" s="28">
        <v>8</v>
      </c>
      <c r="B496" s="28" t="s">
        <v>657</v>
      </c>
      <c r="C496" s="77">
        <v>236</v>
      </c>
      <c r="D496" s="17" t="s">
        <v>658</v>
      </c>
      <c r="E496" s="17" t="s">
        <v>8</v>
      </c>
      <c r="F496" s="17" t="s">
        <v>616</v>
      </c>
      <c r="G496" s="62">
        <v>2.4649999999999999</v>
      </c>
      <c r="H496" s="17" t="s">
        <v>10</v>
      </c>
      <c r="I496" s="67"/>
      <c r="J496" s="67"/>
    </row>
    <row r="497" spans="1:11" s="1" customFormat="1" ht="15.75" x14ac:dyDescent="0.25">
      <c r="A497" s="28">
        <v>9</v>
      </c>
      <c r="B497" s="28" t="s">
        <v>659</v>
      </c>
      <c r="C497" s="77">
        <v>246</v>
      </c>
      <c r="D497" s="17" t="s">
        <v>626</v>
      </c>
      <c r="E497" s="17" t="s">
        <v>8</v>
      </c>
      <c r="F497" s="17" t="s">
        <v>616</v>
      </c>
      <c r="G497" s="62">
        <v>12.631</v>
      </c>
      <c r="H497" s="17" t="s">
        <v>10</v>
      </c>
      <c r="I497" s="67"/>
      <c r="J497" s="67"/>
    </row>
    <row r="498" spans="1:11" s="1" customFormat="1" ht="15.75" x14ac:dyDescent="0.25">
      <c r="A498" s="17">
        <v>10</v>
      </c>
      <c r="B498" s="17" t="s">
        <v>660</v>
      </c>
      <c r="C498" s="77">
        <v>256</v>
      </c>
      <c r="D498" s="17" t="s">
        <v>626</v>
      </c>
      <c r="E498" s="17" t="s">
        <v>8</v>
      </c>
      <c r="F498" s="17" t="s">
        <v>616</v>
      </c>
      <c r="G498" s="62">
        <v>1.895</v>
      </c>
      <c r="H498" s="17" t="s">
        <v>10</v>
      </c>
      <c r="I498" s="67"/>
      <c r="J498" s="67"/>
    </row>
    <row r="499" spans="1:11" s="1" customFormat="1" ht="15.75" x14ac:dyDescent="0.25">
      <c r="A499" s="28">
        <v>11</v>
      </c>
      <c r="B499" s="28" t="s">
        <v>662</v>
      </c>
      <c r="C499" s="77">
        <v>262</v>
      </c>
      <c r="D499" s="17" t="s">
        <v>626</v>
      </c>
      <c r="E499" s="17" t="s">
        <v>8</v>
      </c>
      <c r="F499" s="17" t="s">
        <v>616</v>
      </c>
      <c r="G499" s="62">
        <v>1.006</v>
      </c>
      <c r="H499" s="17" t="s">
        <v>10</v>
      </c>
      <c r="I499" s="67"/>
      <c r="J499" s="67"/>
    </row>
    <row r="500" spans="1:11" s="1" customFormat="1" ht="15.75" x14ac:dyDescent="0.25">
      <c r="A500" s="17">
        <v>12</v>
      </c>
      <c r="B500" s="17" t="s">
        <v>663</v>
      </c>
      <c r="C500" s="77">
        <v>263</v>
      </c>
      <c r="D500" s="17" t="s">
        <v>664</v>
      </c>
      <c r="E500" s="17" t="s">
        <v>8</v>
      </c>
      <c r="F500" s="17" t="s">
        <v>616</v>
      </c>
      <c r="G500" s="62">
        <v>15.962999999999999</v>
      </c>
      <c r="H500" s="17" t="s">
        <v>10</v>
      </c>
      <c r="I500" s="67"/>
      <c r="J500" s="67"/>
    </row>
    <row r="501" spans="1:11" s="1" customFormat="1" ht="15.75" x14ac:dyDescent="0.25">
      <c r="A501" s="28">
        <v>13</v>
      </c>
      <c r="B501" s="28" t="s">
        <v>665</v>
      </c>
      <c r="C501" s="77">
        <v>273</v>
      </c>
      <c r="D501" s="17" t="s">
        <v>626</v>
      </c>
      <c r="E501" s="17" t="s">
        <v>8</v>
      </c>
      <c r="F501" s="17" t="s">
        <v>616</v>
      </c>
      <c r="G501" s="62">
        <v>1.2330000000000001</v>
      </c>
      <c r="H501" s="17" t="s">
        <v>10</v>
      </c>
      <c r="I501" s="67"/>
      <c r="J501" s="67"/>
    </row>
    <row r="502" spans="1:11" s="1" customFormat="1" ht="15.75" x14ac:dyDescent="0.25">
      <c r="A502" s="17">
        <v>14</v>
      </c>
      <c r="B502" s="17" t="s">
        <v>667</v>
      </c>
      <c r="C502" s="77">
        <v>290</v>
      </c>
      <c r="D502" s="17" t="s">
        <v>668</v>
      </c>
      <c r="E502" s="17" t="s">
        <v>8</v>
      </c>
      <c r="F502" s="17" t="s">
        <v>616</v>
      </c>
      <c r="G502" s="62">
        <v>0.83199999999999996</v>
      </c>
      <c r="H502" s="17" t="s">
        <v>10</v>
      </c>
      <c r="I502" s="67"/>
      <c r="J502" s="67"/>
    </row>
    <row r="503" spans="1:11" s="1" customFormat="1" ht="15.75" x14ac:dyDescent="0.25">
      <c r="A503" s="28">
        <v>15</v>
      </c>
      <c r="B503" s="28" t="s">
        <v>669</v>
      </c>
      <c r="C503" s="77">
        <v>295</v>
      </c>
      <c r="D503" s="17" t="s">
        <v>670</v>
      </c>
      <c r="E503" s="17" t="s">
        <v>8</v>
      </c>
      <c r="F503" s="17" t="s">
        <v>616</v>
      </c>
      <c r="G503" s="62">
        <v>4.399</v>
      </c>
      <c r="H503" s="17" t="s">
        <v>10</v>
      </c>
      <c r="I503" s="67"/>
      <c r="J503" s="67"/>
    </row>
    <row r="504" spans="1:11" s="1" customFormat="1" ht="15.75" x14ac:dyDescent="0.25">
      <c r="A504" s="28">
        <v>16</v>
      </c>
      <c r="B504" s="28" t="s">
        <v>671</v>
      </c>
      <c r="C504" s="77">
        <v>297</v>
      </c>
      <c r="D504" s="17" t="s">
        <v>672</v>
      </c>
      <c r="E504" s="17" t="s">
        <v>8</v>
      </c>
      <c r="F504" s="17" t="s">
        <v>616</v>
      </c>
      <c r="G504" s="62">
        <v>0.42</v>
      </c>
      <c r="H504" s="17" t="s">
        <v>10</v>
      </c>
      <c r="I504" s="67"/>
      <c r="J504" s="67"/>
    </row>
    <row r="505" spans="1:11" s="1" customFormat="1" ht="15.75" x14ac:dyDescent="0.25">
      <c r="A505" s="17">
        <v>17</v>
      </c>
      <c r="B505" s="17" t="s">
        <v>673</v>
      </c>
      <c r="C505" s="77">
        <v>323</v>
      </c>
      <c r="D505" s="17" t="s">
        <v>631</v>
      </c>
      <c r="E505" s="17" t="s">
        <v>8</v>
      </c>
      <c r="F505" s="17" t="s">
        <v>616</v>
      </c>
      <c r="G505" s="62">
        <v>13.571999999999999</v>
      </c>
      <c r="H505" s="17" t="s">
        <v>10</v>
      </c>
      <c r="I505" s="67"/>
      <c r="J505" s="107"/>
    </row>
    <row r="506" spans="1:11" s="1" customFormat="1" ht="15.75" x14ac:dyDescent="0.25">
      <c r="A506" s="28">
        <v>18</v>
      </c>
      <c r="B506" s="28" t="s">
        <v>676</v>
      </c>
      <c r="C506" s="77">
        <v>343</v>
      </c>
      <c r="D506" s="17" t="s">
        <v>677</v>
      </c>
      <c r="E506" s="17" t="s">
        <v>8</v>
      </c>
      <c r="F506" s="17" t="s">
        <v>616</v>
      </c>
      <c r="G506" s="62">
        <v>0.871</v>
      </c>
      <c r="H506" s="17" t="s">
        <v>10</v>
      </c>
      <c r="I506" s="67"/>
      <c r="J506" s="67"/>
    </row>
    <row r="507" spans="1:11" s="1" customFormat="1" ht="15.75" x14ac:dyDescent="0.25">
      <c r="A507" s="17">
        <v>19</v>
      </c>
      <c r="B507" s="17" t="s">
        <v>678</v>
      </c>
      <c r="C507" s="77">
        <v>351</v>
      </c>
      <c r="D507" s="17" t="s">
        <v>655</v>
      </c>
      <c r="E507" s="17" t="s">
        <v>8</v>
      </c>
      <c r="F507" s="17" t="s">
        <v>616</v>
      </c>
      <c r="G507" s="62">
        <v>5.2549999999999999</v>
      </c>
      <c r="H507" s="17" t="s">
        <v>10</v>
      </c>
      <c r="I507" s="67"/>
      <c r="J507" s="67"/>
    </row>
    <row r="508" spans="1:11" s="1" customFormat="1" ht="15.75" x14ac:dyDescent="0.25">
      <c r="A508" s="28">
        <v>20</v>
      </c>
      <c r="B508" s="28" t="s">
        <v>679</v>
      </c>
      <c r="C508" s="77">
        <v>363</v>
      </c>
      <c r="D508" s="17" t="s">
        <v>666</v>
      </c>
      <c r="E508" s="17" t="s">
        <v>8</v>
      </c>
      <c r="F508" s="17" t="s">
        <v>616</v>
      </c>
      <c r="G508" s="62">
        <v>1.474</v>
      </c>
      <c r="H508" s="17" t="s">
        <v>10</v>
      </c>
      <c r="I508" s="67"/>
      <c r="J508" s="67"/>
    </row>
    <row r="509" spans="1:11" s="1" customFormat="1" ht="15.75" x14ac:dyDescent="0.25">
      <c r="A509" s="17">
        <v>21</v>
      </c>
      <c r="B509" s="17" t="s">
        <v>680</v>
      </c>
      <c r="C509" s="77">
        <v>377</v>
      </c>
      <c r="D509" s="17" t="s">
        <v>681</v>
      </c>
      <c r="E509" s="17" t="s">
        <v>8</v>
      </c>
      <c r="F509" s="17" t="s">
        <v>616</v>
      </c>
      <c r="G509" s="62">
        <v>43.405999999999999</v>
      </c>
      <c r="H509" s="17" t="s">
        <v>10</v>
      </c>
      <c r="I509" s="67"/>
      <c r="J509" s="67"/>
    </row>
    <row r="510" spans="1:11" s="1" customFormat="1" ht="15.75" x14ac:dyDescent="0.25">
      <c r="A510" s="28">
        <v>22</v>
      </c>
      <c r="B510" s="28" t="s">
        <v>682</v>
      </c>
      <c r="C510" s="77">
        <v>404</v>
      </c>
      <c r="D510" s="17" t="s">
        <v>626</v>
      </c>
      <c r="E510" s="17" t="s">
        <v>8</v>
      </c>
      <c r="F510" s="17" t="s">
        <v>616</v>
      </c>
      <c r="G510" s="62">
        <v>1.4870000000000001</v>
      </c>
      <c r="H510" s="17" t="s">
        <v>10</v>
      </c>
      <c r="I510" s="67"/>
      <c r="J510" s="67"/>
    </row>
    <row r="511" spans="1:11" s="1" customFormat="1" ht="15.75" x14ac:dyDescent="0.25">
      <c r="A511" s="28">
        <v>23</v>
      </c>
      <c r="B511" s="28" t="s">
        <v>683</v>
      </c>
      <c r="C511" s="77">
        <v>407</v>
      </c>
      <c r="D511" s="17" t="s">
        <v>684</v>
      </c>
      <c r="E511" s="17" t="s">
        <v>8</v>
      </c>
      <c r="F511" s="17" t="s">
        <v>616</v>
      </c>
      <c r="G511" s="62">
        <v>27.335999999999999</v>
      </c>
      <c r="H511" s="17" t="s">
        <v>10</v>
      </c>
      <c r="I511" s="67"/>
      <c r="J511" s="67"/>
    </row>
    <row r="512" spans="1:11" s="1" customFormat="1" ht="15.75" x14ac:dyDescent="0.25">
      <c r="A512" s="17">
        <v>24</v>
      </c>
      <c r="B512" s="17" t="s">
        <v>685</v>
      </c>
      <c r="C512" s="77">
        <v>437</v>
      </c>
      <c r="D512" s="17" t="s">
        <v>686</v>
      </c>
      <c r="E512" s="17" t="s">
        <v>8</v>
      </c>
      <c r="F512" s="17" t="s">
        <v>616</v>
      </c>
      <c r="G512" s="62">
        <v>3.9449999999999998</v>
      </c>
      <c r="H512" s="17" t="s">
        <v>10</v>
      </c>
      <c r="I512" s="67"/>
      <c r="J512" s="66"/>
      <c r="K512"/>
    </row>
    <row r="513" spans="1:13" s="1" customFormat="1" ht="15.75" x14ac:dyDescent="0.25">
      <c r="A513" s="28">
        <v>25</v>
      </c>
      <c r="B513" s="28" t="s">
        <v>687</v>
      </c>
      <c r="C513" s="77">
        <v>439</v>
      </c>
      <c r="D513" s="17" t="s">
        <v>599</v>
      </c>
      <c r="E513" s="17" t="s">
        <v>8</v>
      </c>
      <c r="F513" s="17" t="s">
        <v>616</v>
      </c>
      <c r="G513" s="62">
        <v>14.194000000000001</v>
      </c>
      <c r="H513" s="17" t="s">
        <v>10</v>
      </c>
      <c r="I513" s="67"/>
      <c r="J513" s="66"/>
      <c r="K513"/>
    </row>
    <row r="514" spans="1:13" s="1" customFormat="1" ht="15.75" x14ac:dyDescent="0.25">
      <c r="A514" s="28">
        <v>26</v>
      </c>
      <c r="B514" s="28" t="s">
        <v>688</v>
      </c>
      <c r="C514" s="77">
        <v>452</v>
      </c>
      <c r="D514" s="17" t="s">
        <v>689</v>
      </c>
      <c r="E514" s="17" t="s">
        <v>8</v>
      </c>
      <c r="F514" s="17" t="s">
        <v>616</v>
      </c>
      <c r="G514" s="62">
        <v>0.75700000000000001</v>
      </c>
      <c r="H514" s="17" t="s">
        <v>10</v>
      </c>
      <c r="I514" s="67"/>
      <c r="J514" s="66"/>
      <c r="K514"/>
    </row>
    <row r="515" spans="1:13" s="1" customFormat="1" ht="15.75" x14ac:dyDescent="0.25">
      <c r="A515" s="17">
        <v>27</v>
      </c>
      <c r="B515" s="17" t="s">
        <v>690</v>
      </c>
      <c r="C515" s="77">
        <v>463</v>
      </c>
      <c r="D515" s="17" t="s">
        <v>691</v>
      </c>
      <c r="E515" s="17" t="s">
        <v>8</v>
      </c>
      <c r="F515" s="17" t="s">
        <v>616</v>
      </c>
      <c r="G515" s="62">
        <v>0.36</v>
      </c>
      <c r="H515" s="17" t="s">
        <v>10</v>
      </c>
      <c r="I515" s="67"/>
      <c r="J515" s="66"/>
      <c r="K515"/>
    </row>
    <row r="516" spans="1:13" s="1" customFormat="1" ht="15.75" x14ac:dyDescent="0.25">
      <c r="A516" s="28">
        <v>28</v>
      </c>
      <c r="B516" s="28" t="s">
        <v>692</v>
      </c>
      <c r="C516" s="77">
        <v>465</v>
      </c>
      <c r="D516" s="17" t="s">
        <v>693</v>
      </c>
      <c r="E516" s="17" t="s">
        <v>8</v>
      </c>
      <c r="F516" s="17" t="s">
        <v>616</v>
      </c>
      <c r="G516" s="62">
        <v>3.274</v>
      </c>
      <c r="H516" s="17" t="s">
        <v>10</v>
      </c>
      <c r="I516" s="67"/>
      <c r="J516" s="66"/>
      <c r="K516"/>
    </row>
    <row r="517" spans="1:13" s="1" customFormat="1" ht="15.75" x14ac:dyDescent="0.25">
      <c r="A517" s="28">
        <v>29</v>
      </c>
      <c r="B517" s="28" t="s">
        <v>694</v>
      </c>
      <c r="C517" s="77">
        <v>467</v>
      </c>
      <c r="D517" s="17" t="s">
        <v>641</v>
      </c>
      <c r="E517" s="17" t="s">
        <v>8</v>
      </c>
      <c r="F517" s="17" t="s">
        <v>616</v>
      </c>
      <c r="G517" s="62">
        <v>1.3</v>
      </c>
      <c r="H517" s="17" t="s">
        <v>10</v>
      </c>
      <c r="I517" s="67"/>
      <c r="J517" s="66"/>
      <c r="K517"/>
    </row>
    <row r="518" spans="1:13" s="1" customFormat="1" ht="15.75" x14ac:dyDescent="0.25">
      <c r="A518" s="28">
        <v>30</v>
      </c>
      <c r="B518" s="28" t="s">
        <v>695</v>
      </c>
      <c r="C518" s="77">
        <v>471</v>
      </c>
      <c r="D518" s="17" t="s">
        <v>637</v>
      </c>
      <c r="E518" s="17" t="s">
        <v>8</v>
      </c>
      <c r="F518" s="17" t="s">
        <v>616</v>
      </c>
      <c r="G518" s="62">
        <v>2.8250000000000002</v>
      </c>
      <c r="H518" s="17" t="s">
        <v>10</v>
      </c>
      <c r="I518" s="67"/>
      <c r="J518" s="66"/>
      <c r="K518"/>
    </row>
    <row r="519" spans="1:13" s="1" customFormat="1" ht="15.75" x14ac:dyDescent="0.25">
      <c r="A519" s="28">
        <v>31</v>
      </c>
      <c r="B519" s="28" t="s">
        <v>696</v>
      </c>
      <c r="C519" s="77">
        <v>475</v>
      </c>
      <c r="D519" s="17" t="s">
        <v>675</v>
      </c>
      <c r="E519" s="17" t="s">
        <v>8</v>
      </c>
      <c r="F519" s="17" t="s">
        <v>616</v>
      </c>
      <c r="G519" s="62">
        <v>73.103999999999999</v>
      </c>
      <c r="H519" s="17" t="s">
        <v>10</v>
      </c>
      <c r="I519" s="67"/>
      <c r="J519" s="66"/>
      <c r="K519"/>
    </row>
    <row r="520" spans="1:13" ht="15.75" x14ac:dyDescent="0.25">
      <c r="A520" s="23">
        <v>32</v>
      </c>
      <c r="B520" s="23" t="s">
        <v>674</v>
      </c>
      <c r="C520" s="120">
        <v>326</v>
      </c>
      <c r="D520" s="120" t="s">
        <v>675</v>
      </c>
      <c r="E520" s="120" t="s">
        <v>8</v>
      </c>
      <c r="F520" s="120" t="s">
        <v>616</v>
      </c>
      <c r="G520" s="62">
        <v>1.4E-2</v>
      </c>
      <c r="H520" s="122" t="s">
        <v>10</v>
      </c>
      <c r="I520" s="48"/>
      <c r="J520" s="1"/>
      <c r="K520" s="1"/>
      <c r="L520" s="1"/>
      <c r="M520" s="1"/>
    </row>
    <row r="521" spans="1:13" ht="15.75" x14ac:dyDescent="0.25">
      <c r="G521" s="75">
        <f>SUM(G489:G520)</f>
        <v>254.88900000000001</v>
      </c>
    </row>
    <row r="525" spans="1:13" ht="17.25" x14ac:dyDescent="0.25">
      <c r="A525" s="156" t="s">
        <v>697</v>
      </c>
      <c r="B525" s="156"/>
      <c r="C525" s="156"/>
      <c r="D525" s="156"/>
      <c r="E525" s="156"/>
      <c r="F525" s="156"/>
      <c r="G525" s="156"/>
      <c r="H525" s="156"/>
    </row>
    <row r="526" spans="1:13" x14ac:dyDescent="0.25">
      <c r="A526" s="25"/>
      <c r="B526" s="25"/>
      <c r="C526" s="115"/>
      <c r="D526" s="106"/>
      <c r="E526" s="106"/>
      <c r="F526" s="106"/>
      <c r="G526" s="106"/>
      <c r="H526" s="106"/>
    </row>
    <row r="527" spans="1:13" ht="47.25" customHeight="1" x14ac:dyDescent="0.25">
      <c r="A527" s="157" t="s">
        <v>1</v>
      </c>
      <c r="B527" s="17" t="s">
        <v>27</v>
      </c>
      <c r="C527" s="158" t="s">
        <v>26</v>
      </c>
      <c r="D527" s="157" t="s">
        <v>2</v>
      </c>
      <c r="E527" s="157" t="s">
        <v>3</v>
      </c>
      <c r="F527" s="157" t="s">
        <v>4</v>
      </c>
      <c r="G527" s="157" t="s">
        <v>5</v>
      </c>
      <c r="H527" s="157" t="s">
        <v>6</v>
      </c>
    </row>
    <row r="528" spans="1:13" ht="15.75" x14ac:dyDescent="0.25">
      <c r="A528" s="157"/>
      <c r="B528" s="17"/>
      <c r="C528" s="158"/>
      <c r="D528" s="157"/>
      <c r="E528" s="157"/>
      <c r="F528" s="157"/>
      <c r="G528" s="157"/>
      <c r="H528" s="157"/>
    </row>
    <row r="529" spans="1:8" ht="15.75" x14ac:dyDescent="0.25">
      <c r="A529" s="17">
        <v>1</v>
      </c>
      <c r="B529" s="17" t="s">
        <v>705</v>
      </c>
      <c r="C529" s="112">
        <v>2053</v>
      </c>
      <c r="D529" s="63" t="s">
        <v>706</v>
      </c>
      <c r="E529" s="63" t="s">
        <v>8</v>
      </c>
      <c r="F529" s="63" t="s">
        <v>14</v>
      </c>
      <c r="G529" s="63">
        <v>17.532</v>
      </c>
      <c r="H529" s="63" t="s">
        <v>10</v>
      </c>
    </row>
    <row r="530" spans="1:8" ht="15.75" x14ac:dyDescent="0.25">
      <c r="A530" s="17">
        <v>2</v>
      </c>
      <c r="B530" s="17" t="s">
        <v>724</v>
      </c>
      <c r="C530" s="112">
        <v>4101</v>
      </c>
      <c r="D530" s="63" t="s">
        <v>712</v>
      </c>
      <c r="E530" s="63" t="s">
        <v>8</v>
      </c>
      <c r="F530" s="63" t="s">
        <v>9</v>
      </c>
      <c r="G530" s="82">
        <v>0.52</v>
      </c>
      <c r="H530" s="63" t="s">
        <v>10</v>
      </c>
    </row>
    <row r="531" spans="1:8" ht="15.75" x14ac:dyDescent="0.25">
      <c r="A531" s="17">
        <v>3</v>
      </c>
      <c r="B531" s="17" t="s">
        <v>727</v>
      </c>
      <c r="C531" s="112">
        <v>9011</v>
      </c>
      <c r="D531" s="63" t="s">
        <v>728</v>
      </c>
      <c r="E531" s="63" t="s">
        <v>8</v>
      </c>
      <c r="F531" s="63" t="s">
        <v>9</v>
      </c>
      <c r="G531" s="63">
        <v>16.937000000000001</v>
      </c>
      <c r="H531" s="63" t="s">
        <v>10</v>
      </c>
    </row>
    <row r="532" spans="1:8" ht="15.75" x14ac:dyDescent="0.25">
      <c r="A532" s="17">
        <v>4</v>
      </c>
      <c r="B532" s="17" t="s">
        <v>729</v>
      </c>
      <c r="C532" s="112">
        <v>10038</v>
      </c>
      <c r="D532" s="63" t="s">
        <v>12</v>
      </c>
      <c r="E532" s="63" t="s">
        <v>8</v>
      </c>
      <c r="F532" s="63" t="s">
        <v>14</v>
      </c>
      <c r="G532" s="63">
        <v>3.1520000000000001</v>
      </c>
      <c r="H532" s="63" t="s">
        <v>10</v>
      </c>
    </row>
    <row r="533" spans="1:8" ht="15.75" x14ac:dyDescent="0.25">
      <c r="A533" s="17">
        <v>5</v>
      </c>
      <c r="B533" s="17" t="s">
        <v>730</v>
      </c>
      <c r="C533" s="112">
        <v>10039</v>
      </c>
      <c r="D533" s="63" t="s">
        <v>12</v>
      </c>
      <c r="E533" s="63" t="s">
        <v>8</v>
      </c>
      <c r="F533" s="63" t="s">
        <v>14</v>
      </c>
      <c r="G533" s="63">
        <v>0.216</v>
      </c>
      <c r="H533" s="63" t="s">
        <v>10</v>
      </c>
    </row>
    <row r="534" spans="1:8" ht="15.75" x14ac:dyDescent="0.25">
      <c r="A534" s="78"/>
      <c r="B534" s="78"/>
      <c r="C534" s="114"/>
      <c r="D534" s="105"/>
      <c r="E534" s="105"/>
      <c r="F534" s="105"/>
      <c r="G534" s="126">
        <f>SUM(G529:G533)</f>
        <v>38.357000000000006</v>
      </c>
      <c r="H534" s="105"/>
    </row>
    <row r="535" spans="1:8" ht="15.75" x14ac:dyDescent="0.25">
      <c r="A535" s="78"/>
      <c r="B535" s="78"/>
      <c r="C535" s="114"/>
      <c r="D535" s="105"/>
      <c r="E535" s="105"/>
      <c r="F535" s="105"/>
      <c r="G535" s="105"/>
      <c r="H535" s="105"/>
    </row>
    <row r="537" spans="1:8" ht="19.5" x14ac:dyDescent="0.25">
      <c r="A537" s="155" t="s">
        <v>736</v>
      </c>
      <c r="B537" s="155"/>
      <c r="C537" s="155"/>
      <c r="D537" s="155"/>
      <c r="E537" s="155"/>
      <c r="F537" s="155"/>
      <c r="G537" s="155"/>
      <c r="H537" s="155"/>
    </row>
    <row r="538" spans="1:8" x14ac:dyDescent="0.25">
      <c r="A538" s="25"/>
      <c r="B538" s="25"/>
      <c r="C538" s="108"/>
      <c r="D538" s="26"/>
      <c r="E538" s="26"/>
      <c r="F538" s="26"/>
      <c r="G538" s="27"/>
      <c r="H538" s="26"/>
    </row>
    <row r="539" spans="1:8" ht="30.75" customHeight="1" x14ac:dyDescent="0.25">
      <c r="A539" s="152" t="s">
        <v>1</v>
      </c>
      <c r="B539" s="59" t="s">
        <v>27</v>
      </c>
      <c r="C539" s="154" t="s">
        <v>26</v>
      </c>
      <c r="D539" s="152" t="s">
        <v>2</v>
      </c>
      <c r="E539" s="152" t="s">
        <v>3</v>
      </c>
      <c r="F539" s="152" t="s">
        <v>4</v>
      </c>
      <c r="G539" s="153" t="s">
        <v>5</v>
      </c>
      <c r="H539" s="152" t="s">
        <v>6</v>
      </c>
    </row>
    <row r="540" spans="1:8" ht="15.75" x14ac:dyDescent="0.25">
      <c r="A540" s="152"/>
      <c r="B540" s="59"/>
      <c r="C540" s="154"/>
      <c r="D540" s="152"/>
      <c r="E540" s="152"/>
      <c r="F540" s="152"/>
      <c r="G540" s="153"/>
      <c r="H540" s="152"/>
    </row>
    <row r="541" spans="1:8" ht="15.75" x14ac:dyDescent="0.25">
      <c r="A541" s="28">
        <v>1</v>
      </c>
      <c r="B541" s="28" t="s">
        <v>756</v>
      </c>
      <c r="C541" s="77">
        <v>16</v>
      </c>
      <c r="D541" s="17" t="s">
        <v>752</v>
      </c>
      <c r="E541" s="17" t="s">
        <v>8</v>
      </c>
      <c r="F541" s="17" t="s">
        <v>616</v>
      </c>
      <c r="G541" s="18">
        <v>0.442</v>
      </c>
      <c r="H541" s="17" t="s">
        <v>10</v>
      </c>
    </row>
    <row r="542" spans="1:8" ht="15.75" x14ac:dyDescent="0.25">
      <c r="A542" s="28">
        <v>2</v>
      </c>
      <c r="B542" s="28" t="s">
        <v>757</v>
      </c>
      <c r="C542" s="77">
        <v>18</v>
      </c>
      <c r="D542" s="17" t="s">
        <v>758</v>
      </c>
      <c r="E542" s="17" t="s">
        <v>8</v>
      </c>
      <c r="F542" s="17" t="s">
        <v>759</v>
      </c>
      <c r="G542" s="18">
        <v>0.98199999999999998</v>
      </c>
      <c r="H542" s="17" t="s">
        <v>10</v>
      </c>
    </row>
    <row r="543" spans="1:8" ht="15.75" x14ac:dyDescent="0.25">
      <c r="A543" s="28">
        <v>3</v>
      </c>
      <c r="B543" s="28" t="s">
        <v>760</v>
      </c>
      <c r="C543" s="77">
        <v>20</v>
      </c>
      <c r="D543" s="17" t="s">
        <v>758</v>
      </c>
      <c r="E543" s="17" t="s">
        <v>8</v>
      </c>
      <c r="F543" s="17" t="s">
        <v>616</v>
      </c>
      <c r="G543" s="18">
        <v>0.123</v>
      </c>
      <c r="H543" s="17" t="s">
        <v>10</v>
      </c>
    </row>
    <row r="544" spans="1:8" ht="15.75" x14ac:dyDescent="0.25">
      <c r="A544" s="28">
        <v>4</v>
      </c>
      <c r="B544" s="28" t="s">
        <v>761</v>
      </c>
      <c r="C544" s="77">
        <v>22</v>
      </c>
      <c r="D544" s="17" t="s">
        <v>758</v>
      </c>
      <c r="E544" s="17" t="s">
        <v>8</v>
      </c>
      <c r="F544" s="17" t="s">
        <v>759</v>
      </c>
      <c r="G544" s="18">
        <v>8.0739999999999998</v>
      </c>
      <c r="H544" s="17" t="s">
        <v>10</v>
      </c>
    </row>
    <row r="545" spans="1:8" ht="15.75" x14ac:dyDescent="0.25">
      <c r="A545" s="28">
        <v>5</v>
      </c>
      <c r="B545" s="28" t="s">
        <v>762</v>
      </c>
      <c r="C545" s="77">
        <v>25</v>
      </c>
      <c r="D545" s="17" t="s">
        <v>763</v>
      </c>
      <c r="E545" s="17" t="s">
        <v>8</v>
      </c>
      <c r="F545" s="17" t="s">
        <v>759</v>
      </c>
      <c r="G545" s="18">
        <v>12.442</v>
      </c>
      <c r="H545" s="17" t="s">
        <v>10</v>
      </c>
    </row>
    <row r="546" spans="1:8" ht="15.75" x14ac:dyDescent="0.25">
      <c r="A546" s="28">
        <v>6</v>
      </c>
      <c r="B546" s="28" t="s">
        <v>764</v>
      </c>
      <c r="C546" s="77">
        <v>35</v>
      </c>
      <c r="D546" s="17" t="s">
        <v>763</v>
      </c>
      <c r="E546" s="17" t="s">
        <v>8</v>
      </c>
      <c r="F546" s="17" t="s">
        <v>759</v>
      </c>
      <c r="G546" s="18">
        <v>6.4969999999999999</v>
      </c>
      <c r="H546" s="17" t="s">
        <v>10</v>
      </c>
    </row>
    <row r="547" spans="1:8" ht="15.75" x14ac:dyDescent="0.25">
      <c r="A547" s="28">
        <v>7</v>
      </c>
      <c r="B547" s="28" t="s">
        <v>765</v>
      </c>
      <c r="C547" s="77">
        <v>43</v>
      </c>
      <c r="D547" s="17" t="s">
        <v>766</v>
      </c>
      <c r="E547" s="17" t="s">
        <v>8</v>
      </c>
      <c r="F547" s="17" t="s">
        <v>759</v>
      </c>
      <c r="G547" s="18">
        <v>11.250999999999999</v>
      </c>
      <c r="H547" s="17" t="s">
        <v>10</v>
      </c>
    </row>
    <row r="548" spans="1:8" ht="15.75" x14ac:dyDescent="0.25">
      <c r="A548" s="28">
        <v>8</v>
      </c>
      <c r="B548" s="28" t="s">
        <v>767</v>
      </c>
      <c r="C548" s="77">
        <v>45</v>
      </c>
      <c r="D548" s="17" t="s">
        <v>766</v>
      </c>
      <c r="E548" s="17" t="s">
        <v>8</v>
      </c>
      <c r="F548" s="17" t="s">
        <v>616</v>
      </c>
      <c r="G548" s="18">
        <v>10.945</v>
      </c>
      <c r="H548" s="17" t="s">
        <v>10</v>
      </c>
    </row>
    <row r="549" spans="1:8" ht="15.75" x14ac:dyDescent="0.25">
      <c r="A549" s="28">
        <v>9</v>
      </c>
      <c r="B549" s="28" t="s">
        <v>769</v>
      </c>
      <c r="C549" s="77">
        <v>54</v>
      </c>
      <c r="D549" s="17" t="s">
        <v>770</v>
      </c>
      <c r="E549" s="17" t="s">
        <v>8</v>
      </c>
      <c r="F549" s="17" t="s">
        <v>616</v>
      </c>
      <c r="G549" s="18">
        <v>0.1</v>
      </c>
      <c r="H549" s="17" t="s">
        <v>10</v>
      </c>
    </row>
    <row r="550" spans="1:8" ht="15.75" x14ac:dyDescent="0.25">
      <c r="A550" s="28">
        <v>10</v>
      </c>
      <c r="B550" s="28" t="s">
        <v>771</v>
      </c>
      <c r="C550" s="77">
        <v>58</v>
      </c>
      <c r="D550" s="17" t="s">
        <v>772</v>
      </c>
      <c r="E550" s="17" t="s">
        <v>8</v>
      </c>
      <c r="F550" s="17" t="s">
        <v>759</v>
      </c>
      <c r="G550" s="18">
        <v>0.79500000000000004</v>
      </c>
      <c r="H550" s="17" t="s">
        <v>10</v>
      </c>
    </row>
    <row r="551" spans="1:8" ht="15.75" x14ac:dyDescent="0.25">
      <c r="A551" s="28">
        <v>11</v>
      </c>
      <c r="B551" s="28" t="s">
        <v>773</v>
      </c>
      <c r="C551" s="77">
        <v>62</v>
      </c>
      <c r="D551" s="17" t="s">
        <v>774</v>
      </c>
      <c r="E551" s="17" t="s">
        <v>8</v>
      </c>
      <c r="F551" s="17" t="s">
        <v>616</v>
      </c>
      <c r="G551" s="18">
        <v>1.613</v>
      </c>
      <c r="H551" s="17" t="s">
        <v>10</v>
      </c>
    </row>
    <row r="552" spans="1:8" ht="15.75" x14ac:dyDescent="0.25">
      <c r="A552" s="28">
        <v>12</v>
      </c>
      <c r="B552" s="28" t="s">
        <v>775</v>
      </c>
      <c r="C552" s="77">
        <v>63</v>
      </c>
      <c r="D552" s="17" t="s">
        <v>770</v>
      </c>
      <c r="E552" s="17" t="s">
        <v>8</v>
      </c>
      <c r="F552" s="17" t="s">
        <v>616</v>
      </c>
      <c r="G552" s="18">
        <v>0.40899999999999997</v>
      </c>
      <c r="H552" s="17" t="s">
        <v>10</v>
      </c>
    </row>
    <row r="553" spans="1:8" ht="15.75" x14ac:dyDescent="0.25">
      <c r="A553" s="28">
        <v>13</v>
      </c>
      <c r="B553" s="28" t="s">
        <v>776</v>
      </c>
      <c r="C553" s="77">
        <v>64</v>
      </c>
      <c r="D553" s="17" t="s">
        <v>770</v>
      </c>
      <c r="E553" s="17" t="s">
        <v>8</v>
      </c>
      <c r="F553" s="17" t="s">
        <v>616</v>
      </c>
      <c r="G553" s="18">
        <v>1.7110000000000001</v>
      </c>
      <c r="H553" s="17" t="s">
        <v>10</v>
      </c>
    </row>
    <row r="554" spans="1:8" ht="15.75" x14ac:dyDescent="0.25">
      <c r="A554" s="28">
        <v>14</v>
      </c>
      <c r="B554" s="28" t="s">
        <v>777</v>
      </c>
      <c r="C554" s="77">
        <v>65</v>
      </c>
      <c r="D554" s="17" t="s">
        <v>770</v>
      </c>
      <c r="E554" s="17" t="s">
        <v>8</v>
      </c>
      <c r="F554" s="17" t="s">
        <v>616</v>
      </c>
      <c r="G554" s="18">
        <v>3.589</v>
      </c>
      <c r="H554" s="17" t="s">
        <v>10</v>
      </c>
    </row>
    <row r="555" spans="1:8" ht="15.75" x14ac:dyDescent="0.25">
      <c r="A555" s="28">
        <v>15</v>
      </c>
      <c r="B555" s="28" t="s">
        <v>778</v>
      </c>
      <c r="C555" s="77">
        <v>68</v>
      </c>
      <c r="D555" s="17" t="s">
        <v>770</v>
      </c>
      <c r="E555" s="17" t="s">
        <v>8</v>
      </c>
      <c r="F555" s="17" t="s">
        <v>616</v>
      </c>
      <c r="G555" s="18">
        <v>1.6619999999999999</v>
      </c>
      <c r="H555" s="17" t="s">
        <v>10</v>
      </c>
    </row>
    <row r="556" spans="1:8" ht="15.75" x14ac:dyDescent="0.25">
      <c r="A556" s="28">
        <v>16</v>
      </c>
      <c r="B556" s="28" t="s">
        <v>779</v>
      </c>
      <c r="C556" s="77">
        <v>76</v>
      </c>
      <c r="D556" s="17" t="s">
        <v>780</v>
      </c>
      <c r="E556" s="17" t="s">
        <v>8</v>
      </c>
      <c r="F556" s="17" t="s">
        <v>759</v>
      </c>
      <c r="G556" s="18">
        <v>12.928000000000001</v>
      </c>
      <c r="H556" s="17" t="s">
        <v>10</v>
      </c>
    </row>
    <row r="557" spans="1:8" ht="15.75" x14ac:dyDescent="0.25">
      <c r="A557" s="28">
        <v>17</v>
      </c>
      <c r="B557" s="28" t="s">
        <v>781</v>
      </c>
      <c r="C557" s="77">
        <v>78</v>
      </c>
      <c r="D557" s="17" t="s">
        <v>782</v>
      </c>
      <c r="E557" s="17" t="s">
        <v>8</v>
      </c>
      <c r="F557" s="17" t="s">
        <v>616</v>
      </c>
      <c r="G557" s="18">
        <v>9.7029999999999994</v>
      </c>
      <c r="H557" s="17" t="s">
        <v>10</v>
      </c>
    </row>
    <row r="558" spans="1:8" ht="15.75" x14ac:dyDescent="0.25">
      <c r="A558" s="28">
        <v>18</v>
      </c>
      <c r="B558" s="28" t="s">
        <v>783</v>
      </c>
      <c r="C558" s="77">
        <v>79</v>
      </c>
      <c r="D558" s="17" t="s">
        <v>784</v>
      </c>
      <c r="E558" s="17" t="s">
        <v>8</v>
      </c>
      <c r="F558" s="17" t="s">
        <v>785</v>
      </c>
      <c r="G558" s="18">
        <v>4.8259999999999996</v>
      </c>
      <c r="H558" s="17" t="s">
        <v>10</v>
      </c>
    </row>
    <row r="559" spans="1:8" ht="15.75" x14ac:dyDescent="0.25">
      <c r="A559" s="28">
        <v>19</v>
      </c>
      <c r="B559" s="28" t="s">
        <v>786</v>
      </c>
      <c r="C559" s="77">
        <v>84</v>
      </c>
      <c r="D559" s="17" t="s">
        <v>787</v>
      </c>
      <c r="E559" s="17" t="s">
        <v>8</v>
      </c>
      <c r="F559" s="17" t="s">
        <v>759</v>
      </c>
      <c r="G559" s="18">
        <v>35.438000000000002</v>
      </c>
      <c r="H559" s="17" t="s">
        <v>10</v>
      </c>
    </row>
    <row r="560" spans="1:8" ht="15.75" x14ac:dyDescent="0.25">
      <c r="A560" s="28">
        <v>20</v>
      </c>
      <c r="B560" s="28" t="s">
        <v>788</v>
      </c>
      <c r="C560" s="77">
        <v>89</v>
      </c>
      <c r="D560" s="17" t="s">
        <v>787</v>
      </c>
      <c r="E560" s="17" t="s">
        <v>8</v>
      </c>
      <c r="F560" s="17" t="s">
        <v>759</v>
      </c>
      <c r="G560" s="18">
        <v>0.6</v>
      </c>
      <c r="H560" s="17" t="s">
        <v>10</v>
      </c>
    </row>
    <row r="561" spans="1:8" ht="15.75" x14ac:dyDescent="0.25">
      <c r="A561" s="28">
        <v>21</v>
      </c>
      <c r="B561" s="28" t="s">
        <v>789</v>
      </c>
      <c r="C561" s="77">
        <v>92</v>
      </c>
      <c r="D561" s="17" t="s">
        <v>787</v>
      </c>
      <c r="E561" s="17" t="s">
        <v>8</v>
      </c>
      <c r="F561" s="17" t="s">
        <v>759</v>
      </c>
      <c r="G561" s="18">
        <v>54.451000000000001</v>
      </c>
      <c r="H561" s="17" t="s">
        <v>10</v>
      </c>
    </row>
    <row r="562" spans="1:8" ht="15.75" x14ac:dyDescent="0.25">
      <c r="A562" s="28">
        <v>22</v>
      </c>
      <c r="B562" s="28" t="s">
        <v>790</v>
      </c>
      <c r="C562" s="77">
        <v>94</v>
      </c>
      <c r="D562" s="17" t="s">
        <v>787</v>
      </c>
      <c r="E562" s="17" t="s">
        <v>8</v>
      </c>
      <c r="F562" s="17" t="s">
        <v>785</v>
      </c>
      <c r="G562" s="18">
        <v>17.507999999999999</v>
      </c>
      <c r="H562" s="17" t="s">
        <v>10</v>
      </c>
    </row>
    <row r="563" spans="1:8" ht="15.75" x14ac:dyDescent="0.25">
      <c r="A563" s="28">
        <v>23</v>
      </c>
      <c r="B563" s="28" t="s">
        <v>791</v>
      </c>
      <c r="C563" s="77">
        <v>99</v>
      </c>
      <c r="D563" s="17" t="s">
        <v>784</v>
      </c>
      <c r="E563" s="17" t="s">
        <v>8</v>
      </c>
      <c r="F563" s="17" t="s">
        <v>785</v>
      </c>
      <c r="G563" s="18">
        <v>12.532999999999999</v>
      </c>
      <c r="H563" s="17" t="s">
        <v>10</v>
      </c>
    </row>
    <row r="564" spans="1:8" ht="15.75" x14ac:dyDescent="0.25">
      <c r="A564" s="28">
        <v>24</v>
      </c>
      <c r="B564" s="28" t="s">
        <v>792</v>
      </c>
      <c r="C564" s="77">
        <v>100</v>
      </c>
      <c r="D564" s="17" t="s">
        <v>784</v>
      </c>
      <c r="E564" s="17" t="s">
        <v>8</v>
      </c>
      <c r="F564" s="17" t="s">
        <v>785</v>
      </c>
      <c r="G564" s="18">
        <v>6.8369999999999997</v>
      </c>
      <c r="H564" s="17" t="s">
        <v>10</v>
      </c>
    </row>
    <row r="565" spans="1:8" ht="15.75" x14ac:dyDescent="0.25">
      <c r="A565" s="28">
        <v>25</v>
      </c>
      <c r="B565" s="28" t="s">
        <v>793</v>
      </c>
      <c r="C565" s="77">
        <v>102</v>
      </c>
      <c r="D565" s="17" t="s">
        <v>784</v>
      </c>
      <c r="E565" s="17" t="s">
        <v>8</v>
      </c>
      <c r="F565" s="17" t="s">
        <v>785</v>
      </c>
      <c r="G565" s="18">
        <v>6.5960000000000001</v>
      </c>
      <c r="H565" s="17" t="s">
        <v>10</v>
      </c>
    </row>
    <row r="566" spans="1:8" ht="15.75" x14ac:dyDescent="0.25">
      <c r="A566" s="28">
        <v>26</v>
      </c>
      <c r="B566" s="28" t="s">
        <v>794</v>
      </c>
      <c r="C566" s="77">
        <v>103</v>
      </c>
      <c r="D566" s="17" t="s">
        <v>784</v>
      </c>
      <c r="E566" s="17" t="s">
        <v>8</v>
      </c>
      <c r="F566" s="17" t="s">
        <v>785</v>
      </c>
      <c r="G566" s="18">
        <v>5.0549999999999997</v>
      </c>
      <c r="H566" s="17" t="s">
        <v>10</v>
      </c>
    </row>
    <row r="567" spans="1:8" ht="15.75" x14ac:dyDescent="0.25">
      <c r="A567" s="28">
        <v>27</v>
      </c>
      <c r="B567" s="28" t="s">
        <v>795</v>
      </c>
      <c r="C567" s="77">
        <v>105</v>
      </c>
      <c r="D567" s="17" t="s">
        <v>784</v>
      </c>
      <c r="E567" s="17" t="s">
        <v>8</v>
      </c>
      <c r="F567" s="17" t="s">
        <v>785</v>
      </c>
      <c r="G567" s="18">
        <v>5.9450000000000003</v>
      </c>
      <c r="H567" s="17" t="s">
        <v>10</v>
      </c>
    </row>
    <row r="568" spans="1:8" ht="15.75" x14ac:dyDescent="0.25">
      <c r="A568" s="28">
        <v>28</v>
      </c>
      <c r="B568" s="28" t="s">
        <v>796</v>
      </c>
      <c r="C568" s="77">
        <v>108</v>
      </c>
      <c r="D568" s="17" t="s">
        <v>784</v>
      </c>
      <c r="E568" s="17" t="s">
        <v>8</v>
      </c>
      <c r="F568" s="17" t="s">
        <v>785</v>
      </c>
      <c r="G568" s="18">
        <v>1.381</v>
      </c>
      <c r="H568" s="17" t="s">
        <v>10</v>
      </c>
    </row>
    <row r="569" spans="1:8" ht="15.75" x14ac:dyDescent="0.25">
      <c r="A569" s="28">
        <v>29</v>
      </c>
      <c r="B569" s="28" t="s">
        <v>797</v>
      </c>
      <c r="C569" s="77">
        <v>109</v>
      </c>
      <c r="D569" s="17" t="s">
        <v>784</v>
      </c>
      <c r="E569" s="17" t="s">
        <v>8</v>
      </c>
      <c r="F569" s="17" t="s">
        <v>616</v>
      </c>
      <c r="G569" s="18">
        <v>1.4370000000000001</v>
      </c>
      <c r="H569" s="17" t="s">
        <v>10</v>
      </c>
    </row>
    <row r="570" spans="1:8" ht="15.75" x14ac:dyDescent="0.25">
      <c r="A570" s="28">
        <v>30</v>
      </c>
      <c r="B570" s="28" t="s">
        <v>798</v>
      </c>
      <c r="C570" s="77">
        <v>112</v>
      </c>
      <c r="D570" s="17" t="s">
        <v>784</v>
      </c>
      <c r="E570" s="17" t="s">
        <v>8</v>
      </c>
      <c r="F570" s="17" t="s">
        <v>616</v>
      </c>
      <c r="G570" s="18">
        <v>17.145</v>
      </c>
      <c r="H570" s="17" t="s">
        <v>10</v>
      </c>
    </row>
    <row r="571" spans="1:8" ht="15.75" x14ac:dyDescent="0.25">
      <c r="A571" s="28">
        <v>31</v>
      </c>
      <c r="B571" s="28" t="s">
        <v>799</v>
      </c>
      <c r="C571" s="77">
        <v>117</v>
      </c>
      <c r="D571" s="17" t="s">
        <v>784</v>
      </c>
      <c r="E571" s="17" t="s">
        <v>8</v>
      </c>
      <c r="F571" s="17" t="s">
        <v>616</v>
      </c>
      <c r="G571" s="18">
        <v>11.587999999999999</v>
      </c>
      <c r="H571" s="17" t="s">
        <v>10</v>
      </c>
    </row>
    <row r="572" spans="1:8" ht="15.75" x14ac:dyDescent="0.25">
      <c r="A572" s="28">
        <v>32</v>
      </c>
      <c r="B572" s="28" t="s">
        <v>800</v>
      </c>
      <c r="C572" s="77">
        <v>118</v>
      </c>
      <c r="D572" s="17" t="s">
        <v>801</v>
      </c>
      <c r="E572" s="17" t="s">
        <v>8</v>
      </c>
      <c r="F572" s="17" t="s">
        <v>616</v>
      </c>
      <c r="G572" s="18">
        <v>3.649</v>
      </c>
      <c r="H572" s="17" t="s">
        <v>10</v>
      </c>
    </row>
    <row r="573" spans="1:8" ht="15.75" x14ac:dyDescent="0.25">
      <c r="A573" s="28">
        <v>33</v>
      </c>
      <c r="B573" s="28" t="s">
        <v>802</v>
      </c>
      <c r="C573" s="77">
        <v>120</v>
      </c>
      <c r="D573" s="17" t="s">
        <v>784</v>
      </c>
      <c r="E573" s="17" t="s">
        <v>8</v>
      </c>
      <c r="F573" s="17" t="s">
        <v>616</v>
      </c>
      <c r="G573" s="18">
        <v>2.5030000000000001</v>
      </c>
      <c r="H573" s="17" t="s">
        <v>10</v>
      </c>
    </row>
    <row r="574" spans="1:8" ht="15.75" x14ac:dyDescent="0.25">
      <c r="A574" s="28">
        <v>34</v>
      </c>
      <c r="B574" s="28" t="s">
        <v>803</v>
      </c>
      <c r="C574" s="77">
        <v>121</v>
      </c>
      <c r="D574" s="17" t="s">
        <v>804</v>
      </c>
      <c r="E574" s="17" t="s">
        <v>8</v>
      </c>
      <c r="F574" s="17" t="s">
        <v>616</v>
      </c>
      <c r="G574" s="18">
        <v>35.081000000000003</v>
      </c>
      <c r="H574" s="17" t="s">
        <v>10</v>
      </c>
    </row>
    <row r="575" spans="1:8" ht="15.75" x14ac:dyDescent="0.25">
      <c r="A575" s="28">
        <v>35</v>
      </c>
      <c r="B575" s="28" t="s">
        <v>805</v>
      </c>
      <c r="C575" s="77">
        <v>123</v>
      </c>
      <c r="D575" s="17" t="s">
        <v>801</v>
      </c>
      <c r="E575" s="17" t="s">
        <v>8</v>
      </c>
      <c r="F575" s="17" t="s">
        <v>616</v>
      </c>
      <c r="G575" s="18">
        <v>2.4289999999999998</v>
      </c>
      <c r="H575" s="17" t="s">
        <v>10</v>
      </c>
    </row>
    <row r="576" spans="1:8" ht="15.75" x14ac:dyDescent="0.25">
      <c r="A576" s="28">
        <v>36</v>
      </c>
      <c r="B576" s="28" t="s">
        <v>809</v>
      </c>
      <c r="C576" s="77">
        <v>129</v>
      </c>
      <c r="D576" s="17" t="s">
        <v>810</v>
      </c>
      <c r="E576" s="17" t="s">
        <v>8</v>
      </c>
      <c r="F576" s="17" t="s">
        <v>808</v>
      </c>
      <c r="G576" s="18">
        <v>3.0459999999999998</v>
      </c>
      <c r="H576" s="17" t="s">
        <v>10</v>
      </c>
    </row>
    <row r="577" spans="1:8" ht="15.75" x14ac:dyDescent="0.25">
      <c r="A577" s="28">
        <v>37</v>
      </c>
      <c r="B577" s="28" t="s">
        <v>811</v>
      </c>
      <c r="C577" s="77">
        <v>131</v>
      </c>
      <c r="D577" s="17" t="s">
        <v>810</v>
      </c>
      <c r="E577" s="17" t="s">
        <v>8</v>
      </c>
      <c r="F577" s="17" t="s">
        <v>616</v>
      </c>
      <c r="G577" s="18">
        <v>1.5</v>
      </c>
      <c r="H577" s="17" t="s">
        <v>10</v>
      </c>
    </row>
    <row r="578" spans="1:8" ht="15.75" x14ac:dyDescent="0.25">
      <c r="A578" s="28">
        <v>38</v>
      </c>
      <c r="B578" s="28" t="s">
        <v>812</v>
      </c>
      <c r="C578" s="77">
        <v>137</v>
      </c>
      <c r="D578" s="17" t="s">
        <v>813</v>
      </c>
      <c r="E578" s="17" t="s">
        <v>8</v>
      </c>
      <c r="F578" s="17" t="s">
        <v>616</v>
      </c>
      <c r="G578" s="18">
        <v>5.61</v>
      </c>
      <c r="H578" s="17" t="s">
        <v>10</v>
      </c>
    </row>
    <row r="579" spans="1:8" ht="15.75" x14ac:dyDescent="0.25">
      <c r="A579" s="28">
        <v>39</v>
      </c>
      <c r="B579" s="28" t="s">
        <v>814</v>
      </c>
      <c r="C579" s="77">
        <v>139</v>
      </c>
      <c r="D579" s="17" t="s">
        <v>780</v>
      </c>
      <c r="E579" s="17" t="s">
        <v>8</v>
      </c>
      <c r="F579" s="17" t="s">
        <v>616</v>
      </c>
      <c r="G579" s="18">
        <v>0.86799999999999999</v>
      </c>
      <c r="H579" s="17" t="s">
        <v>10</v>
      </c>
    </row>
    <row r="580" spans="1:8" ht="15.75" x14ac:dyDescent="0.25">
      <c r="A580" s="28">
        <v>40</v>
      </c>
      <c r="B580" s="28" t="s">
        <v>815</v>
      </c>
      <c r="C580" s="77">
        <v>143</v>
      </c>
      <c r="D580" s="17" t="s">
        <v>115</v>
      </c>
      <c r="E580" s="17" t="s">
        <v>8</v>
      </c>
      <c r="F580" s="17" t="s">
        <v>785</v>
      </c>
      <c r="G580" s="18">
        <v>2.2360000000000002</v>
      </c>
      <c r="H580" s="17" t="s">
        <v>10</v>
      </c>
    </row>
    <row r="581" spans="1:8" ht="15.75" x14ac:dyDescent="0.25">
      <c r="A581" s="28">
        <v>41</v>
      </c>
      <c r="B581" s="28" t="s">
        <v>816</v>
      </c>
      <c r="C581" s="77">
        <v>144</v>
      </c>
      <c r="D581" s="17" t="s">
        <v>807</v>
      </c>
      <c r="E581" s="17" t="s">
        <v>8</v>
      </c>
      <c r="F581" s="17" t="s">
        <v>759</v>
      </c>
      <c r="G581" s="18">
        <v>4.1529999999999996</v>
      </c>
      <c r="H581" s="17" t="s">
        <v>10</v>
      </c>
    </row>
    <row r="582" spans="1:8" ht="15.75" x14ac:dyDescent="0.25">
      <c r="A582" s="28">
        <v>42</v>
      </c>
      <c r="B582" s="28" t="s">
        <v>817</v>
      </c>
      <c r="C582" s="77">
        <v>157</v>
      </c>
      <c r="D582" s="17" t="s">
        <v>818</v>
      </c>
      <c r="E582" s="17" t="s">
        <v>8</v>
      </c>
      <c r="F582" s="17" t="s">
        <v>819</v>
      </c>
      <c r="G582" s="18">
        <v>0.251</v>
      </c>
      <c r="H582" s="17" t="s">
        <v>10</v>
      </c>
    </row>
    <row r="583" spans="1:8" ht="15.75" x14ac:dyDescent="0.25">
      <c r="A583" s="28">
        <v>43</v>
      </c>
      <c r="B583" s="28" t="s">
        <v>820</v>
      </c>
      <c r="C583" s="77">
        <v>159</v>
      </c>
      <c r="D583" s="17" t="s">
        <v>807</v>
      </c>
      <c r="E583" s="17" t="s">
        <v>8</v>
      </c>
      <c r="F583" s="17" t="s">
        <v>616</v>
      </c>
      <c r="G583" s="18">
        <v>2.7360000000000002</v>
      </c>
      <c r="H583" s="17" t="s">
        <v>10</v>
      </c>
    </row>
    <row r="584" spans="1:8" ht="15.75" x14ac:dyDescent="0.25">
      <c r="A584" s="28">
        <v>44</v>
      </c>
      <c r="B584" s="28" t="s">
        <v>821</v>
      </c>
      <c r="C584" s="77">
        <v>161</v>
      </c>
      <c r="D584" s="17" t="s">
        <v>807</v>
      </c>
      <c r="E584" s="17" t="s">
        <v>8</v>
      </c>
      <c r="F584" s="17" t="s">
        <v>759</v>
      </c>
      <c r="G584" s="18">
        <v>13.643000000000001</v>
      </c>
      <c r="H584" s="17" t="s">
        <v>10</v>
      </c>
    </row>
    <row r="585" spans="1:8" ht="15.75" x14ac:dyDescent="0.25">
      <c r="A585" s="28">
        <v>45</v>
      </c>
      <c r="B585" s="28" t="s">
        <v>822</v>
      </c>
      <c r="C585" s="77">
        <v>164</v>
      </c>
      <c r="D585" s="17" t="s">
        <v>823</v>
      </c>
      <c r="E585" s="17" t="s">
        <v>8</v>
      </c>
      <c r="F585" s="17" t="s">
        <v>759</v>
      </c>
      <c r="G585" s="18">
        <v>11.125999999999999</v>
      </c>
      <c r="H585" s="17" t="s">
        <v>10</v>
      </c>
    </row>
    <row r="586" spans="1:8" ht="15.75" x14ac:dyDescent="0.25">
      <c r="A586" s="28">
        <v>46</v>
      </c>
      <c r="B586" s="28" t="s">
        <v>824</v>
      </c>
      <c r="C586" s="77">
        <v>166</v>
      </c>
      <c r="D586" s="17" t="s">
        <v>823</v>
      </c>
      <c r="E586" s="17" t="s">
        <v>8</v>
      </c>
      <c r="F586" s="17" t="s">
        <v>13</v>
      </c>
      <c r="G586" s="18">
        <v>3.625</v>
      </c>
      <c r="H586" s="17" t="s">
        <v>10</v>
      </c>
    </row>
    <row r="587" spans="1:8" ht="15.75" x14ac:dyDescent="0.25">
      <c r="A587" s="28">
        <v>47</v>
      </c>
      <c r="B587" s="28" t="s">
        <v>825</v>
      </c>
      <c r="C587" s="77">
        <v>169</v>
      </c>
      <c r="D587" s="17" t="s">
        <v>826</v>
      </c>
      <c r="E587" s="17" t="s">
        <v>8</v>
      </c>
      <c r="F587" s="17" t="s">
        <v>819</v>
      </c>
      <c r="G587" s="18">
        <v>1.6080000000000001</v>
      </c>
      <c r="H587" s="17" t="s">
        <v>10</v>
      </c>
    </row>
    <row r="588" spans="1:8" ht="15.75" x14ac:dyDescent="0.25">
      <c r="A588" s="28">
        <v>48</v>
      </c>
      <c r="B588" s="28" t="s">
        <v>827</v>
      </c>
      <c r="C588" s="77">
        <v>178</v>
      </c>
      <c r="D588" s="17" t="s">
        <v>828</v>
      </c>
      <c r="E588" s="17" t="s">
        <v>8</v>
      </c>
      <c r="F588" s="17" t="s">
        <v>819</v>
      </c>
      <c r="G588" s="18">
        <v>7.6429999999999998</v>
      </c>
      <c r="H588" s="17" t="s">
        <v>10</v>
      </c>
    </row>
    <row r="589" spans="1:8" ht="15.75" x14ac:dyDescent="0.25">
      <c r="A589" s="28">
        <v>49</v>
      </c>
      <c r="B589" s="28" t="s">
        <v>829</v>
      </c>
      <c r="C589" s="77">
        <v>179</v>
      </c>
      <c r="D589" s="17" t="s">
        <v>828</v>
      </c>
      <c r="E589" s="17" t="s">
        <v>8</v>
      </c>
      <c r="F589" s="17" t="s">
        <v>819</v>
      </c>
      <c r="G589" s="18">
        <v>4.2789999999999999</v>
      </c>
      <c r="H589" s="17" t="s">
        <v>10</v>
      </c>
    </row>
    <row r="590" spans="1:8" ht="15.75" x14ac:dyDescent="0.25">
      <c r="A590" s="28">
        <v>50</v>
      </c>
      <c r="B590" s="28" t="s">
        <v>830</v>
      </c>
      <c r="C590" s="77">
        <v>181</v>
      </c>
      <c r="D590" s="17" t="s">
        <v>828</v>
      </c>
      <c r="E590" s="17" t="s">
        <v>8</v>
      </c>
      <c r="F590" s="17" t="s">
        <v>759</v>
      </c>
      <c r="G590" s="18">
        <v>0.56299999999999994</v>
      </c>
      <c r="H590" s="17" t="s">
        <v>10</v>
      </c>
    </row>
    <row r="591" spans="1:8" ht="15.75" x14ac:dyDescent="0.25">
      <c r="A591" s="28">
        <v>51</v>
      </c>
      <c r="B591" s="28" t="s">
        <v>831</v>
      </c>
      <c r="C591" s="77">
        <v>201</v>
      </c>
      <c r="D591" s="17" t="s">
        <v>832</v>
      </c>
      <c r="E591" s="17" t="s">
        <v>8</v>
      </c>
      <c r="F591" s="17" t="s">
        <v>616</v>
      </c>
      <c r="G591" s="18">
        <v>1.5029999999999999</v>
      </c>
      <c r="H591" s="17" t="s">
        <v>10</v>
      </c>
    </row>
    <row r="592" spans="1:8" ht="15.75" x14ac:dyDescent="0.25">
      <c r="A592" s="28">
        <v>52</v>
      </c>
      <c r="B592" s="28" t="s">
        <v>833</v>
      </c>
      <c r="C592" s="77">
        <v>203</v>
      </c>
      <c r="D592" s="17" t="s">
        <v>834</v>
      </c>
      <c r="E592" s="17" t="s">
        <v>8</v>
      </c>
      <c r="F592" s="17" t="s">
        <v>759</v>
      </c>
      <c r="G592" s="18">
        <v>1.643</v>
      </c>
      <c r="H592" s="17" t="s">
        <v>10</v>
      </c>
    </row>
    <row r="593" spans="1:8" ht="15.75" x14ac:dyDescent="0.25">
      <c r="A593" s="28">
        <v>53</v>
      </c>
      <c r="B593" s="28" t="s">
        <v>835</v>
      </c>
      <c r="C593" s="77">
        <v>206</v>
      </c>
      <c r="D593" s="17" t="s">
        <v>836</v>
      </c>
      <c r="E593" s="17" t="s">
        <v>8</v>
      </c>
      <c r="F593" s="17" t="s">
        <v>616</v>
      </c>
      <c r="G593" s="18">
        <v>0.36799999999999999</v>
      </c>
      <c r="H593" s="17" t="s">
        <v>10</v>
      </c>
    </row>
    <row r="594" spans="1:8" ht="15.75" x14ac:dyDescent="0.25">
      <c r="A594" s="28">
        <v>54</v>
      </c>
      <c r="B594" s="28" t="s">
        <v>837</v>
      </c>
      <c r="C594" s="77">
        <v>214</v>
      </c>
      <c r="D594" s="17" t="s">
        <v>838</v>
      </c>
      <c r="E594" s="17" t="s">
        <v>8</v>
      </c>
      <c r="F594" s="17" t="s">
        <v>819</v>
      </c>
      <c r="G594" s="18">
        <v>0.23599999999999999</v>
      </c>
      <c r="H594" s="17" t="s">
        <v>10</v>
      </c>
    </row>
    <row r="595" spans="1:8" ht="15.75" x14ac:dyDescent="0.25">
      <c r="A595" s="28">
        <v>55</v>
      </c>
      <c r="B595" s="28" t="s">
        <v>839</v>
      </c>
      <c r="C595" s="77">
        <v>215</v>
      </c>
      <c r="D595" s="17" t="s">
        <v>826</v>
      </c>
      <c r="E595" s="17" t="s">
        <v>8</v>
      </c>
      <c r="F595" s="17" t="s">
        <v>819</v>
      </c>
      <c r="G595" s="18">
        <v>7.7119999999999997</v>
      </c>
      <c r="H595" s="17" t="s">
        <v>10</v>
      </c>
    </row>
    <row r="596" spans="1:8" ht="15.75" x14ac:dyDescent="0.25">
      <c r="A596" s="28">
        <v>56</v>
      </c>
      <c r="B596" s="28" t="s">
        <v>840</v>
      </c>
      <c r="C596" s="77">
        <v>216</v>
      </c>
      <c r="D596" s="17" t="s">
        <v>807</v>
      </c>
      <c r="E596" s="17" t="s">
        <v>8</v>
      </c>
      <c r="F596" s="17" t="s">
        <v>759</v>
      </c>
      <c r="G596" s="18">
        <v>0.747</v>
      </c>
      <c r="H596" s="17" t="s">
        <v>10</v>
      </c>
    </row>
    <row r="597" spans="1:8" ht="15.75" x14ac:dyDescent="0.25">
      <c r="A597" s="28">
        <v>57</v>
      </c>
      <c r="B597" s="28" t="s">
        <v>841</v>
      </c>
      <c r="C597" s="77">
        <v>217</v>
      </c>
      <c r="D597" s="17" t="s">
        <v>807</v>
      </c>
      <c r="E597" s="17" t="s">
        <v>8</v>
      </c>
      <c r="F597" s="17" t="s">
        <v>759</v>
      </c>
      <c r="G597" s="18">
        <v>4.2869999999999999</v>
      </c>
      <c r="H597" s="17" t="s">
        <v>10</v>
      </c>
    </row>
    <row r="598" spans="1:8" ht="15.75" x14ac:dyDescent="0.25">
      <c r="A598" s="28">
        <v>58</v>
      </c>
      <c r="B598" s="28" t="s">
        <v>842</v>
      </c>
      <c r="C598" s="77">
        <v>218</v>
      </c>
      <c r="D598" s="17" t="s">
        <v>807</v>
      </c>
      <c r="E598" s="17" t="s">
        <v>8</v>
      </c>
      <c r="F598" s="17" t="s">
        <v>616</v>
      </c>
      <c r="G598" s="18">
        <v>1.0509999999999999</v>
      </c>
      <c r="H598" s="17" t="s">
        <v>10</v>
      </c>
    </row>
    <row r="599" spans="1:8" ht="15.75" x14ac:dyDescent="0.25">
      <c r="A599" s="28">
        <v>59</v>
      </c>
      <c r="B599" s="28" t="s">
        <v>843</v>
      </c>
      <c r="C599" s="77">
        <v>220</v>
      </c>
      <c r="D599" s="17" t="s">
        <v>807</v>
      </c>
      <c r="E599" s="17" t="s">
        <v>8</v>
      </c>
      <c r="F599" s="17" t="s">
        <v>759</v>
      </c>
      <c r="G599" s="18">
        <v>0.192</v>
      </c>
      <c r="H599" s="17" t="s">
        <v>10</v>
      </c>
    </row>
    <row r="600" spans="1:8" ht="15.75" x14ac:dyDescent="0.25">
      <c r="A600" s="28">
        <v>60</v>
      </c>
      <c r="B600" s="28" t="s">
        <v>844</v>
      </c>
      <c r="C600" s="77">
        <v>223</v>
      </c>
      <c r="D600" s="17" t="s">
        <v>807</v>
      </c>
      <c r="E600" s="17" t="s">
        <v>8</v>
      </c>
      <c r="F600" s="17" t="s">
        <v>759</v>
      </c>
      <c r="G600" s="18">
        <v>27.689</v>
      </c>
      <c r="H600" s="17" t="s">
        <v>10</v>
      </c>
    </row>
    <row r="601" spans="1:8" ht="15.75" x14ac:dyDescent="0.25">
      <c r="A601" s="28">
        <v>61</v>
      </c>
      <c r="B601" s="28" t="s">
        <v>845</v>
      </c>
      <c r="C601" s="77">
        <v>224</v>
      </c>
      <c r="D601" s="17" t="s">
        <v>807</v>
      </c>
      <c r="E601" s="17" t="s">
        <v>8</v>
      </c>
      <c r="F601" s="17" t="s">
        <v>759</v>
      </c>
      <c r="G601" s="18">
        <v>8.3789999999999996</v>
      </c>
      <c r="H601" s="17" t="s">
        <v>10</v>
      </c>
    </row>
    <row r="602" spans="1:8" ht="15.75" x14ac:dyDescent="0.25">
      <c r="A602" s="28">
        <v>62</v>
      </c>
      <c r="B602" s="28" t="s">
        <v>846</v>
      </c>
      <c r="C602" s="77">
        <v>225</v>
      </c>
      <c r="D602" s="17" t="s">
        <v>823</v>
      </c>
      <c r="E602" s="17" t="s">
        <v>8</v>
      </c>
      <c r="F602" s="17" t="s">
        <v>616</v>
      </c>
      <c r="G602" s="18">
        <v>2.9</v>
      </c>
      <c r="H602" s="17" t="s">
        <v>10</v>
      </c>
    </row>
    <row r="603" spans="1:8" ht="15.75" x14ac:dyDescent="0.25">
      <c r="A603" s="28">
        <v>63</v>
      </c>
      <c r="B603" s="28" t="s">
        <v>847</v>
      </c>
      <c r="C603" s="77">
        <v>226</v>
      </c>
      <c r="D603" s="17" t="s">
        <v>807</v>
      </c>
      <c r="E603" s="17" t="s">
        <v>8</v>
      </c>
      <c r="F603" s="17" t="s">
        <v>759</v>
      </c>
      <c r="G603" s="18">
        <v>0.61099999999999999</v>
      </c>
      <c r="H603" s="17" t="s">
        <v>10</v>
      </c>
    </row>
    <row r="604" spans="1:8" ht="15.75" x14ac:dyDescent="0.25">
      <c r="A604" s="28">
        <v>64</v>
      </c>
      <c r="B604" s="28" t="s">
        <v>848</v>
      </c>
      <c r="C604" s="77">
        <v>227</v>
      </c>
      <c r="D604" s="17" t="s">
        <v>807</v>
      </c>
      <c r="E604" s="17" t="s">
        <v>8</v>
      </c>
      <c r="F604" s="17" t="s">
        <v>759</v>
      </c>
      <c r="G604" s="18">
        <v>0.39700000000000002</v>
      </c>
      <c r="H604" s="17" t="s">
        <v>10</v>
      </c>
    </row>
    <row r="605" spans="1:8" ht="15.75" x14ac:dyDescent="0.25">
      <c r="A605" s="28">
        <v>65</v>
      </c>
      <c r="B605" s="28" t="s">
        <v>849</v>
      </c>
      <c r="C605" s="77">
        <v>229</v>
      </c>
      <c r="D605" s="17" t="s">
        <v>100</v>
      </c>
      <c r="E605" s="17" t="s">
        <v>8</v>
      </c>
      <c r="F605" s="17" t="s">
        <v>616</v>
      </c>
      <c r="G605" s="18">
        <v>0.437</v>
      </c>
      <c r="H605" s="17" t="s">
        <v>10</v>
      </c>
    </row>
    <row r="606" spans="1:8" ht="15.75" x14ac:dyDescent="0.25">
      <c r="A606" s="28">
        <v>66</v>
      </c>
      <c r="B606" s="28" t="s">
        <v>850</v>
      </c>
      <c r="C606" s="77">
        <v>231</v>
      </c>
      <c r="D606" s="17" t="s">
        <v>851</v>
      </c>
      <c r="E606" s="17" t="s">
        <v>8</v>
      </c>
      <c r="F606" s="17" t="s">
        <v>13</v>
      </c>
      <c r="G606" s="18">
        <v>0.879</v>
      </c>
      <c r="H606" s="17" t="s">
        <v>10</v>
      </c>
    </row>
    <row r="607" spans="1:8" ht="15.75" x14ac:dyDescent="0.25">
      <c r="A607" s="28">
        <v>67</v>
      </c>
      <c r="B607" s="28" t="s">
        <v>852</v>
      </c>
      <c r="C607" s="77">
        <v>232</v>
      </c>
      <c r="D607" s="17" t="s">
        <v>780</v>
      </c>
      <c r="E607" s="17" t="s">
        <v>8</v>
      </c>
      <c r="F607" s="17" t="s">
        <v>759</v>
      </c>
      <c r="G607" s="18">
        <v>10.353999999999999</v>
      </c>
      <c r="H607" s="17" t="s">
        <v>10</v>
      </c>
    </row>
    <row r="608" spans="1:8" ht="15.75" x14ac:dyDescent="0.25">
      <c r="A608" s="28">
        <v>68</v>
      </c>
      <c r="B608" s="28" t="s">
        <v>853</v>
      </c>
      <c r="C608" s="77">
        <v>237</v>
      </c>
      <c r="D608" s="17" t="s">
        <v>854</v>
      </c>
      <c r="E608" s="17" t="s">
        <v>8</v>
      </c>
      <c r="F608" s="17" t="s">
        <v>759</v>
      </c>
      <c r="G608" s="18">
        <v>15.587999999999999</v>
      </c>
      <c r="H608" s="17" t="s">
        <v>10</v>
      </c>
    </row>
    <row r="609" spans="1:8" ht="15.75" x14ac:dyDescent="0.25">
      <c r="A609" s="28">
        <v>69</v>
      </c>
      <c r="B609" s="28" t="s">
        <v>855</v>
      </c>
      <c r="C609" s="77">
        <v>240</v>
      </c>
      <c r="D609" s="17" t="s">
        <v>856</v>
      </c>
      <c r="E609" s="17" t="s">
        <v>8</v>
      </c>
      <c r="F609" s="17" t="s">
        <v>616</v>
      </c>
      <c r="G609" s="18">
        <v>6.4939999999999998</v>
      </c>
      <c r="H609" s="17" t="s">
        <v>10</v>
      </c>
    </row>
    <row r="610" spans="1:8" ht="15.75" x14ac:dyDescent="0.25">
      <c r="A610" s="28">
        <v>70</v>
      </c>
      <c r="B610" s="28" t="s">
        <v>857</v>
      </c>
      <c r="C610" s="77">
        <v>244</v>
      </c>
      <c r="D610" s="17" t="s">
        <v>856</v>
      </c>
      <c r="E610" s="17" t="s">
        <v>8</v>
      </c>
      <c r="F610" s="17" t="s">
        <v>616</v>
      </c>
      <c r="G610" s="18">
        <v>0.496</v>
      </c>
      <c r="H610" s="17" t="s">
        <v>10</v>
      </c>
    </row>
    <row r="611" spans="1:8" ht="15.75" x14ac:dyDescent="0.25">
      <c r="A611" s="28">
        <v>71</v>
      </c>
      <c r="B611" s="28" t="s">
        <v>858</v>
      </c>
      <c r="C611" s="77">
        <v>246</v>
      </c>
      <c r="D611" s="17" t="s">
        <v>859</v>
      </c>
      <c r="E611" s="17" t="s">
        <v>8</v>
      </c>
      <c r="F611" s="17" t="s">
        <v>616</v>
      </c>
      <c r="G611" s="18">
        <v>1.6160000000000001</v>
      </c>
      <c r="H611" s="17" t="s">
        <v>10</v>
      </c>
    </row>
    <row r="612" spans="1:8" ht="15.75" x14ac:dyDescent="0.25">
      <c r="A612" s="28">
        <v>72</v>
      </c>
      <c r="B612" s="28" t="s">
        <v>860</v>
      </c>
      <c r="C612" s="77">
        <v>248</v>
      </c>
      <c r="D612" s="17" t="s">
        <v>861</v>
      </c>
      <c r="E612" s="17" t="s">
        <v>8</v>
      </c>
      <c r="F612" s="17" t="s">
        <v>616</v>
      </c>
      <c r="G612" s="18">
        <v>0.45500000000000002</v>
      </c>
      <c r="H612" s="17" t="s">
        <v>10</v>
      </c>
    </row>
    <row r="613" spans="1:8" ht="15.75" x14ac:dyDescent="0.25">
      <c r="A613" s="28">
        <v>73</v>
      </c>
      <c r="B613" s="28" t="s">
        <v>862</v>
      </c>
      <c r="C613" s="77">
        <v>255</v>
      </c>
      <c r="D613" s="17" t="s">
        <v>863</v>
      </c>
      <c r="E613" s="17" t="s">
        <v>8</v>
      </c>
      <c r="F613" s="17" t="s">
        <v>616</v>
      </c>
      <c r="G613" s="18">
        <v>1.871</v>
      </c>
      <c r="H613" s="17" t="s">
        <v>10</v>
      </c>
    </row>
    <row r="614" spans="1:8" ht="15.75" x14ac:dyDescent="0.25">
      <c r="A614" s="28">
        <v>74</v>
      </c>
      <c r="B614" s="28" t="s">
        <v>864</v>
      </c>
      <c r="C614" s="77">
        <v>256</v>
      </c>
      <c r="D614" s="17" t="s">
        <v>863</v>
      </c>
      <c r="E614" s="17" t="s">
        <v>8</v>
      </c>
      <c r="F614" s="17" t="s">
        <v>759</v>
      </c>
      <c r="G614" s="18">
        <v>0.35399999999999998</v>
      </c>
      <c r="H614" s="17" t="s">
        <v>10</v>
      </c>
    </row>
    <row r="615" spans="1:8" ht="15.75" x14ac:dyDescent="0.25">
      <c r="A615" s="28">
        <v>75</v>
      </c>
      <c r="B615" s="28" t="s">
        <v>865</v>
      </c>
      <c r="C615" s="77">
        <v>262</v>
      </c>
      <c r="D615" s="17" t="s">
        <v>866</v>
      </c>
      <c r="E615" s="17" t="s">
        <v>8</v>
      </c>
      <c r="F615" s="17" t="s">
        <v>785</v>
      </c>
      <c r="G615" s="18">
        <v>4.5270000000000001</v>
      </c>
      <c r="H615" s="17" t="s">
        <v>10</v>
      </c>
    </row>
    <row r="616" spans="1:8" ht="15.75" x14ac:dyDescent="0.25">
      <c r="A616" s="28">
        <v>76</v>
      </c>
      <c r="B616" s="28" t="s">
        <v>867</v>
      </c>
      <c r="C616" s="77">
        <v>269</v>
      </c>
      <c r="D616" s="17" t="s">
        <v>868</v>
      </c>
      <c r="E616" s="17" t="s">
        <v>8</v>
      </c>
      <c r="F616" s="17" t="s">
        <v>616</v>
      </c>
      <c r="G616" s="18">
        <v>3.22</v>
      </c>
      <c r="H616" s="17" t="s">
        <v>10</v>
      </c>
    </row>
    <row r="617" spans="1:8" ht="15.75" x14ac:dyDescent="0.25">
      <c r="A617" s="28">
        <v>77</v>
      </c>
      <c r="B617" s="28" t="s">
        <v>869</v>
      </c>
      <c r="C617" s="77">
        <v>274</v>
      </c>
      <c r="D617" s="17" t="s">
        <v>868</v>
      </c>
      <c r="E617" s="17" t="s">
        <v>8</v>
      </c>
      <c r="F617" s="17" t="s">
        <v>759</v>
      </c>
      <c r="G617" s="18">
        <v>10.443</v>
      </c>
      <c r="H617" s="17" t="s">
        <v>10</v>
      </c>
    </row>
    <row r="618" spans="1:8" ht="15.75" x14ac:dyDescent="0.25">
      <c r="A618" s="28">
        <v>78</v>
      </c>
      <c r="B618" s="28" t="s">
        <v>870</v>
      </c>
      <c r="C618" s="77">
        <v>276</v>
      </c>
      <c r="D618" s="17" t="s">
        <v>871</v>
      </c>
      <c r="E618" s="17" t="s">
        <v>8</v>
      </c>
      <c r="F618" s="17" t="s">
        <v>759</v>
      </c>
      <c r="G618" s="18">
        <v>28.428000000000001</v>
      </c>
      <c r="H618" s="17" t="s">
        <v>10</v>
      </c>
    </row>
    <row r="619" spans="1:8" ht="15.75" x14ac:dyDescent="0.25">
      <c r="A619" s="28">
        <v>79</v>
      </c>
      <c r="B619" s="28" t="s">
        <v>872</v>
      </c>
      <c r="C619" s="77">
        <v>277</v>
      </c>
      <c r="D619" s="17" t="s">
        <v>813</v>
      </c>
      <c r="E619" s="17" t="s">
        <v>8</v>
      </c>
      <c r="F619" s="17" t="s">
        <v>759</v>
      </c>
      <c r="G619" s="18">
        <v>7.0060000000000002</v>
      </c>
      <c r="H619" s="17" t="s">
        <v>10</v>
      </c>
    </row>
    <row r="620" spans="1:8" ht="15.75" x14ac:dyDescent="0.25">
      <c r="A620" s="28">
        <v>80</v>
      </c>
      <c r="B620" s="28" t="s">
        <v>873</v>
      </c>
      <c r="C620" s="77">
        <v>279</v>
      </c>
      <c r="D620" s="17" t="s">
        <v>856</v>
      </c>
      <c r="E620" s="17" t="s">
        <v>8</v>
      </c>
      <c r="F620" s="17" t="s">
        <v>759</v>
      </c>
      <c r="G620" s="18">
        <v>10.381</v>
      </c>
      <c r="H620" s="17" t="s">
        <v>10</v>
      </c>
    </row>
    <row r="621" spans="1:8" ht="15.75" x14ac:dyDescent="0.25">
      <c r="A621" s="28">
        <v>81</v>
      </c>
      <c r="B621" s="28" t="s">
        <v>874</v>
      </c>
      <c r="C621" s="77">
        <v>290</v>
      </c>
      <c r="D621" s="17" t="s">
        <v>875</v>
      </c>
      <c r="E621" s="17" t="s">
        <v>8</v>
      </c>
      <c r="F621" s="17" t="s">
        <v>759</v>
      </c>
      <c r="G621" s="18">
        <v>0.69099999999999995</v>
      </c>
      <c r="H621" s="17" t="s">
        <v>10</v>
      </c>
    </row>
    <row r="622" spans="1:8" ht="15.75" x14ac:dyDescent="0.25">
      <c r="A622" s="28">
        <v>82</v>
      </c>
      <c r="B622" s="28" t="s">
        <v>876</v>
      </c>
      <c r="C622" s="77">
        <v>293</v>
      </c>
      <c r="D622" s="17" t="s">
        <v>813</v>
      </c>
      <c r="E622" s="17" t="s">
        <v>8</v>
      </c>
      <c r="F622" s="17" t="s">
        <v>616</v>
      </c>
      <c r="G622" s="18">
        <v>12.102</v>
      </c>
      <c r="H622" s="17" t="s">
        <v>10</v>
      </c>
    </row>
    <row r="623" spans="1:8" ht="15.75" x14ac:dyDescent="0.25">
      <c r="A623" s="28">
        <v>83</v>
      </c>
      <c r="B623" s="28" t="s">
        <v>877</v>
      </c>
      <c r="C623" s="77">
        <v>294</v>
      </c>
      <c r="D623" s="17" t="s">
        <v>878</v>
      </c>
      <c r="E623" s="17" t="s">
        <v>8</v>
      </c>
      <c r="F623" s="17" t="s">
        <v>759</v>
      </c>
      <c r="G623" s="18">
        <v>11.085000000000001</v>
      </c>
      <c r="H623" s="17" t="s">
        <v>10</v>
      </c>
    </row>
    <row r="624" spans="1:8" ht="15.75" x14ac:dyDescent="0.25">
      <c r="A624" s="28">
        <v>84</v>
      </c>
      <c r="B624" s="28" t="s">
        <v>879</v>
      </c>
      <c r="C624" s="77">
        <v>295</v>
      </c>
      <c r="D624" s="17" t="s">
        <v>871</v>
      </c>
      <c r="E624" s="17" t="s">
        <v>8</v>
      </c>
      <c r="F624" s="17" t="s">
        <v>616</v>
      </c>
      <c r="G624" s="18">
        <v>24.419</v>
      </c>
      <c r="H624" s="17" t="s">
        <v>10</v>
      </c>
    </row>
    <row r="625" spans="1:8" ht="15.75" x14ac:dyDescent="0.25">
      <c r="A625" s="28">
        <v>85</v>
      </c>
      <c r="B625" s="28" t="s">
        <v>880</v>
      </c>
      <c r="C625" s="77">
        <v>299</v>
      </c>
      <c r="D625" s="17" t="s">
        <v>287</v>
      </c>
      <c r="E625" s="17" t="s">
        <v>8</v>
      </c>
      <c r="F625" s="17" t="s">
        <v>759</v>
      </c>
      <c r="G625" s="18">
        <v>9.0269999999999992</v>
      </c>
      <c r="H625" s="17" t="s">
        <v>10</v>
      </c>
    </row>
    <row r="626" spans="1:8" ht="15.75" x14ac:dyDescent="0.25">
      <c r="A626" s="28">
        <v>86</v>
      </c>
      <c r="B626" s="28" t="s">
        <v>881</v>
      </c>
      <c r="C626" s="77">
        <v>302</v>
      </c>
      <c r="D626" s="17" t="s">
        <v>813</v>
      </c>
      <c r="E626" s="17" t="s">
        <v>8</v>
      </c>
      <c r="F626" s="17" t="s">
        <v>759</v>
      </c>
      <c r="G626" s="18">
        <v>2.2109999999999999</v>
      </c>
      <c r="H626" s="17" t="s">
        <v>10</v>
      </c>
    </row>
    <row r="627" spans="1:8" ht="15.75" x14ac:dyDescent="0.25">
      <c r="A627" s="28">
        <v>87</v>
      </c>
      <c r="B627" s="28" t="s">
        <v>882</v>
      </c>
      <c r="C627" s="77">
        <v>305</v>
      </c>
      <c r="D627" s="17" t="s">
        <v>813</v>
      </c>
      <c r="E627" s="17" t="s">
        <v>8</v>
      </c>
      <c r="F627" s="17" t="s">
        <v>616</v>
      </c>
      <c r="G627" s="18">
        <v>6.3230000000000004</v>
      </c>
      <c r="H627" s="17" t="s">
        <v>10</v>
      </c>
    </row>
    <row r="628" spans="1:8" ht="15.75" x14ac:dyDescent="0.25">
      <c r="A628" s="28">
        <v>88</v>
      </c>
      <c r="B628" s="28" t="s">
        <v>883</v>
      </c>
      <c r="C628" s="77">
        <v>306</v>
      </c>
      <c r="D628" s="17" t="s">
        <v>287</v>
      </c>
      <c r="E628" s="17" t="s">
        <v>8</v>
      </c>
      <c r="F628" s="17" t="s">
        <v>759</v>
      </c>
      <c r="G628" s="18">
        <v>7.0730000000000004</v>
      </c>
      <c r="H628" s="17" t="s">
        <v>10</v>
      </c>
    </row>
    <row r="629" spans="1:8" ht="15.75" x14ac:dyDescent="0.25">
      <c r="A629" s="28">
        <v>89</v>
      </c>
      <c r="B629" s="28" t="s">
        <v>884</v>
      </c>
      <c r="C629" s="77">
        <v>308</v>
      </c>
      <c r="D629" s="17" t="s">
        <v>854</v>
      </c>
      <c r="E629" s="17" t="s">
        <v>8</v>
      </c>
      <c r="F629" s="17" t="s">
        <v>759</v>
      </c>
      <c r="G629" s="18">
        <v>5.2999999999999999E-2</v>
      </c>
      <c r="H629" s="17" t="s">
        <v>10</v>
      </c>
    </row>
    <row r="630" spans="1:8" ht="15.75" x14ac:dyDescent="0.25">
      <c r="A630" s="28">
        <v>90</v>
      </c>
      <c r="B630" s="28" t="s">
        <v>885</v>
      </c>
      <c r="C630" s="77">
        <v>313</v>
      </c>
      <c r="D630" s="17" t="s">
        <v>886</v>
      </c>
      <c r="E630" s="17" t="s">
        <v>8</v>
      </c>
      <c r="F630" s="17" t="s">
        <v>759</v>
      </c>
      <c r="G630" s="18">
        <v>1.6040000000000001</v>
      </c>
      <c r="H630" s="17" t="s">
        <v>10</v>
      </c>
    </row>
    <row r="631" spans="1:8" ht="15.75" x14ac:dyDescent="0.25">
      <c r="A631" s="28">
        <v>91</v>
      </c>
      <c r="B631" s="28" t="s">
        <v>887</v>
      </c>
      <c r="C631" s="77">
        <v>326</v>
      </c>
      <c r="D631" s="17" t="s">
        <v>854</v>
      </c>
      <c r="E631" s="17" t="s">
        <v>8</v>
      </c>
      <c r="F631" s="17" t="s">
        <v>616</v>
      </c>
      <c r="G631" s="18">
        <v>1.8540000000000001</v>
      </c>
      <c r="H631" s="17" t="s">
        <v>10</v>
      </c>
    </row>
    <row r="632" spans="1:8" ht="15.75" x14ac:dyDescent="0.25">
      <c r="A632" s="28">
        <v>92</v>
      </c>
      <c r="B632" s="28" t="s">
        <v>853</v>
      </c>
      <c r="C632" s="77">
        <v>327</v>
      </c>
      <c r="D632" s="17" t="s">
        <v>854</v>
      </c>
      <c r="E632" s="17" t="s">
        <v>8</v>
      </c>
      <c r="F632" s="17" t="s">
        <v>759</v>
      </c>
      <c r="G632" s="18">
        <v>2.7410000000000001</v>
      </c>
      <c r="H632" s="17" t="s">
        <v>10</v>
      </c>
    </row>
    <row r="633" spans="1:8" ht="15.75" x14ac:dyDescent="0.25">
      <c r="A633" s="28">
        <v>93</v>
      </c>
      <c r="B633" s="28" t="s">
        <v>888</v>
      </c>
      <c r="C633" s="77">
        <v>332</v>
      </c>
      <c r="D633" s="17" t="s">
        <v>889</v>
      </c>
      <c r="E633" s="17" t="s">
        <v>8</v>
      </c>
      <c r="F633" s="17" t="s">
        <v>616</v>
      </c>
      <c r="G633" s="18">
        <v>6.5860000000000003</v>
      </c>
      <c r="H633" s="17" t="s">
        <v>10</v>
      </c>
    </row>
    <row r="634" spans="1:8" ht="15.75" x14ac:dyDescent="0.25">
      <c r="A634" s="28">
        <v>94</v>
      </c>
      <c r="B634" s="28" t="s">
        <v>890</v>
      </c>
      <c r="C634" s="77">
        <v>343</v>
      </c>
      <c r="D634" s="17" t="s">
        <v>889</v>
      </c>
      <c r="E634" s="17" t="s">
        <v>8</v>
      </c>
      <c r="F634" s="17" t="s">
        <v>616</v>
      </c>
      <c r="G634" s="18">
        <v>106.845</v>
      </c>
      <c r="H634" s="17" t="s">
        <v>10</v>
      </c>
    </row>
    <row r="635" spans="1:8" ht="15.75" x14ac:dyDescent="0.25">
      <c r="A635" s="28">
        <v>95</v>
      </c>
      <c r="B635" s="28" t="s">
        <v>891</v>
      </c>
      <c r="C635" s="77">
        <v>350</v>
      </c>
      <c r="D635" s="17" t="s">
        <v>832</v>
      </c>
      <c r="E635" s="17" t="s">
        <v>8</v>
      </c>
      <c r="F635" s="17" t="s">
        <v>616</v>
      </c>
      <c r="G635" s="18">
        <v>0.68899999999999995</v>
      </c>
      <c r="H635" s="17" t="s">
        <v>10</v>
      </c>
    </row>
    <row r="636" spans="1:8" ht="15.75" x14ac:dyDescent="0.25">
      <c r="A636" s="28">
        <v>96</v>
      </c>
      <c r="B636" s="28" t="s">
        <v>892</v>
      </c>
      <c r="C636" s="77">
        <v>359</v>
      </c>
      <c r="D636" s="17" t="s">
        <v>893</v>
      </c>
      <c r="E636" s="17" t="s">
        <v>8</v>
      </c>
      <c r="F636" s="17" t="s">
        <v>759</v>
      </c>
      <c r="G636" s="18">
        <v>19.574000000000002</v>
      </c>
      <c r="H636" s="17" t="s">
        <v>10</v>
      </c>
    </row>
    <row r="637" spans="1:8" ht="15.75" x14ac:dyDescent="0.25">
      <c r="A637" s="28">
        <v>97</v>
      </c>
      <c r="B637" s="28" t="s">
        <v>894</v>
      </c>
      <c r="C637" s="77">
        <v>360</v>
      </c>
      <c r="D637" s="17" t="s">
        <v>895</v>
      </c>
      <c r="E637" s="17" t="s">
        <v>8</v>
      </c>
      <c r="F637" s="17" t="s">
        <v>616</v>
      </c>
      <c r="G637" s="18">
        <v>3.9809999999999999</v>
      </c>
      <c r="H637" s="17" t="s">
        <v>10</v>
      </c>
    </row>
    <row r="638" spans="1:8" ht="15.75" x14ac:dyDescent="0.25">
      <c r="A638" s="28">
        <v>98</v>
      </c>
      <c r="B638" s="28" t="s">
        <v>896</v>
      </c>
      <c r="C638" s="77">
        <v>370</v>
      </c>
      <c r="D638" s="17" t="s">
        <v>895</v>
      </c>
      <c r="E638" s="17" t="s">
        <v>8</v>
      </c>
      <c r="F638" s="17" t="s">
        <v>616</v>
      </c>
      <c r="G638" s="18">
        <v>14.772</v>
      </c>
      <c r="H638" s="17" t="s">
        <v>10</v>
      </c>
    </row>
    <row r="639" spans="1:8" ht="15.75" x14ac:dyDescent="0.25">
      <c r="A639" s="28">
        <v>99</v>
      </c>
      <c r="B639" s="28" t="s">
        <v>897</v>
      </c>
      <c r="C639" s="77">
        <v>374</v>
      </c>
      <c r="D639" s="17" t="s">
        <v>898</v>
      </c>
      <c r="E639" s="17" t="s">
        <v>8</v>
      </c>
      <c r="F639" s="17" t="s">
        <v>759</v>
      </c>
      <c r="G639" s="18">
        <v>22.433</v>
      </c>
      <c r="H639" s="17" t="s">
        <v>10</v>
      </c>
    </row>
    <row r="640" spans="1:8" ht="15.75" x14ac:dyDescent="0.25">
      <c r="A640" s="28">
        <v>100</v>
      </c>
      <c r="B640" s="28" t="s">
        <v>899</v>
      </c>
      <c r="C640" s="77">
        <v>383</v>
      </c>
      <c r="D640" s="17" t="s">
        <v>898</v>
      </c>
      <c r="E640" s="17" t="s">
        <v>8</v>
      </c>
      <c r="F640" s="17" t="s">
        <v>616</v>
      </c>
      <c r="G640" s="18">
        <v>2.3570000000000002</v>
      </c>
      <c r="H640" s="17" t="s">
        <v>10</v>
      </c>
    </row>
    <row r="641" spans="1:9" ht="15.75" x14ac:dyDescent="0.25">
      <c r="A641" s="28">
        <v>101</v>
      </c>
      <c r="B641" s="28" t="s">
        <v>900</v>
      </c>
      <c r="C641" s="77">
        <v>388</v>
      </c>
      <c r="D641" s="17" t="s">
        <v>901</v>
      </c>
      <c r="E641" s="17" t="s">
        <v>8</v>
      </c>
      <c r="F641" s="17" t="s">
        <v>616</v>
      </c>
      <c r="G641" s="18">
        <v>4.1879999999999997</v>
      </c>
      <c r="H641" s="17" t="s">
        <v>10</v>
      </c>
    </row>
    <row r="642" spans="1:9" ht="15.75" x14ac:dyDescent="0.25">
      <c r="A642" s="28">
        <v>102</v>
      </c>
      <c r="B642" s="28" t="s">
        <v>902</v>
      </c>
      <c r="C642" s="77">
        <v>389</v>
      </c>
      <c r="D642" s="17" t="s">
        <v>901</v>
      </c>
      <c r="E642" s="17" t="s">
        <v>8</v>
      </c>
      <c r="F642" s="17" t="s">
        <v>759</v>
      </c>
      <c r="G642" s="18">
        <v>9.7780000000000005</v>
      </c>
      <c r="H642" s="17" t="s">
        <v>10</v>
      </c>
    </row>
    <row r="643" spans="1:9" ht="15.75" x14ac:dyDescent="0.25">
      <c r="A643" s="28">
        <v>103</v>
      </c>
      <c r="B643" s="28" t="s">
        <v>903</v>
      </c>
      <c r="C643" s="77">
        <v>402</v>
      </c>
      <c r="D643" s="17" t="s">
        <v>875</v>
      </c>
      <c r="E643" s="17" t="s">
        <v>8</v>
      </c>
      <c r="F643" s="17" t="s">
        <v>759</v>
      </c>
      <c r="G643" s="18">
        <v>0.22900000000000001</v>
      </c>
      <c r="H643" s="17" t="s">
        <v>10</v>
      </c>
    </row>
    <row r="644" spans="1:9" ht="15.75" x14ac:dyDescent="0.25">
      <c r="A644" s="28">
        <v>104</v>
      </c>
      <c r="B644" s="28" t="s">
        <v>904</v>
      </c>
      <c r="C644" s="77">
        <v>406</v>
      </c>
      <c r="D644" s="17" t="s">
        <v>905</v>
      </c>
      <c r="E644" s="17" t="s">
        <v>8</v>
      </c>
      <c r="F644" s="17" t="s">
        <v>616</v>
      </c>
      <c r="G644" s="18">
        <v>0.752</v>
      </c>
      <c r="H644" s="17" t="s">
        <v>10</v>
      </c>
    </row>
    <row r="645" spans="1:9" ht="15.75" x14ac:dyDescent="0.25">
      <c r="A645" s="28">
        <v>105</v>
      </c>
      <c r="B645" s="28" t="s">
        <v>906</v>
      </c>
      <c r="C645" s="77">
        <v>25221</v>
      </c>
      <c r="D645" s="17" t="s">
        <v>807</v>
      </c>
      <c r="E645" s="17" t="s">
        <v>8</v>
      </c>
      <c r="F645" s="17" t="s">
        <v>759</v>
      </c>
      <c r="G645" s="18">
        <v>1.1359999999999999</v>
      </c>
      <c r="H645" s="17" t="s">
        <v>10</v>
      </c>
    </row>
    <row r="646" spans="1:9" ht="15.75" x14ac:dyDescent="0.25">
      <c r="A646" s="28">
        <v>106</v>
      </c>
      <c r="B646" s="28" t="s">
        <v>907</v>
      </c>
      <c r="C646" s="77">
        <v>38030</v>
      </c>
      <c r="D646" s="17" t="s">
        <v>889</v>
      </c>
      <c r="E646" s="17" t="s">
        <v>8</v>
      </c>
      <c r="F646" s="17" t="s">
        <v>616</v>
      </c>
      <c r="G646" s="18">
        <v>5.0170000000000003</v>
      </c>
      <c r="H646" s="17" t="s">
        <v>10</v>
      </c>
    </row>
    <row r="647" spans="1:9" ht="15.75" x14ac:dyDescent="0.25">
      <c r="A647" s="28">
        <v>107</v>
      </c>
      <c r="B647" s="28" t="s">
        <v>908</v>
      </c>
      <c r="C647" s="77">
        <v>53005</v>
      </c>
      <c r="D647" s="17" t="s">
        <v>832</v>
      </c>
      <c r="E647" s="17" t="s">
        <v>8</v>
      </c>
      <c r="F647" s="17" t="s">
        <v>616</v>
      </c>
      <c r="G647" s="18">
        <v>1.3</v>
      </c>
      <c r="H647" s="17" t="s">
        <v>10</v>
      </c>
    </row>
    <row r="648" spans="1:9" ht="15.75" x14ac:dyDescent="0.25">
      <c r="A648" s="28">
        <v>108</v>
      </c>
      <c r="B648" s="28" t="s">
        <v>1207</v>
      </c>
      <c r="C648" s="122">
        <v>202</v>
      </c>
      <c r="D648" s="122" t="s">
        <v>832</v>
      </c>
      <c r="E648" s="122" t="s">
        <v>8</v>
      </c>
      <c r="F648" s="122" t="s">
        <v>13</v>
      </c>
      <c r="G648" s="18">
        <v>0.13300000000000001</v>
      </c>
      <c r="H648" s="122" t="s">
        <v>10</v>
      </c>
      <c r="I648" s="48"/>
    </row>
    <row r="649" spans="1:9" ht="15.75" customHeight="1" x14ac:dyDescent="0.25">
      <c r="G649" s="125">
        <f>SUM(G541:G648)</f>
        <v>810.37199999999984</v>
      </c>
    </row>
    <row r="650" spans="1:9" ht="15.75" customHeight="1" x14ac:dyDescent="0.25"/>
    <row r="651" spans="1:9" ht="15.75" customHeight="1" x14ac:dyDescent="0.25"/>
    <row r="652" spans="1:9" ht="18.75" customHeight="1" x14ac:dyDescent="0.25">
      <c r="A652" s="155" t="s">
        <v>909</v>
      </c>
      <c r="B652" s="155"/>
      <c r="C652" s="155"/>
      <c r="D652" s="155"/>
      <c r="E652" s="155"/>
      <c r="F652" s="155"/>
      <c r="G652" s="155"/>
      <c r="H652" s="155"/>
    </row>
    <row r="653" spans="1:9" ht="18.75" customHeight="1" x14ac:dyDescent="0.25">
      <c r="A653" s="25"/>
      <c r="B653" s="25"/>
      <c r="G653" s="90"/>
    </row>
    <row r="654" spans="1:9" ht="47.25" customHeight="1" x14ac:dyDescent="0.25">
      <c r="A654" s="152" t="s">
        <v>1</v>
      </c>
      <c r="B654" s="152" t="s">
        <v>910</v>
      </c>
      <c r="C654" s="118" t="s">
        <v>911</v>
      </c>
      <c r="D654" s="152" t="s">
        <v>2</v>
      </c>
      <c r="E654" s="152" t="s">
        <v>3</v>
      </c>
      <c r="F654" s="152" t="s">
        <v>4</v>
      </c>
      <c r="G654" s="153" t="s">
        <v>5</v>
      </c>
      <c r="H654" s="152" t="s">
        <v>6</v>
      </c>
    </row>
    <row r="655" spans="1:9" ht="15.75" x14ac:dyDescent="0.25">
      <c r="A655" s="152"/>
      <c r="B655" s="152"/>
      <c r="C655" s="118"/>
      <c r="D655" s="152"/>
      <c r="E655" s="152"/>
      <c r="F655" s="152"/>
      <c r="G655" s="153"/>
      <c r="H655" s="152"/>
    </row>
    <row r="656" spans="1:9" ht="15.75" x14ac:dyDescent="0.25">
      <c r="A656" s="95">
        <v>1</v>
      </c>
      <c r="B656" s="70" t="s">
        <v>923</v>
      </c>
      <c r="C656" s="76" t="s">
        <v>924</v>
      </c>
      <c r="D656" s="69" t="s">
        <v>922</v>
      </c>
      <c r="E656" s="69" t="s">
        <v>46</v>
      </c>
      <c r="F656" s="69">
        <v>4</v>
      </c>
      <c r="G656" s="89">
        <v>188.79300000000001</v>
      </c>
      <c r="H656" s="119" t="s">
        <v>10</v>
      </c>
    </row>
    <row r="657" spans="1:8" ht="15.75" x14ac:dyDescent="0.25">
      <c r="A657" s="95">
        <v>2</v>
      </c>
      <c r="B657" s="70" t="s">
        <v>936</v>
      </c>
      <c r="C657" s="77">
        <v>61</v>
      </c>
      <c r="D657" s="95" t="s">
        <v>615</v>
      </c>
      <c r="E657" s="95" t="s">
        <v>8</v>
      </c>
      <c r="F657" s="95" t="s">
        <v>9</v>
      </c>
      <c r="G657" s="18">
        <v>19.757000000000001</v>
      </c>
      <c r="H657" s="95" t="s">
        <v>10</v>
      </c>
    </row>
    <row r="658" spans="1:8" ht="15.75" x14ac:dyDescent="0.25">
      <c r="A658" s="95">
        <v>3</v>
      </c>
      <c r="B658" s="70" t="s">
        <v>937</v>
      </c>
      <c r="C658" s="77">
        <v>64</v>
      </c>
      <c r="D658" s="95" t="s">
        <v>100</v>
      </c>
      <c r="E658" s="95" t="s">
        <v>8</v>
      </c>
      <c r="F658" s="95" t="s">
        <v>9</v>
      </c>
      <c r="G658" s="18">
        <v>5.3639999999999999</v>
      </c>
      <c r="H658" s="95" t="s">
        <v>10</v>
      </c>
    </row>
    <row r="659" spans="1:8" ht="15.75" x14ac:dyDescent="0.25">
      <c r="A659" s="95">
        <v>4</v>
      </c>
      <c r="B659" s="70" t="s">
        <v>938</v>
      </c>
      <c r="C659" s="77">
        <v>67</v>
      </c>
      <c r="D659" s="95" t="s">
        <v>615</v>
      </c>
      <c r="E659" s="95" t="s">
        <v>8</v>
      </c>
      <c r="F659" s="95" t="s">
        <v>9</v>
      </c>
      <c r="G659" s="18">
        <v>5.5259999999999998</v>
      </c>
      <c r="H659" s="95" t="s">
        <v>10</v>
      </c>
    </row>
    <row r="660" spans="1:8" ht="15.75" x14ac:dyDescent="0.25">
      <c r="A660" s="95">
        <v>5</v>
      </c>
      <c r="B660" s="70" t="s">
        <v>941</v>
      </c>
      <c r="C660" s="77">
        <v>72</v>
      </c>
      <c r="D660" s="95" t="s">
        <v>940</v>
      </c>
      <c r="E660" s="95" t="s">
        <v>8</v>
      </c>
      <c r="F660" s="95" t="s">
        <v>9</v>
      </c>
      <c r="G660" s="18">
        <v>6.0759999999999996</v>
      </c>
      <c r="H660" s="95" t="s">
        <v>10</v>
      </c>
    </row>
    <row r="661" spans="1:8" ht="15.75" x14ac:dyDescent="0.25">
      <c r="A661" s="95">
        <v>6</v>
      </c>
      <c r="B661" s="70" t="s">
        <v>943</v>
      </c>
      <c r="C661" s="77">
        <v>74</v>
      </c>
      <c r="D661" s="95" t="s">
        <v>940</v>
      </c>
      <c r="E661" s="95" t="s">
        <v>8</v>
      </c>
      <c r="F661" s="95" t="s">
        <v>9</v>
      </c>
      <c r="G661" s="18">
        <v>0.41699999999999998</v>
      </c>
      <c r="H661" s="95" t="s">
        <v>10</v>
      </c>
    </row>
    <row r="662" spans="1:8" ht="15.75" x14ac:dyDescent="0.25">
      <c r="A662" s="95">
        <v>7</v>
      </c>
      <c r="B662" s="70" t="s">
        <v>944</v>
      </c>
      <c r="C662" s="77">
        <v>76</v>
      </c>
      <c r="D662" s="95" t="s">
        <v>940</v>
      </c>
      <c r="E662" s="95" t="s">
        <v>8</v>
      </c>
      <c r="F662" s="95" t="s">
        <v>9</v>
      </c>
      <c r="G662" s="18">
        <v>19.986999999999998</v>
      </c>
      <c r="H662" s="95" t="s">
        <v>10</v>
      </c>
    </row>
    <row r="663" spans="1:8" ht="15.75" x14ac:dyDescent="0.25">
      <c r="A663" s="95">
        <v>8</v>
      </c>
      <c r="B663" s="70" t="s">
        <v>945</v>
      </c>
      <c r="C663" s="77">
        <v>77</v>
      </c>
      <c r="D663" s="95" t="s">
        <v>946</v>
      </c>
      <c r="E663" s="95" t="s">
        <v>8</v>
      </c>
      <c r="F663" s="95" t="s">
        <v>9</v>
      </c>
      <c r="G663" s="18">
        <v>4.8239999999999998</v>
      </c>
      <c r="H663" s="95" t="s">
        <v>10</v>
      </c>
    </row>
    <row r="664" spans="1:8" ht="15.75" x14ac:dyDescent="0.25">
      <c r="A664" s="95">
        <v>9</v>
      </c>
      <c r="B664" s="70" t="s">
        <v>947</v>
      </c>
      <c r="C664" s="112">
        <v>84</v>
      </c>
      <c r="D664" s="63" t="s">
        <v>929</v>
      </c>
      <c r="E664" s="63" t="s">
        <v>8</v>
      </c>
      <c r="F664" s="63" t="s">
        <v>9</v>
      </c>
      <c r="G664" s="82">
        <v>5.9950000000000001</v>
      </c>
      <c r="H664" s="63" t="s">
        <v>10</v>
      </c>
    </row>
    <row r="665" spans="1:8" ht="15.75" x14ac:dyDescent="0.25">
      <c r="A665" s="95">
        <v>10</v>
      </c>
      <c r="B665" s="70" t="s">
        <v>948</v>
      </c>
      <c r="C665" s="112">
        <v>85</v>
      </c>
      <c r="D665" s="63" t="s">
        <v>949</v>
      </c>
      <c r="E665" s="63" t="s">
        <v>8</v>
      </c>
      <c r="F665" s="63" t="s">
        <v>9</v>
      </c>
      <c r="G665" s="82">
        <v>3.6640000000000001</v>
      </c>
      <c r="H665" s="63" t="s">
        <v>10</v>
      </c>
    </row>
    <row r="666" spans="1:8" ht="15.75" x14ac:dyDescent="0.25">
      <c r="A666" s="95">
        <v>11</v>
      </c>
      <c r="B666" s="70" t="s">
        <v>951</v>
      </c>
      <c r="C666" s="112">
        <v>88</v>
      </c>
      <c r="D666" s="63" t="s">
        <v>100</v>
      </c>
      <c r="E666" s="63" t="s">
        <v>8</v>
      </c>
      <c r="F666" s="63" t="s">
        <v>9</v>
      </c>
      <c r="G666" s="82">
        <v>5.4160000000000004</v>
      </c>
      <c r="H666" s="63" t="s">
        <v>10</v>
      </c>
    </row>
    <row r="667" spans="1:8" ht="15.75" x14ac:dyDescent="0.25">
      <c r="A667" s="95">
        <v>12</v>
      </c>
      <c r="B667" s="70" t="s">
        <v>952</v>
      </c>
      <c r="C667" s="112">
        <v>89</v>
      </c>
      <c r="D667" s="63" t="s">
        <v>929</v>
      </c>
      <c r="E667" s="63" t="s">
        <v>8</v>
      </c>
      <c r="F667" s="63" t="s">
        <v>9</v>
      </c>
      <c r="G667" s="82">
        <v>2.306</v>
      </c>
      <c r="H667" s="63" t="s">
        <v>10</v>
      </c>
    </row>
    <row r="668" spans="1:8" ht="15.75" x14ac:dyDescent="0.25">
      <c r="A668" s="95">
        <v>13</v>
      </c>
      <c r="B668" s="70" t="s">
        <v>953</v>
      </c>
      <c r="C668" s="112">
        <v>91</v>
      </c>
      <c r="D668" s="63" t="s">
        <v>929</v>
      </c>
      <c r="E668" s="63" t="s">
        <v>8</v>
      </c>
      <c r="F668" s="63" t="s">
        <v>9</v>
      </c>
      <c r="G668" s="82">
        <v>6.6230000000000002</v>
      </c>
      <c r="H668" s="63" t="s">
        <v>10</v>
      </c>
    </row>
    <row r="669" spans="1:8" ht="15.75" x14ac:dyDescent="0.25">
      <c r="A669" s="95">
        <v>14</v>
      </c>
      <c r="B669" s="70" t="s">
        <v>954</v>
      </c>
      <c r="C669" s="112">
        <v>92</v>
      </c>
      <c r="D669" s="63" t="s">
        <v>929</v>
      </c>
      <c r="E669" s="63" t="s">
        <v>8</v>
      </c>
      <c r="F669" s="63" t="s">
        <v>9</v>
      </c>
      <c r="G669" s="82">
        <v>27.172000000000001</v>
      </c>
      <c r="H669" s="63" t="s">
        <v>10</v>
      </c>
    </row>
    <row r="670" spans="1:8" ht="15.75" x14ac:dyDescent="0.25">
      <c r="A670" s="95">
        <v>15</v>
      </c>
      <c r="B670" s="70" t="s">
        <v>955</v>
      </c>
      <c r="C670" s="112">
        <v>94</v>
      </c>
      <c r="D670" s="63" t="s">
        <v>929</v>
      </c>
      <c r="E670" s="63" t="s">
        <v>8</v>
      </c>
      <c r="F670" s="63" t="s">
        <v>9</v>
      </c>
      <c r="G670" s="82">
        <v>1.1439999999999999</v>
      </c>
      <c r="H670" s="63" t="s">
        <v>10</v>
      </c>
    </row>
    <row r="671" spans="1:8" ht="15.75" x14ac:dyDescent="0.25">
      <c r="A671" s="95">
        <v>16</v>
      </c>
      <c r="B671" s="95" t="s">
        <v>956</v>
      </c>
      <c r="C671" s="112">
        <v>109</v>
      </c>
      <c r="D671" s="95" t="s">
        <v>957</v>
      </c>
      <c r="E671" s="95" t="s">
        <v>8</v>
      </c>
      <c r="F671" s="63" t="s">
        <v>9</v>
      </c>
      <c r="G671" s="82">
        <v>13.699</v>
      </c>
      <c r="H671" s="63" t="s">
        <v>10</v>
      </c>
    </row>
    <row r="672" spans="1:8" ht="15.75" x14ac:dyDescent="0.25">
      <c r="A672" s="95">
        <v>17</v>
      </c>
      <c r="B672" s="70" t="s">
        <v>961</v>
      </c>
      <c r="C672" s="112">
        <v>151</v>
      </c>
      <c r="D672" s="63" t="s">
        <v>962</v>
      </c>
      <c r="E672" s="63" t="s">
        <v>8</v>
      </c>
      <c r="F672" s="63" t="s">
        <v>9</v>
      </c>
      <c r="G672" s="82">
        <v>29.866</v>
      </c>
      <c r="H672" s="63" t="s">
        <v>10</v>
      </c>
    </row>
    <row r="673" spans="1:8" ht="15.75" x14ac:dyDescent="0.25">
      <c r="A673" s="95">
        <v>18</v>
      </c>
      <c r="B673" s="70" t="s">
        <v>963</v>
      </c>
      <c r="C673" s="112">
        <v>165</v>
      </c>
      <c r="D673" s="63" t="s">
        <v>940</v>
      </c>
      <c r="E673" s="63" t="s">
        <v>8</v>
      </c>
      <c r="F673" s="63" t="s">
        <v>9</v>
      </c>
      <c r="G673" s="82">
        <v>0.81</v>
      </c>
      <c r="H673" s="63" t="s">
        <v>10</v>
      </c>
    </row>
    <row r="674" spans="1:8" ht="15.75" x14ac:dyDescent="0.25">
      <c r="A674" s="95">
        <v>19</v>
      </c>
      <c r="B674" s="70" t="s">
        <v>964</v>
      </c>
      <c r="C674" s="112">
        <v>166</v>
      </c>
      <c r="D674" s="63" t="s">
        <v>940</v>
      </c>
      <c r="E674" s="63" t="s">
        <v>8</v>
      </c>
      <c r="F674" s="63" t="s">
        <v>9</v>
      </c>
      <c r="G674" s="82">
        <v>3.09</v>
      </c>
      <c r="H674" s="63" t="s">
        <v>10</v>
      </c>
    </row>
    <row r="675" spans="1:8" ht="15.75" x14ac:dyDescent="0.25">
      <c r="A675" s="95">
        <v>20</v>
      </c>
      <c r="B675" s="70" t="s">
        <v>965</v>
      </c>
      <c r="C675" s="112">
        <v>172</v>
      </c>
      <c r="D675" s="63" t="s">
        <v>966</v>
      </c>
      <c r="E675" s="63" t="s">
        <v>8</v>
      </c>
      <c r="F675" s="63" t="s">
        <v>9</v>
      </c>
      <c r="G675" s="82">
        <v>16.704999999999998</v>
      </c>
      <c r="H675" s="63" t="s">
        <v>10</v>
      </c>
    </row>
    <row r="676" spans="1:8" ht="15.75" x14ac:dyDescent="0.25">
      <c r="A676" s="95">
        <v>21</v>
      </c>
      <c r="B676" s="70" t="s">
        <v>967</v>
      </c>
      <c r="C676" s="112">
        <v>175</v>
      </c>
      <c r="D676" s="63" t="s">
        <v>959</v>
      </c>
      <c r="E676" s="63" t="s">
        <v>8</v>
      </c>
      <c r="F676" s="63" t="s">
        <v>9</v>
      </c>
      <c r="G676" s="82">
        <v>15</v>
      </c>
      <c r="H676" s="63" t="s">
        <v>10</v>
      </c>
    </row>
    <row r="677" spans="1:8" ht="15.75" x14ac:dyDescent="0.25">
      <c r="A677" s="95">
        <v>22</v>
      </c>
      <c r="B677" s="70" t="s">
        <v>968</v>
      </c>
      <c r="C677" s="112">
        <v>180</v>
      </c>
      <c r="D677" s="63" t="s">
        <v>969</v>
      </c>
      <c r="E677" s="63" t="s">
        <v>8</v>
      </c>
      <c r="F677" s="63" t="s">
        <v>9</v>
      </c>
      <c r="G677" s="82">
        <v>13.023999999999999</v>
      </c>
      <c r="H677" s="63" t="s">
        <v>10</v>
      </c>
    </row>
    <row r="678" spans="1:8" ht="15.75" x14ac:dyDescent="0.25">
      <c r="A678" s="95">
        <v>23</v>
      </c>
      <c r="B678" s="70" t="s">
        <v>970</v>
      </c>
      <c r="C678" s="112">
        <v>186</v>
      </c>
      <c r="D678" s="63" t="s">
        <v>969</v>
      </c>
      <c r="E678" s="63" t="s">
        <v>8</v>
      </c>
      <c r="F678" s="63" t="s">
        <v>9</v>
      </c>
      <c r="G678" s="82">
        <v>9.7420000000000009</v>
      </c>
      <c r="H678" s="63" t="s">
        <v>10</v>
      </c>
    </row>
    <row r="679" spans="1:8" ht="15.75" x14ac:dyDescent="0.25">
      <c r="A679" s="95">
        <v>24</v>
      </c>
      <c r="B679" s="70" t="s">
        <v>971</v>
      </c>
      <c r="C679" s="112">
        <v>192</v>
      </c>
      <c r="D679" s="63" t="s">
        <v>969</v>
      </c>
      <c r="E679" s="63" t="s">
        <v>8</v>
      </c>
      <c r="F679" s="63" t="s">
        <v>9</v>
      </c>
      <c r="G679" s="82">
        <v>53.329000000000001</v>
      </c>
      <c r="H679" s="63" t="s">
        <v>10</v>
      </c>
    </row>
    <row r="680" spans="1:8" ht="15.75" x14ac:dyDescent="0.25">
      <c r="A680" s="95">
        <v>25</v>
      </c>
      <c r="B680" s="70" t="s">
        <v>972</v>
      </c>
      <c r="C680" s="112">
        <v>197</v>
      </c>
      <c r="D680" s="63" t="s">
        <v>973</v>
      </c>
      <c r="E680" s="63" t="s">
        <v>8</v>
      </c>
      <c r="F680" s="63" t="s">
        <v>9</v>
      </c>
      <c r="G680" s="82">
        <v>2.7989999999999999</v>
      </c>
      <c r="H680" s="63" t="s">
        <v>10</v>
      </c>
    </row>
    <row r="681" spans="1:8" ht="15.75" x14ac:dyDescent="0.25">
      <c r="A681" s="95">
        <v>26</v>
      </c>
      <c r="B681" s="70" t="s">
        <v>974</v>
      </c>
      <c r="C681" s="112">
        <v>200</v>
      </c>
      <c r="D681" s="63" t="s">
        <v>975</v>
      </c>
      <c r="E681" s="63" t="s">
        <v>8</v>
      </c>
      <c r="F681" s="63" t="s">
        <v>9</v>
      </c>
      <c r="G681" s="82">
        <v>14.239000000000001</v>
      </c>
      <c r="H681" s="63" t="s">
        <v>10</v>
      </c>
    </row>
    <row r="682" spans="1:8" s="66" customFormat="1" ht="15.75" x14ac:dyDescent="0.25">
      <c r="A682" s="95">
        <v>27</v>
      </c>
      <c r="B682" s="70" t="s">
        <v>976</v>
      </c>
      <c r="C682" s="112">
        <v>212</v>
      </c>
      <c r="D682" s="63" t="s">
        <v>973</v>
      </c>
      <c r="E682" s="63" t="s">
        <v>8</v>
      </c>
      <c r="F682" s="63" t="s">
        <v>9</v>
      </c>
      <c r="G682" s="82">
        <v>20.117999999999999</v>
      </c>
      <c r="H682" s="63" t="s">
        <v>10</v>
      </c>
    </row>
    <row r="683" spans="1:8" s="66" customFormat="1" ht="15.75" x14ac:dyDescent="0.25">
      <c r="A683" s="95">
        <v>28</v>
      </c>
      <c r="B683" s="70" t="s">
        <v>977</v>
      </c>
      <c r="C683" s="112">
        <v>215</v>
      </c>
      <c r="D683" s="63" t="s">
        <v>973</v>
      </c>
      <c r="E683" s="63" t="s">
        <v>8</v>
      </c>
      <c r="F683" s="63" t="s">
        <v>9</v>
      </c>
      <c r="G683" s="82">
        <v>0.63500000000000001</v>
      </c>
      <c r="H683" s="63" t="s">
        <v>10</v>
      </c>
    </row>
    <row r="684" spans="1:8" s="66" customFormat="1" ht="15.75" x14ac:dyDescent="0.25">
      <c r="A684" s="95">
        <v>29</v>
      </c>
      <c r="B684" s="70" t="s">
        <v>978</v>
      </c>
      <c r="C684" s="112">
        <v>220</v>
      </c>
      <c r="D684" s="63" t="s">
        <v>859</v>
      </c>
      <c r="E684" s="63" t="s">
        <v>8</v>
      </c>
      <c r="F684" s="63" t="s">
        <v>9</v>
      </c>
      <c r="G684" s="82">
        <v>14.532999999999999</v>
      </c>
      <c r="H684" s="63" t="s">
        <v>10</v>
      </c>
    </row>
    <row r="685" spans="1:8" s="66" customFormat="1" ht="15.75" x14ac:dyDescent="0.25">
      <c r="A685" s="95">
        <v>30</v>
      </c>
      <c r="B685" s="70" t="s">
        <v>979</v>
      </c>
      <c r="C685" s="112">
        <v>224</v>
      </c>
      <c r="D685" s="63" t="s">
        <v>859</v>
      </c>
      <c r="E685" s="63" t="s">
        <v>8</v>
      </c>
      <c r="F685" s="63" t="s">
        <v>9</v>
      </c>
      <c r="G685" s="82">
        <v>1.163</v>
      </c>
      <c r="H685" s="63" t="s">
        <v>10</v>
      </c>
    </row>
    <row r="686" spans="1:8" s="66" customFormat="1" ht="15.75" x14ac:dyDescent="0.25">
      <c r="A686" s="95">
        <v>31</v>
      </c>
      <c r="B686" s="70" t="s">
        <v>980</v>
      </c>
      <c r="C686" s="112">
        <v>226</v>
      </c>
      <c r="D686" s="63" t="s">
        <v>818</v>
      </c>
      <c r="E686" s="63" t="s">
        <v>8</v>
      </c>
      <c r="F686" s="63" t="s">
        <v>9</v>
      </c>
      <c r="G686" s="82">
        <v>0.106</v>
      </c>
      <c r="H686" s="63" t="s">
        <v>10</v>
      </c>
    </row>
    <row r="687" spans="1:8" s="66" customFormat="1" ht="15.75" x14ac:dyDescent="0.25">
      <c r="A687" s="95">
        <v>32</v>
      </c>
      <c r="B687" s="70" t="s">
        <v>981</v>
      </c>
      <c r="C687" s="112">
        <v>242</v>
      </c>
      <c r="D687" s="63" t="s">
        <v>982</v>
      </c>
      <c r="E687" s="63" t="s">
        <v>8</v>
      </c>
      <c r="F687" s="63" t="s">
        <v>9</v>
      </c>
      <c r="G687" s="82">
        <v>31.292000000000002</v>
      </c>
      <c r="H687" s="63" t="s">
        <v>10</v>
      </c>
    </row>
    <row r="688" spans="1:8" s="66" customFormat="1" ht="15.75" x14ac:dyDescent="0.25">
      <c r="A688" s="95">
        <v>33</v>
      </c>
      <c r="B688" s="70" t="s">
        <v>983</v>
      </c>
      <c r="C688" s="112">
        <v>248</v>
      </c>
      <c r="D688" s="63" t="s">
        <v>984</v>
      </c>
      <c r="E688" s="63" t="s">
        <v>8</v>
      </c>
      <c r="F688" s="63" t="s">
        <v>18</v>
      </c>
      <c r="G688" s="82">
        <v>22.06</v>
      </c>
      <c r="H688" s="63" t="s">
        <v>10</v>
      </c>
    </row>
    <row r="689" spans="1:8" s="66" customFormat="1" ht="15.75" x14ac:dyDescent="0.25">
      <c r="A689" s="95">
        <v>34</v>
      </c>
      <c r="B689" s="70" t="s">
        <v>985</v>
      </c>
      <c r="C689" s="112">
        <v>261</v>
      </c>
      <c r="D689" s="63" t="s">
        <v>859</v>
      </c>
      <c r="E689" s="63" t="s">
        <v>8</v>
      </c>
      <c r="F689" s="63" t="s">
        <v>9</v>
      </c>
      <c r="G689" s="82">
        <v>15.244999999999999</v>
      </c>
      <c r="H689" s="63" t="s">
        <v>10</v>
      </c>
    </row>
    <row r="690" spans="1:8" s="66" customFormat="1" ht="15.75" x14ac:dyDescent="0.25">
      <c r="A690" s="95">
        <v>35</v>
      </c>
      <c r="B690" s="70" t="s">
        <v>986</v>
      </c>
      <c r="C690" s="112">
        <v>263</v>
      </c>
      <c r="D690" s="63" t="s">
        <v>987</v>
      </c>
      <c r="E690" s="63" t="s">
        <v>8</v>
      </c>
      <c r="F690" s="63" t="s">
        <v>9</v>
      </c>
      <c r="G690" s="82">
        <v>16.132000000000001</v>
      </c>
      <c r="H690" s="63" t="s">
        <v>10</v>
      </c>
    </row>
    <row r="691" spans="1:8" s="66" customFormat="1" ht="15.75" x14ac:dyDescent="0.25">
      <c r="A691" s="95">
        <v>36</v>
      </c>
      <c r="B691" s="70" t="s">
        <v>988</v>
      </c>
      <c r="C691" s="112">
        <v>267</v>
      </c>
      <c r="D691" s="63" t="s">
        <v>859</v>
      </c>
      <c r="E691" s="63" t="s">
        <v>8</v>
      </c>
      <c r="F691" s="63" t="s">
        <v>9</v>
      </c>
      <c r="G691" s="82">
        <v>4.718</v>
      </c>
      <c r="H691" s="63" t="s">
        <v>10</v>
      </c>
    </row>
    <row r="692" spans="1:8" s="66" customFormat="1" ht="15.75" x14ac:dyDescent="0.25">
      <c r="A692" s="95">
        <v>37</v>
      </c>
      <c r="B692" s="70" t="s">
        <v>989</v>
      </c>
      <c r="C692" s="112">
        <v>270</v>
      </c>
      <c r="D692" s="63" t="s">
        <v>990</v>
      </c>
      <c r="E692" s="63" t="s">
        <v>8</v>
      </c>
      <c r="F692" s="63" t="s">
        <v>9</v>
      </c>
      <c r="G692" s="82">
        <v>6.91</v>
      </c>
      <c r="H692" s="63" t="s">
        <v>10</v>
      </c>
    </row>
    <row r="693" spans="1:8" s="66" customFormat="1" ht="15.75" x14ac:dyDescent="0.25">
      <c r="A693" s="95">
        <v>38</v>
      </c>
      <c r="B693" s="70" t="s">
        <v>991</v>
      </c>
      <c r="C693" s="112">
        <v>277</v>
      </c>
      <c r="D693" s="63" t="s">
        <v>990</v>
      </c>
      <c r="E693" s="63" t="s">
        <v>8</v>
      </c>
      <c r="F693" s="63" t="s">
        <v>9</v>
      </c>
      <c r="G693" s="82">
        <v>9.5020000000000007</v>
      </c>
      <c r="H693" s="63" t="s">
        <v>10</v>
      </c>
    </row>
    <row r="694" spans="1:8" s="66" customFormat="1" ht="15.75" x14ac:dyDescent="0.25">
      <c r="A694" s="95">
        <v>39</v>
      </c>
      <c r="B694" s="70" t="s">
        <v>992</v>
      </c>
      <c r="C694" s="112">
        <v>298</v>
      </c>
      <c r="D694" s="63" t="s">
        <v>993</v>
      </c>
      <c r="E694" s="63" t="s">
        <v>8</v>
      </c>
      <c r="F694" s="63" t="s">
        <v>9</v>
      </c>
      <c r="G694" s="82">
        <v>4.7329999999999997</v>
      </c>
      <c r="H694" s="63" t="s">
        <v>10</v>
      </c>
    </row>
    <row r="695" spans="1:8" s="66" customFormat="1" ht="15.75" x14ac:dyDescent="0.25">
      <c r="A695" s="95">
        <v>40</v>
      </c>
      <c r="B695" s="70" t="s">
        <v>994</v>
      </c>
      <c r="C695" s="112">
        <v>306</v>
      </c>
      <c r="D695" s="63" t="s">
        <v>975</v>
      </c>
      <c r="E695" s="63" t="s">
        <v>8</v>
      </c>
      <c r="F695" s="63" t="s">
        <v>9</v>
      </c>
      <c r="G695" s="82">
        <v>2.6920000000000002</v>
      </c>
      <c r="H695" s="63" t="s">
        <v>10</v>
      </c>
    </row>
    <row r="696" spans="1:8" s="66" customFormat="1" ht="15.75" x14ac:dyDescent="0.25">
      <c r="A696" s="95">
        <v>41</v>
      </c>
      <c r="B696" s="70" t="s">
        <v>995</v>
      </c>
      <c r="C696" s="112">
        <v>310</v>
      </c>
      <c r="D696" s="63" t="s">
        <v>615</v>
      </c>
      <c r="E696" s="63" t="s">
        <v>8</v>
      </c>
      <c r="F696" s="63" t="s">
        <v>9</v>
      </c>
      <c r="G696" s="82">
        <v>0.20200000000000001</v>
      </c>
      <c r="H696" s="63" t="s">
        <v>10</v>
      </c>
    </row>
    <row r="697" spans="1:8" s="66" customFormat="1" ht="15.75" x14ac:dyDescent="0.25">
      <c r="A697" s="95">
        <v>42</v>
      </c>
      <c r="B697" s="70" t="s">
        <v>996</v>
      </c>
      <c r="C697" s="112">
        <v>313</v>
      </c>
      <c r="D697" s="63" t="s">
        <v>615</v>
      </c>
      <c r="E697" s="63" t="s">
        <v>8</v>
      </c>
      <c r="F697" s="63" t="s">
        <v>9</v>
      </c>
      <c r="G697" s="82">
        <v>0.36399999999999999</v>
      </c>
      <c r="H697" s="63" t="s">
        <v>10</v>
      </c>
    </row>
    <row r="698" spans="1:8" s="66" customFormat="1" ht="15.75" x14ac:dyDescent="0.25">
      <c r="A698" s="95">
        <v>43</v>
      </c>
      <c r="B698" s="70" t="s">
        <v>997</v>
      </c>
      <c r="C698" s="112">
        <v>319</v>
      </c>
      <c r="D698" s="63" t="s">
        <v>998</v>
      </c>
      <c r="E698" s="63" t="s">
        <v>8</v>
      </c>
      <c r="F698" s="63" t="s">
        <v>9</v>
      </c>
      <c r="G698" s="82">
        <v>27.652999999999999</v>
      </c>
      <c r="H698" s="63" t="s">
        <v>10</v>
      </c>
    </row>
    <row r="699" spans="1:8" s="66" customFormat="1" ht="15.75" x14ac:dyDescent="0.25">
      <c r="A699" s="95">
        <v>44</v>
      </c>
      <c r="B699" s="95" t="s">
        <v>999</v>
      </c>
      <c r="C699" s="112">
        <v>321</v>
      </c>
      <c r="D699" s="63" t="s">
        <v>1000</v>
      </c>
      <c r="E699" s="63" t="s">
        <v>8</v>
      </c>
      <c r="F699" s="63" t="s">
        <v>9</v>
      </c>
      <c r="G699" s="82">
        <v>64.965999999999994</v>
      </c>
      <c r="H699" s="63" t="s">
        <v>10</v>
      </c>
    </row>
    <row r="700" spans="1:8" s="66" customFormat="1" ht="15.75" x14ac:dyDescent="0.25">
      <c r="A700" s="95">
        <v>45</v>
      </c>
      <c r="B700" s="70" t="s">
        <v>1001</v>
      </c>
      <c r="C700" s="112">
        <v>324</v>
      </c>
      <c r="D700" s="63" t="s">
        <v>966</v>
      </c>
      <c r="E700" s="63" t="s">
        <v>8</v>
      </c>
      <c r="F700" s="63" t="s">
        <v>9</v>
      </c>
      <c r="G700" s="82">
        <v>0.114</v>
      </c>
      <c r="H700" s="63" t="s">
        <v>10</v>
      </c>
    </row>
    <row r="701" spans="1:8" ht="15.75" x14ac:dyDescent="0.25">
      <c r="A701" s="95">
        <v>46</v>
      </c>
      <c r="B701" s="70" t="s">
        <v>1002</v>
      </c>
      <c r="C701" s="112">
        <v>326</v>
      </c>
      <c r="D701" s="63" t="s">
        <v>990</v>
      </c>
      <c r="E701" s="63" t="s">
        <v>8</v>
      </c>
      <c r="F701" s="63" t="s">
        <v>9</v>
      </c>
      <c r="G701" s="82">
        <v>0.372</v>
      </c>
      <c r="H701" s="63" t="s">
        <v>10</v>
      </c>
    </row>
    <row r="702" spans="1:8" ht="15.75" x14ac:dyDescent="0.25">
      <c r="A702" s="95">
        <v>47</v>
      </c>
      <c r="B702" s="70" t="s">
        <v>1003</v>
      </c>
      <c r="C702" s="112">
        <v>342</v>
      </c>
      <c r="D702" s="63" t="s">
        <v>949</v>
      </c>
      <c r="E702" s="63" t="s">
        <v>8</v>
      </c>
      <c r="F702" s="63" t="s">
        <v>9</v>
      </c>
      <c r="G702" s="82">
        <v>0.29599999999999999</v>
      </c>
      <c r="H702" s="63" t="s">
        <v>10</v>
      </c>
    </row>
    <row r="703" spans="1:8" ht="15.75" x14ac:dyDescent="0.25">
      <c r="A703" s="95">
        <v>48</v>
      </c>
      <c r="B703" s="70" t="s">
        <v>1004</v>
      </c>
      <c r="C703" s="112">
        <v>406</v>
      </c>
      <c r="D703" s="63" t="s">
        <v>987</v>
      </c>
      <c r="E703" s="63" t="s">
        <v>8</v>
      </c>
      <c r="F703" s="63" t="s">
        <v>9</v>
      </c>
      <c r="G703" s="82">
        <v>4.1280000000000001</v>
      </c>
      <c r="H703" s="63" t="s">
        <v>10</v>
      </c>
    </row>
    <row r="704" spans="1:8" ht="15.75" x14ac:dyDescent="0.25">
      <c r="A704" s="95">
        <v>49</v>
      </c>
      <c r="B704" s="70" t="s">
        <v>1005</v>
      </c>
      <c r="C704" s="112">
        <v>412</v>
      </c>
      <c r="D704" s="63" t="s">
        <v>984</v>
      </c>
      <c r="E704" s="63" t="s">
        <v>8</v>
      </c>
      <c r="F704" s="63" t="s">
        <v>9</v>
      </c>
      <c r="G704" s="82">
        <v>4.165</v>
      </c>
      <c r="H704" s="63" t="s">
        <v>10</v>
      </c>
    </row>
    <row r="705" spans="1:8" ht="15.75" x14ac:dyDescent="0.25">
      <c r="A705" s="95">
        <v>50</v>
      </c>
      <c r="B705" s="70" t="s">
        <v>1006</v>
      </c>
      <c r="C705" s="112">
        <v>415</v>
      </c>
      <c r="D705" s="63" t="s">
        <v>949</v>
      </c>
      <c r="E705" s="63" t="s">
        <v>8</v>
      </c>
      <c r="F705" s="63" t="s">
        <v>9</v>
      </c>
      <c r="G705" s="82">
        <v>0.4</v>
      </c>
      <c r="H705" s="63" t="s">
        <v>10</v>
      </c>
    </row>
    <row r="706" spans="1:8" ht="15.75" x14ac:dyDescent="0.25">
      <c r="A706" s="95">
        <v>51</v>
      </c>
      <c r="B706" s="70" t="s">
        <v>1007</v>
      </c>
      <c r="C706" s="112">
        <v>417</v>
      </c>
      <c r="D706" s="63" t="s">
        <v>966</v>
      </c>
      <c r="E706" s="63" t="s">
        <v>8</v>
      </c>
      <c r="F706" s="63" t="s">
        <v>9</v>
      </c>
      <c r="G706" s="82">
        <v>7.1660000000000004</v>
      </c>
      <c r="H706" s="63" t="s">
        <v>10</v>
      </c>
    </row>
    <row r="707" spans="1:8" ht="15.75" x14ac:dyDescent="0.25">
      <c r="A707" s="121">
        <v>52</v>
      </c>
      <c r="B707" s="70" t="s">
        <v>960</v>
      </c>
      <c r="C707" s="63">
        <v>141</v>
      </c>
      <c r="D707" s="63" t="s">
        <v>818</v>
      </c>
      <c r="E707" s="63" t="s">
        <v>8</v>
      </c>
      <c r="F707" s="63" t="s">
        <v>9</v>
      </c>
      <c r="G707" s="82">
        <v>0.14899999999999999</v>
      </c>
      <c r="H707" s="63" t="s">
        <v>10</v>
      </c>
    </row>
    <row r="708" spans="1:8" ht="15.75" x14ac:dyDescent="0.25">
      <c r="G708" s="75">
        <f>SUM(G656:G707)</f>
        <v>735.18099999999981</v>
      </c>
    </row>
  </sheetData>
  <mergeCells count="105">
    <mergeCell ref="G16:G17"/>
    <mergeCell ref="H16:H17"/>
    <mergeCell ref="A59:H59"/>
    <mergeCell ref="A61:A62"/>
    <mergeCell ref="C61:C62"/>
    <mergeCell ref="D61:D62"/>
    <mergeCell ref="E61:E62"/>
    <mergeCell ref="F61:F62"/>
    <mergeCell ref="G61:G62"/>
    <mergeCell ref="H61:H62"/>
    <mergeCell ref="A16:A17"/>
    <mergeCell ref="C16:C17"/>
    <mergeCell ref="D16:D17"/>
    <mergeCell ref="E16:E17"/>
    <mergeCell ref="F16:F17"/>
    <mergeCell ref="A1:H1"/>
    <mergeCell ref="A14:H14"/>
    <mergeCell ref="A3:A4"/>
    <mergeCell ref="C3:C4"/>
    <mergeCell ref="D3:D4"/>
    <mergeCell ref="E3:E4"/>
    <mergeCell ref="F3:F4"/>
    <mergeCell ref="G3:G4"/>
    <mergeCell ref="B3:B4"/>
    <mergeCell ref="H3:H4"/>
    <mergeCell ref="A145:H145"/>
    <mergeCell ref="A147:A148"/>
    <mergeCell ref="C147:C148"/>
    <mergeCell ref="D147:D148"/>
    <mergeCell ref="E147:E148"/>
    <mergeCell ref="F147:F148"/>
    <mergeCell ref="G147:G148"/>
    <mergeCell ref="H147:H148"/>
    <mergeCell ref="A188:H188"/>
    <mergeCell ref="A190:A191"/>
    <mergeCell ref="C190:C191"/>
    <mergeCell ref="D190:D191"/>
    <mergeCell ref="E190:E191"/>
    <mergeCell ref="F190:F191"/>
    <mergeCell ref="G190:G191"/>
    <mergeCell ref="H190:H191"/>
    <mergeCell ref="A221:H221"/>
    <mergeCell ref="A223:A224"/>
    <mergeCell ref="C223:C224"/>
    <mergeCell ref="D223:D224"/>
    <mergeCell ref="E223:E224"/>
    <mergeCell ref="F223:F224"/>
    <mergeCell ref="G223:G224"/>
    <mergeCell ref="H223:H224"/>
    <mergeCell ref="A287:H287"/>
    <mergeCell ref="A289:A290"/>
    <mergeCell ref="C289:C290"/>
    <mergeCell ref="D289:D290"/>
    <mergeCell ref="E289:E290"/>
    <mergeCell ref="F289:F290"/>
    <mergeCell ref="G289:G290"/>
    <mergeCell ref="H289:H290"/>
    <mergeCell ref="A324:H324"/>
    <mergeCell ref="A326:A327"/>
    <mergeCell ref="C326:C327"/>
    <mergeCell ref="D326:D327"/>
    <mergeCell ref="E326:E327"/>
    <mergeCell ref="F326:F327"/>
    <mergeCell ref="G326:G327"/>
    <mergeCell ref="H326:H327"/>
    <mergeCell ref="A485:H485"/>
    <mergeCell ref="A487:A488"/>
    <mergeCell ref="C487:C488"/>
    <mergeCell ref="D487:D488"/>
    <mergeCell ref="E487:E488"/>
    <mergeCell ref="F487:F488"/>
    <mergeCell ref="G487:G488"/>
    <mergeCell ref="H487:H488"/>
    <mergeCell ref="A363:H363"/>
    <mergeCell ref="A365:A366"/>
    <mergeCell ref="C365:C366"/>
    <mergeCell ref="D365:D366"/>
    <mergeCell ref="E365:E366"/>
    <mergeCell ref="F365:F366"/>
    <mergeCell ref="G365:G366"/>
    <mergeCell ref="H365:H366"/>
    <mergeCell ref="A525:H525"/>
    <mergeCell ref="A527:A528"/>
    <mergeCell ref="C527:C528"/>
    <mergeCell ref="D527:D528"/>
    <mergeCell ref="E527:E528"/>
    <mergeCell ref="F527:F528"/>
    <mergeCell ref="G527:G528"/>
    <mergeCell ref="H527:H528"/>
    <mergeCell ref="A537:H537"/>
    <mergeCell ref="A539:A540"/>
    <mergeCell ref="C539:C540"/>
    <mergeCell ref="D539:D540"/>
    <mergeCell ref="E539:E540"/>
    <mergeCell ref="F539:F540"/>
    <mergeCell ref="G539:G540"/>
    <mergeCell ref="H539:H540"/>
    <mergeCell ref="A652:H652"/>
    <mergeCell ref="A654:A655"/>
    <mergeCell ref="B654:B655"/>
    <mergeCell ref="D654:D655"/>
    <mergeCell ref="E654:E655"/>
    <mergeCell ref="F654:F655"/>
    <mergeCell ref="G654:G655"/>
    <mergeCell ref="H654:H655"/>
  </mergeCells>
  <pageMargins left="0.7" right="0.7" top="0.75" bottom="0.75" header="0.3" footer="0.3"/>
  <pageSetup paperSize="9" scale="56" fitToHeight="0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За свободно</vt:lpstr>
      <vt:lpstr>За отдаване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2025-02-28T12:34:07Z</dcterms:modified>
</cp:coreProperties>
</file>