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ro11\Documents\ДПФ\Draycheva- Марти\DPF\ТЪРГОВЕ - 2024 г\Търг ПМЛ 2024-2025 - не\"/>
    </mc:Choice>
  </mc:AlternateContent>
  <bookViews>
    <workbookView xWindow="0" yWindow="0" windowWidth="2160" windowHeight="0"/>
  </bookViews>
  <sheets>
    <sheet name="образец" sheetId="5" r:id="rId1"/>
    <sheet name="Лист1" sheetId="6" r:id="rId2"/>
  </sheets>
  <calcPr calcId="162913"/>
</workbook>
</file>

<file path=xl/calcChain.xml><?xml version="1.0" encoding="utf-8"?>
<calcChain xmlns="http://schemas.openxmlformats.org/spreadsheetml/2006/main">
  <c r="E103" i="6" l="1"/>
  <c r="E89" i="6"/>
  <c r="E87" i="6"/>
  <c r="E76" i="6"/>
  <c r="E64" i="6"/>
  <c r="E53" i="6"/>
  <c r="E50" i="6"/>
  <c r="E46" i="6"/>
  <c r="E43" i="6"/>
  <c r="E35" i="6"/>
  <c r="E29" i="6"/>
  <c r="E10" i="6"/>
  <c r="E104" i="6" s="1"/>
</calcChain>
</file>

<file path=xl/sharedStrings.xml><?xml version="1.0" encoding="utf-8"?>
<sst xmlns="http://schemas.openxmlformats.org/spreadsheetml/2006/main" count="931" uniqueCount="176">
  <si>
    <t>дка</t>
  </si>
  <si>
    <t>Община</t>
  </si>
  <si>
    <t>ОБЩО за областта</t>
  </si>
  <si>
    <r>
      <rPr>
        <b/>
        <sz val="12"/>
        <color indexed="8"/>
        <rFont val="Calibri"/>
        <family val="2"/>
        <charset val="204"/>
      </rPr>
      <t>№</t>
    </r>
    <r>
      <rPr>
        <b/>
        <sz val="10.199999999999999"/>
        <color indexed="8"/>
        <rFont val="Times New Roman"/>
        <family val="1"/>
        <charset val="204"/>
      </rPr>
      <t xml:space="preserve"> по ред</t>
    </r>
  </si>
  <si>
    <t>Землище</t>
  </si>
  <si>
    <t>Площ</t>
  </si>
  <si>
    <t>НТП</t>
  </si>
  <si>
    <t>Категория на земята</t>
  </si>
  <si>
    <t>Общо за общината</t>
  </si>
  <si>
    <t>ливада</t>
  </si>
  <si>
    <t>V</t>
  </si>
  <si>
    <t>Ботевград</t>
  </si>
  <si>
    <t>гр.Ботевград</t>
  </si>
  <si>
    <t>VІ</t>
  </si>
  <si>
    <t>с.Липница</t>
  </si>
  <si>
    <t>с.Литаково</t>
  </si>
  <si>
    <t>ІV</t>
  </si>
  <si>
    <t>брой имоти: 4</t>
  </si>
  <si>
    <t>Годеч</t>
  </si>
  <si>
    <t>Букоровци</t>
  </si>
  <si>
    <t>пасище</t>
  </si>
  <si>
    <t>Х</t>
  </si>
  <si>
    <t xml:space="preserve">Годеч </t>
  </si>
  <si>
    <t>VІІІ</t>
  </si>
  <si>
    <t>Каленовци</t>
  </si>
  <si>
    <t>Комщица</t>
  </si>
  <si>
    <t>Равна</t>
  </si>
  <si>
    <t>VІІ</t>
  </si>
  <si>
    <t>Разбойще</t>
  </si>
  <si>
    <t>Ропот</t>
  </si>
  <si>
    <t>Шума</t>
  </si>
  <si>
    <t>Голеш</t>
  </si>
  <si>
    <t>Туден</t>
  </si>
  <si>
    <t>Г.Малина</t>
  </si>
  <si>
    <t>Г.Камарци</t>
  </si>
  <si>
    <t>ІХ</t>
  </si>
  <si>
    <t>Д.Камарци</t>
  </si>
  <si>
    <t>брой имоти: 5</t>
  </si>
  <si>
    <t>Драгоман</t>
  </si>
  <si>
    <t>Начево</t>
  </si>
  <si>
    <t>Ялботина</t>
  </si>
  <si>
    <t>Цацаровци</t>
  </si>
  <si>
    <t>брой имоти: 7</t>
  </si>
  <si>
    <t>Елин Пелин</t>
  </si>
  <si>
    <t>Чурек</t>
  </si>
  <si>
    <t>брой имоти:  2</t>
  </si>
  <si>
    <t>Етрополе</t>
  </si>
  <si>
    <t>Брусен</t>
  </si>
  <si>
    <t>Лопян</t>
  </si>
  <si>
    <t>Костинброд</t>
  </si>
  <si>
    <t>Петърч</t>
  </si>
  <si>
    <t>Самоков</t>
  </si>
  <si>
    <t>Говедарци</t>
  </si>
  <si>
    <t>Поповяне</t>
  </si>
  <si>
    <t>Рельово</t>
  </si>
  <si>
    <t>брой имоти:  11</t>
  </si>
  <si>
    <t>Челопеч</t>
  </si>
  <si>
    <t>IV</t>
  </si>
  <si>
    <t>брой имоти:  13</t>
  </si>
  <si>
    <t>гл.експерт ГДАР</t>
  </si>
  <si>
    <t>брой имоти:  3</t>
  </si>
  <si>
    <t>Златица</t>
  </si>
  <si>
    <t>31044.10.1</t>
  </si>
  <si>
    <t>05815.46.4</t>
  </si>
  <si>
    <t>43788.21.2</t>
  </si>
  <si>
    <t>43904.61.4</t>
  </si>
  <si>
    <t>43904.72.185</t>
  </si>
  <si>
    <t>07020.5.72</t>
  </si>
  <si>
    <t>07020.9.93</t>
  </si>
  <si>
    <t>15309.6.344</t>
  </si>
  <si>
    <t>15309.6.327</t>
  </si>
  <si>
    <t>15309.6.388</t>
  </si>
  <si>
    <t>15309.6.372</t>
  </si>
  <si>
    <t>15309.5.314</t>
  </si>
  <si>
    <t>15309.6.11</t>
  </si>
  <si>
    <t>15572.12.130</t>
  </si>
  <si>
    <t>35345.12.393</t>
  </si>
  <si>
    <t>38186.1.700</t>
  </si>
  <si>
    <t>61100.1.134</t>
  </si>
  <si>
    <t>61652.1.199</t>
  </si>
  <si>
    <t>63001.1.388</t>
  </si>
  <si>
    <t>63001.1.389</t>
  </si>
  <si>
    <t>73417.18.13</t>
  </si>
  <si>
    <t>83466.5.550</t>
  </si>
  <si>
    <t>16794.1.1</t>
  </si>
  <si>
    <t>16794.1.2</t>
  </si>
  <si>
    <t>16794.1.6</t>
  </si>
  <si>
    <t>16794.1.8</t>
  </si>
  <si>
    <t>22647.94.99</t>
  </si>
  <si>
    <t>51189.2.1.</t>
  </si>
  <si>
    <t>87343.8.1</t>
  </si>
  <si>
    <t>87343.8.3</t>
  </si>
  <si>
    <t>87343.8.4</t>
  </si>
  <si>
    <t>87343.8.5</t>
  </si>
  <si>
    <t>87343.10.63</t>
  </si>
  <si>
    <t>78255.1.123</t>
  </si>
  <si>
    <t>81760.155.1</t>
  </si>
  <si>
    <t>81760.170.1</t>
  </si>
  <si>
    <t>27632.640.850</t>
  </si>
  <si>
    <t>06608.546.807</t>
  </si>
  <si>
    <t>44313.135.1</t>
  </si>
  <si>
    <t>56215.55.1</t>
  </si>
  <si>
    <t>56215.56.19</t>
  </si>
  <si>
    <t>15285.9.419</t>
  </si>
  <si>
    <t>15285.9.422</t>
  </si>
  <si>
    <t>15285.10.32</t>
  </si>
  <si>
    <t xml:space="preserve"> 57697.326.2</t>
  </si>
  <si>
    <t xml:space="preserve"> 57697.516.59</t>
  </si>
  <si>
    <t>57697.534.115</t>
  </si>
  <si>
    <t xml:space="preserve"> 57697.798.2</t>
  </si>
  <si>
    <t>57697.844.4</t>
  </si>
  <si>
    <t xml:space="preserve"> 62486.1.60</t>
  </si>
  <si>
    <t>62486.94.32</t>
  </si>
  <si>
    <t>62486.133.17</t>
  </si>
  <si>
    <t>31044.10.2</t>
  </si>
  <si>
    <t>31044.10.4</t>
  </si>
  <si>
    <t>31044.10.5</t>
  </si>
  <si>
    <t>31044.10.17</t>
  </si>
  <si>
    <t>31044.11.11</t>
  </si>
  <si>
    <t>31044.12.4</t>
  </si>
  <si>
    <t>31044.153.29</t>
  </si>
  <si>
    <t>Църквище</t>
  </si>
  <si>
    <t>78669.17.10</t>
  </si>
  <si>
    <t>78669.19.41</t>
  </si>
  <si>
    <t>брой имоти:  10</t>
  </si>
  <si>
    <t>Мирково</t>
  </si>
  <si>
    <t>48324.168.2</t>
  </si>
  <si>
    <t>брой имоти:  1</t>
  </si>
  <si>
    <t xml:space="preserve"> 80323.43.14</t>
  </si>
  <si>
    <t xml:space="preserve"> 80323.45.17</t>
  </si>
  <si>
    <t xml:space="preserve"> 80323.45.25</t>
  </si>
  <si>
    <t xml:space="preserve"> 80323.45.46</t>
  </si>
  <si>
    <t xml:space="preserve"> 80323.45.47</t>
  </si>
  <si>
    <t xml:space="preserve"> 80323.46.40</t>
  </si>
  <si>
    <t xml:space="preserve"> 80323.47.41</t>
  </si>
  <si>
    <t xml:space="preserve"> 80323.48.25</t>
  </si>
  <si>
    <t xml:space="preserve"> 80323.48.26</t>
  </si>
  <si>
    <t xml:space="preserve"> 80323.51.19</t>
  </si>
  <si>
    <t xml:space="preserve"> 80323.53.19</t>
  </si>
  <si>
    <t xml:space="preserve"> 80323.107.51</t>
  </si>
  <si>
    <t xml:space="preserve"> 80323.63.8</t>
  </si>
  <si>
    <t>брой имоти:  75</t>
  </si>
  <si>
    <t>ИЗГОТВИЛ:.........................</t>
  </si>
  <si>
    <t>ДИРЕКТОР НА ОДЗ:...............................</t>
  </si>
  <si>
    <t>15309.6.334</t>
  </si>
  <si>
    <t>брой имоти: 18</t>
  </si>
  <si>
    <t>Номер/идентификатор на поземлен имот 
по КВС/КККР</t>
  </si>
  <si>
    <t>Списък със свободни имоти с НТП "пасища, мери" и "ливади" от ДПФ за одобряване по чл. 37и, ал. 2 от ЗСПЗЗ за стопанската 2024/2025 година, на територията на Област Софийска</t>
  </si>
  <si>
    <t>Приложение № 1 към Заповед № РД 46-……../……………..2024 г.</t>
  </si>
  <si>
    <t>Мартина Тодорова</t>
  </si>
  <si>
    <t>ПЕТКО ДИМОВ</t>
  </si>
  <si>
    <t>Копривщица</t>
  </si>
  <si>
    <t>38558.1.75</t>
  </si>
  <si>
    <t>38558.1.209</t>
  </si>
  <si>
    <t>38558.1.210</t>
  </si>
  <si>
    <t>38558.1.334</t>
  </si>
  <si>
    <t>38558.1.332</t>
  </si>
  <si>
    <t>38558.1.377</t>
  </si>
  <si>
    <t>38558.1.57</t>
  </si>
  <si>
    <t>38558.12.40</t>
  </si>
  <si>
    <t>38558.12.41</t>
  </si>
  <si>
    <t>38558.16.796</t>
  </si>
  <si>
    <t>Пасище</t>
  </si>
  <si>
    <t>Ливада</t>
  </si>
  <si>
    <t>Приложение № 1 към Заповед № РД 46-43/28.02.2024 г.</t>
  </si>
  <si>
    <t>ИЗГОТВИЛ:           П</t>
  </si>
  <si>
    <t>ДИРЕКТОР НА ОДЗ:   П</t>
  </si>
  <si>
    <t xml:space="preserve">                     ПЕТКО ДИМОВ</t>
  </si>
  <si>
    <t>Депозит
    20%</t>
  </si>
  <si>
    <t>Десислава Пеева</t>
  </si>
  <si>
    <t>1г.</t>
  </si>
  <si>
    <t>нач.тръжна лв./дка</t>
  </si>
  <si>
    <t xml:space="preserve"> общ размер на начална тръжна цена
 за имота </t>
  </si>
  <si>
    <t>Списък със свободни имоти с НТП "пасища, мери" и "ливади" от ДПФ за одобряване по чл. 37и, ал. 2 от ЗСПЗЗ за календарната 2025 година, на територията на Област Софийска</t>
  </si>
  <si>
    <t>51189.2.1</t>
  </si>
  <si>
    <t>срок на предоставяне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</si>
</sst>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0000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0.199999999999999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54">
    <xf numFmtId="0" fontId="0" fillId="0" borderId="0" xfId="0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" xfId="0" applyFont="1" applyBorder="1"/>
    <xf numFmtId="0" fontId="8" fillId="0" borderId="2" xfId="0" applyFont="1" applyBorder="1"/>
    <xf numFmtId="164" fontId="8" fillId="0" borderId="0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0" fillId="0" borderId="0" xfId="0" applyFont="1"/>
    <xf numFmtId="49" fontId="10" fillId="0" borderId="0" xfId="0" applyNumberFormat="1" applyFont="1" applyAlignment="1">
      <alignment horizontal="right"/>
    </xf>
    <xf numFmtId="49" fontId="8" fillId="0" borderId="0" xfId="0" applyNumberFormat="1" applyFont="1" applyBorder="1"/>
    <xf numFmtId="49" fontId="8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/>
    </xf>
    <xf numFmtId="0" fontId="7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3" xfId="0" quotePrefix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center"/>
    </xf>
    <xf numFmtId="0" fontId="8" fillId="0" borderId="15" xfId="0" applyFont="1" applyBorder="1"/>
    <xf numFmtId="0" fontId="11" fillId="0" borderId="7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center"/>
    </xf>
    <xf numFmtId="49" fontId="10" fillId="0" borderId="11" xfId="0" applyNumberFormat="1" applyFont="1" applyBorder="1"/>
    <xf numFmtId="49" fontId="8" fillId="0" borderId="12" xfId="0" applyNumberFormat="1" applyFont="1" applyBorder="1"/>
    <xf numFmtId="49" fontId="10" fillId="0" borderId="12" xfId="0" applyNumberFormat="1" applyFont="1" applyBorder="1" applyAlignment="1">
      <alignment horizontal="center"/>
    </xf>
    <xf numFmtId="49" fontId="8" fillId="0" borderId="16" xfId="0" applyNumberFormat="1" applyFont="1" applyBorder="1"/>
    <xf numFmtId="0" fontId="12" fillId="0" borderId="12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left"/>
    </xf>
    <xf numFmtId="0" fontId="11" fillId="0" borderId="13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center"/>
    </xf>
    <xf numFmtId="0" fontId="8" fillId="0" borderId="17" xfId="0" applyFont="1" applyBorder="1"/>
    <xf numFmtId="0" fontId="8" fillId="0" borderId="3" xfId="0" applyFont="1" applyBorder="1"/>
    <xf numFmtId="0" fontId="8" fillId="0" borderId="14" xfId="0" applyFont="1" applyBorder="1"/>
    <xf numFmtId="49" fontId="8" fillId="0" borderId="16" xfId="0" applyNumberFormat="1" applyFont="1" applyBorder="1" applyAlignment="1">
      <alignment horizontal="center"/>
    </xf>
    <xf numFmtId="49" fontId="8" fillId="0" borderId="18" xfId="0" applyNumberFormat="1" applyFont="1" applyBorder="1"/>
    <xf numFmtId="49" fontId="10" fillId="0" borderId="11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49" fontId="10" fillId="0" borderId="19" xfId="0" applyNumberFormat="1" applyFont="1" applyBorder="1" applyAlignment="1">
      <alignment horizontal="center"/>
    </xf>
    <xf numFmtId="164" fontId="10" fillId="0" borderId="11" xfId="0" applyNumberFormat="1" applyFont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5" fontId="11" fillId="0" borderId="16" xfId="0" applyNumberFormat="1" applyFont="1" applyFill="1" applyBorder="1" applyAlignment="1">
      <alignment horizontal="center"/>
    </xf>
    <xf numFmtId="165" fontId="11" fillId="0" borderId="3" xfId="0" applyNumberFormat="1" applyFont="1" applyFill="1" applyBorder="1" applyAlignment="1">
      <alignment horizontal="center"/>
    </xf>
    <xf numFmtId="164" fontId="11" fillId="0" borderId="3" xfId="0" applyNumberFormat="1" applyFont="1" applyFill="1" applyBorder="1" applyAlignment="1">
      <alignment horizontal="center"/>
    </xf>
    <xf numFmtId="165" fontId="11" fillId="0" borderId="7" xfId="0" applyNumberFormat="1" applyFont="1" applyFill="1" applyBorder="1" applyAlignment="1">
      <alignment horizontal="center"/>
    </xf>
    <xf numFmtId="164" fontId="11" fillId="0" borderId="7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left" vertical="center"/>
    </xf>
    <xf numFmtId="0" fontId="11" fillId="0" borderId="3" xfId="0" quotePrefix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 vertical="center"/>
    </xf>
    <xf numFmtId="49" fontId="11" fillId="0" borderId="3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center"/>
    </xf>
    <xf numFmtId="0" fontId="11" fillId="0" borderId="20" xfId="0" applyFont="1" applyFill="1" applyBorder="1" applyAlignment="1">
      <alignment horizontal="left"/>
    </xf>
    <xf numFmtId="49" fontId="8" fillId="0" borderId="3" xfId="0" applyNumberFormat="1" applyFont="1" applyBorder="1"/>
    <xf numFmtId="49" fontId="8" fillId="0" borderId="3" xfId="0" applyNumberFormat="1" applyFont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165" fontId="8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3" borderId="2" xfId="0" applyFont="1" applyFill="1" applyBorder="1"/>
    <xf numFmtId="0" fontId="11" fillId="3" borderId="3" xfId="0" applyFont="1" applyFill="1" applyBorder="1" applyAlignment="1">
      <alignment horizontal="left"/>
    </xf>
    <xf numFmtId="165" fontId="11" fillId="3" borderId="3" xfId="0" applyNumberFormat="1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8" fillId="3" borderId="0" xfId="0" applyFont="1" applyFill="1"/>
    <xf numFmtId="0" fontId="11" fillId="3" borderId="16" xfId="0" applyFont="1" applyFill="1" applyBorder="1" applyAlignment="1">
      <alignment horizontal="left"/>
    </xf>
    <xf numFmtId="0" fontId="11" fillId="3" borderId="16" xfId="0" applyFont="1" applyFill="1" applyBorder="1" applyAlignment="1">
      <alignment horizontal="center"/>
    </xf>
    <xf numFmtId="164" fontId="11" fillId="3" borderId="16" xfId="0" applyNumberFormat="1" applyFont="1" applyFill="1" applyBorder="1" applyAlignment="1">
      <alignment horizontal="center"/>
    </xf>
    <xf numFmtId="0" fontId="11" fillId="3" borderId="7" xfId="0" applyFont="1" applyFill="1" applyBorder="1" applyAlignment="1">
      <alignment horizontal="left"/>
    </xf>
    <xf numFmtId="0" fontId="11" fillId="3" borderId="16" xfId="0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/>
    </xf>
    <xf numFmtId="0" fontId="8" fillId="3" borderId="3" xfId="0" applyFont="1" applyFill="1" applyBorder="1"/>
    <xf numFmtId="49" fontId="8" fillId="3" borderId="16" xfId="0" applyNumberFormat="1" applyFont="1" applyFill="1" applyBorder="1"/>
    <xf numFmtId="49" fontId="8" fillId="3" borderId="3" xfId="0" applyNumberFormat="1" applyFont="1" applyFill="1" applyBorder="1" applyAlignment="1">
      <alignment horizontal="center"/>
    </xf>
    <xf numFmtId="49" fontId="11" fillId="3" borderId="7" xfId="0" applyNumberFormat="1" applyFont="1" applyFill="1" applyBorder="1" applyAlignment="1">
      <alignment horizontal="center"/>
    </xf>
    <xf numFmtId="164" fontId="11" fillId="3" borderId="7" xfId="0" applyNumberFormat="1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8" fillId="3" borderId="14" xfId="0" applyFont="1" applyFill="1" applyBorder="1"/>
    <xf numFmtId="49" fontId="8" fillId="3" borderId="16" xfId="0" applyNumberFormat="1" applyFont="1" applyFill="1" applyBorder="1" applyAlignment="1">
      <alignment horizontal="center"/>
    </xf>
    <xf numFmtId="164" fontId="11" fillId="0" borderId="16" xfId="0" applyNumberFormat="1" applyFont="1" applyFill="1" applyBorder="1" applyAlignment="1">
      <alignment horizontal="center"/>
    </xf>
    <xf numFmtId="0" fontId="8" fillId="0" borderId="0" xfId="0" applyFont="1" applyFill="1"/>
    <xf numFmtId="165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49" fontId="11" fillId="0" borderId="7" xfId="0" applyNumberFormat="1" applyFont="1" applyFill="1" applyBorder="1" applyAlignment="1">
      <alignment horizontal="center"/>
    </xf>
    <xf numFmtId="49" fontId="8" fillId="0" borderId="16" xfId="0" applyNumberFormat="1" applyFont="1" applyFill="1" applyBorder="1"/>
    <xf numFmtId="49" fontId="8" fillId="0" borderId="16" xfId="0" applyNumberFormat="1" applyFont="1" applyFill="1" applyBorder="1" applyAlignment="1">
      <alignment horizontal="center"/>
    </xf>
    <xf numFmtId="0" fontId="8" fillId="0" borderId="3" xfId="0" applyFont="1" applyFill="1" applyBorder="1"/>
    <xf numFmtId="49" fontId="8" fillId="0" borderId="3" xfId="0" applyNumberFormat="1" applyFont="1" applyFill="1" applyBorder="1" applyAlignment="1">
      <alignment horizontal="center"/>
    </xf>
    <xf numFmtId="0" fontId="10" fillId="0" borderId="0" xfId="0" applyFont="1"/>
    <xf numFmtId="0" fontId="8" fillId="0" borderId="3" xfId="0" applyFont="1" applyBorder="1"/>
    <xf numFmtId="0" fontId="10" fillId="0" borderId="3" xfId="0" applyFont="1" applyBorder="1" applyAlignment="1">
      <alignment horizontal="center"/>
    </xf>
    <xf numFmtId="0" fontId="11" fillId="0" borderId="1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/>
    </xf>
    <xf numFmtId="0" fontId="14" fillId="0" borderId="25" xfId="0" applyFont="1" applyBorder="1" applyAlignment="1">
      <alignment horizontal="center" vertical="center"/>
    </xf>
    <xf numFmtId="49" fontId="8" fillId="0" borderId="3" xfId="0" applyNumberFormat="1" applyFont="1" applyFill="1" applyBorder="1"/>
    <xf numFmtId="0" fontId="11" fillId="2" borderId="3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20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0" fillId="0" borderId="21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vertical="center"/>
    </xf>
    <xf numFmtId="0" fontId="0" fillId="2" borderId="5" xfId="0" applyFill="1" applyBorder="1" applyAlignment="1"/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49" fontId="8" fillId="0" borderId="0" xfId="0" applyNumberFormat="1" applyFont="1" applyAlignment="1">
      <alignment horizontal="center" vertical="center"/>
    </xf>
    <xf numFmtId="0" fontId="0" fillId="0" borderId="0" xfId="0" applyAlignment="1"/>
    <xf numFmtId="0" fontId="1" fillId="0" borderId="5" xfId="0" applyFont="1" applyBorder="1" applyAlignment="1">
      <alignment horizontal="right" vertical="center"/>
    </xf>
    <xf numFmtId="0" fontId="0" fillId="0" borderId="5" xfId="0" applyBorder="1" applyAlignment="1"/>
  </cellXfs>
  <cellStyles count="2">
    <cellStyle name="Normal_Sheet1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9"/>
  <sheetViews>
    <sheetView tabSelected="1" zoomScale="85" zoomScaleNormal="85" workbookViewId="0">
      <selection activeCell="E4" sqref="E4"/>
    </sheetView>
  </sheetViews>
  <sheetFormatPr defaultRowHeight="15.75" x14ac:dyDescent="0.25"/>
  <cols>
    <col min="1" max="1" width="5.5703125" style="1" customWidth="1"/>
    <col min="2" max="2" width="15.28515625" style="12" customWidth="1"/>
    <col min="3" max="3" width="17" style="12" customWidth="1"/>
    <col min="4" max="4" width="17.42578125" style="7" customWidth="1"/>
    <col min="5" max="5" width="16.5703125" style="19" customWidth="1"/>
    <col min="6" max="6" width="12" style="17" customWidth="1"/>
    <col min="7" max="7" width="14.7109375" style="17" customWidth="1"/>
    <col min="8" max="9" width="9.140625" style="1"/>
    <col min="10" max="10" width="15.7109375" style="1" customWidth="1"/>
    <col min="11" max="11" width="10.28515625" style="1" customWidth="1"/>
    <col min="12" max="16384" width="9.140625" style="1"/>
  </cols>
  <sheetData>
    <row r="1" spans="1:11" ht="61.5" customHeight="1" x14ac:dyDescent="0.25">
      <c r="A1" s="139" t="s">
        <v>173</v>
      </c>
      <c r="B1" s="140"/>
      <c r="C1" s="140"/>
      <c r="D1" s="140"/>
      <c r="E1" s="140"/>
      <c r="F1" s="140"/>
      <c r="G1" s="140"/>
    </row>
    <row r="2" spans="1:11" ht="24" customHeight="1" thickBot="1" x14ac:dyDescent="0.3">
      <c r="A2" s="20"/>
      <c r="B2" s="21"/>
      <c r="C2" s="21"/>
      <c r="D2" s="145" t="s">
        <v>164</v>
      </c>
      <c r="E2" s="146"/>
      <c r="F2" s="146"/>
      <c r="G2" s="146"/>
    </row>
    <row r="3" spans="1:11" ht="33" customHeight="1" thickBot="1" x14ac:dyDescent="0.3">
      <c r="A3" s="141" t="s">
        <v>3</v>
      </c>
      <c r="B3" s="142" t="s">
        <v>1</v>
      </c>
      <c r="C3" s="142" t="s">
        <v>4</v>
      </c>
      <c r="D3" s="143" t="s">
        <v>146</v>
      </c>
      <c r="E3" s="86" t="s">
        <v>5</v>
      </c>
      <c r="F3" s="142" t="s">
        <v>6</v>
      </c>
      <c r="G3" s="142" t="s">
        <v>7</v>
      </c>
      <c r="H3" s="147" t="s">
        <v>175</v>
      </c>
      <c r="I3" s="147" t="s">
        <v>171</v>
      </c>
      <c r="J3" s="147" t="s">
        <v>172</v>
      </c>
      <c r="K3" s="149" t="s">
        <v>168</v>
      </c>
    </row>
    <row r="4" spans="1:11" ht="33" customHeight="1" thickBot="1" x14ac:dyDescent="0.3">
      <c r="A4" s="141"/>
      <c r="B4" s="142"/>
      <c r="C4" s="142"/>
      <c r="D4" s="144"/>
      <c r="E4" s="87" t="s">
        <v>0</v>
      </c>
      <c r="F4" s="142"/>
      <c r="G4" s="142"/>
      <c r="H4" s="147"/>
      <c r="I4" s="148"/>
      <c r="J4" s="147"/>
      <c r="K4" s="149"/>
    </row>
    <row r="5" spans="1:11" s="117" customFormat="1" ht="15.75" customHeight="1" thickBot="1" x14ac:dyDescent="0.3">
      <c r="A5" s="131">
        <v>1</v>
      </c>
      <c r="B5" s="128">
        <v>2</v>
      </c>
      <c r="C5" s="128">
        <v>3</v>
      </c>
      <c r="D5" s="128">
        <v>4</v>
      </c>
      <c r="E5" s="128">
        <v>5</v>
      </c>
      <c r="F5" s="128">
        <v>6</v>
      </c>
      <c r="G5" s="129">
        <v>7</v>
      </c>
      <c r="H5" s="119">
        <v>8</v>
      </c>
      <c r="I5" s="119">
        <v>9</v>
      </c>
      <c r="J5" s="119">
        <v>10</v>
      </c>
      <c r="K5" s="119">
        <v>11</v>
      </c>
    </row>
    <row r="6" spans="1:11" x14ac:dyDescent="0.25">
      <c r="A6" s="118">
        <v>1</v>
      </c>
      <c r="B6" s="67" t="s">
        <v>11</v>
      </c>
      <c r="C6" s="67" t="s">
        <v>12</v>
      </c>
      <c r="D6" s="68" t="s">
        <v>63</v>
      </c>
      <c r="E6" s="69">
        <v>1</v>
      </c>
      <c r="F6" s="70" t="s">
        <v>20</v>
      </c>
      <c r="G6" s="120" t="s">
        <v>13</v>
      </c>
      <c r="H6" s="127" t="s">
        <v>170</v>
      </c>
      <c r="I6" s="118">
        <v>9</v>
      </c>
      <c r="J6" s="118">
        <v>9</v>
      </c>
      <c r="K6" s="118">
        <v>1.8</v>
      </c>
    </row>
    <row r="7" spans="1:11" x14ac:dyDescent="0.25">
      <c r="A7" s="118">
        <v>2</v>
      </c>
      <c r="B7" s="31" t="s">
        <v>11</v>
      </c>
      <c r="C7" s="31" t="s">
        <v>14</v>
      </c>
      <c r="D7" s="36" t="s">
        <v>64</v>
      </c>
      <c r="E7" s="33">
        <v>55.088000000000001</v>
      </c>
      <c r="F7" s="34" t="s">
        <v>20</v>
      </c>
      <c r="G7" s="121" t="s">
        <v>13</v>
      </c>
      <c r="H7" s="127" t="s">
        <v>170</v>
      </c>
      <c r="I7" s="118">
        <v>9</v>
      </c>
      <c r="J7" s="118">
        <v>495.79</v>
      </c>
      <c r="K7" s="118">
        <v>99.16</v>
      </c>
    </row>
    <row r="8" spans="1:11" x14ac:dyDescent="0.25">
      <c r="A8" s="118">
        <v>3</v>
      </c>
      <c r="B8" s="31" t="s">
        <v>11</v>
      </c>
      <c r="C8" s="31" t="s">
        <v>15</v>
      </c>
      <c r="D8" s="32" t="s">
        <v>65</v>
      </c>
      <c r="E8" s="33">
        <v>1.679</v>
      </c>
      <c r="F8" s="133" t="s">
        <v>9</v>
      </c>
      <c r="G8" s="121" t="s">
        <v>16</v>
      </c>
      <c r="H8" s="127" t="s">
        <v>170</v>
      </c>
      <c r="I8" s="118">
        <v>10</v>
      </c>
      <c r="J8" s="118">
        <v>16.79</v>
      </c>
      <c r="K8" s="118">
        <v>3.36</v>
      </c>
    </row>
    <row r="9" spans="1:11" x14ac:dyDescent="0.25">
      <c r="A9" s="118">
        <v>4</v>
      </c>
      <c r="B9" s="31" t="s">
        <v>11</v>
      </c>
      <c r="C9" s="31" t="s">
        <v>15</v>
      </c>
      <c r="D9" s="32" t="s">
        <v>66</v>
      </c>
      <c r="E9" s="33">
        <v>1.26</v>
      </c>
      <c r="F9" s="133" t="s">
        <v>9</v>
      </c>
      <c r="G9" s="121" t="s">
        <v>16</v>
      </c>
      <c r="H9" s="127" t="s">
        <v>170</v>
      </c>
      <c r="I9" s="118">
        <v>10</v>
      </c>
      <c r="J9" s="118">
        <v>12.6</v>
      </c>
      <c r="K9" s="118">
        <v>2.52</v>
      </c>
    </row>
    <row r="10" spans="1:11" x14ac:dyDescent="0.25">
      <c r="A10" s="118">
        <v>5</v>
      </c>
      <c r="B10" s="49" t="s">
        <v>18</v>
      </c>
      <c r="C10" s="49" t="s">
        <v>19</v>
      </c>
      <c r="D10" s="62" t="s">
        <v>67</v>
      </c>
      <c r="E10" s="50">
        <v>43.747</v>
      </c>
      <c r="F10" s="134" t="s">
        <v>20</v>
      </c>
      <c r="G10" s="122" t="s">
        <v>21</v>
      </c>
      <c r="H10" s="127" t="s">
        <v>170</v>
      </c>
      <c r="I10" s="118">
        <v>10</v>
      </c>
      <c r="J10" s="118">
        <v>437.47</v>
      </c>
      <c r="K10" s="118">
        <v>87.49</v>
      </c>
    </row>
    <row r="11" spans="1:11" s="109" customFormat="1" x14ac:dyDescent="0.25">
      <c r="A11" s="118">
        <v>6</v>
      </c>
      <c r="B11" s="37" t="s">
        <v>18</v>
      </c>
      <c r="C11" s="37" t="s">
        <v>19</v>
      </c>
      <c r="D11" s="63" t="s">
        <v>68</v>
      </c>
      <c r="E11" s="38">
        <v>13.215999999999999</v>
      </c>
      <c r="F11" s="135" t="s">
        <v>20</v>
      </c>
      <c r="G11" s="123" t="s">
        <v>21</v>
      </c>
      <c r="H11" s="127" t="s">
        <v>170</v>
      </c>
      <c r="I11" s="118">
        <v>10</v>
      </c>
      <c r="J11" s="115">
        <v>132.16</v>
      </c>
      <c r="K11" s="115">
        <v>26.43</v>
      </c>
    </row>
    <row r="12" spans="1:11" s="109" customFormat="1" x14ac:dyDescent="0.25">
      <c r="A12" s="118">
        <v>7</v>
      </c>
      <c r="B12" s="37" t="s">
        <v>18</v>
      </c>
      <c r="C12" s="37" t="s">
        <v>22</v>
      </c>
      <c r="D12" s="63" t="s">
        <v>69</v>
      </c>
      <c r="E12" s="38">
        <v>19.498000000000001</v>
      </c>
      <c r="F12" s="135" t="s">
        <v>9</v>
      </c>
      <c r="G12" s="123" t="s">
        <v>21</v>
      </c>
      <c r="H12" s="127" t="s">
        <v>170</v>
      </c>
      <c r="I12" s="118">
        <v>10</v>
      </c>
      <c r="J12" s="115">
        <v>194.98</v>
      </c>
      <c r="K12" s="115">
        <v>39</v>
      </c>
    </row>
    <row r="13" spans="1:11" s="109" customFormat="1" x14ac:dyDescent="0.25">
      <c r="A13" s="118">
        <v>8</v>
      </c>
      <c r="B13" s="37" t="s">
        <v>18</v>
      </c>
      <c r="C13" s="37" t="s">
        <v>22</v>
      </c>
      <c r="D13" s="63" t="s">
        <v>70</v>
      </c>
      <c r="E13" s="64">
        <v>80.994</v>
      </c>
      <c r="F13" s="135" t="s">
        <v>20</v>
      </c>
      <c r="G13" s="123" t="s">
        <v>21</v>
      </c>
      <c r="H13" s="127" t="s">
        <v>170</v>
      </c>
      <c r="I13" s="118">
        <v>10</v>
      </c>
      <c r="J13" s="115">
        <v>809.94</v>
      </c>
      <c r="K13" s="115">
        <v>161.99</v>
      </c>
    </row>
    <row r="14" spans="1:11" s="109" customFormat="1" x14ac:dyDescent="0.25">
      <c r="A14" s="118">
        <v>9</v>
      </c>
      <c r="B14" s="37" t="s">
        <v>18</v>
      </c>
      <c r="C14" s="37" t="s">
        <v>22</v>
      </c>
      <c r="D14" s="110" t="s">
        <v>144</v>
      </c>
      <c r="E14" s="111">
        <v>46.984999999999999</v>
      </c>
      <c r="F14" s="135" t="s">
        <v>20</v>
      </c>
      <c r="G14" s="124" t="s">
        <v>21</v>
      </c>
      <c r="H14" s="127" t="s">
        <v>170</v>
      </c>
      <c r="I14" s="118">
        <v>10</v>
      </c>
      <c r="J14" s="115">
        <v>469.85</v>
      </c>
      <c r="K14" s="115">
        <v>93.97</v>
      </c>
    </row>
    <row r="15" spans="1:11" s="109" customFormat="1" x14ac:dyDescent="0.25">
      <c r="A15" s="118">
        <v>10</v>
      </c>
      <c r="B15" s="37" t="s">
        <v>18</v>
      </c>
      <c r="C15" s="37" t="s">
        <v>22</v>
      </c>
      <c r="D15" s="63" t="s">
        <v>71</v>
      </c>
      <c r="E15" s="38">
        <v>4.4550000000000001</v>
      </c>
      <c r="F15" s="135" t="s">
        <v>9</v>
      </c>
      <c r="G15" s="123" t="s">
        <v>23</v>
      </c>
      <c r="H15" s="127" t="s">
        <v>170</v>
      </c>
      <c r="I15" s="118">
        <v>10</v>
      </c>
      <c r="J15" s="115">
        <v>44.55</v>
      </c>
      <c r="K15" s="115">
        <v>8.91</v>
      </c>
    </row>
    <row r="16" spans="1:11" s="109" customFormat="1" x14ac:dyDescent="0.25">
      <c r="A16" s="118">
        <v>11</v>
      </c>
      <c r="B16" s="37" t="s">
        <v>18</v>
      </c>
      <c r="C16" s="37" t="s">
        <v>22</v>
      </c>
      <c r="D16" s="63" t="s">
        <v>72</v>
      </c>
      <c r="E16" s="38">
        <v>139.60400000000001</v>
      </c>
      <c r="F16" s="135" t="s">
        <v>20</v>
      </c>
      <c r="G16" s="123" t="s">
        <v>23</v>
      </c>
      <c r="H16" s="127" t="s">
        <v>170</v>
      </c>
      <c r="I16" s="118">
        <v>10</v>
      </c>
      <c r="J16" s="115">
        <v>1396.04</v>
      </c>
      <c r="K16" s="115">
        <v>279.20999999999998</v>
      </c>
    </row>
    <row r="17" spans="1:11" s="109" customFormat="1" x14ac:dyDescent="0.25">
      <c r="A17" s="118">
        <v>12</v>
      </c>
      <c r="B17" s="37" t="s">
        <v>18</v>
      </c>
      <c r="C17" s="37" t="s">
        <v>22</v>
      </c>
      <c r="D17" s="63" t="s">
        <v>73</v>
      </c>
      <c r="E17" s="38">
        <v>3.8069999999999999</v>
      </c>
      <c r="F17" s="133" t="s">
        <v>20</v>
      </c>
      <c r="G17" s="123" t="s">
        <v>23</v>
      </c>
      <c r="H17" s="127" t="s">
        <v>170</v>
      </c>
      <c r="I17" s="118">
        <v>10</v>
      </c>
      <c r="J17" s="115">
        <v>38.07</v>
      </c>
      <c r="K17" s="115">
        <v>7.61</v>
      </c>
    </row>
    <row r="18" spans="1:11" s="109" customFormat="1" x14ac:dyDescent="0.25">
      <c r="A18" s="118">
        <v>13</v>
      </c>
      <c r="B18" s="37" t="s">
        <v>18</v>
      </c>
      <c r="C18" s="37" t="s">
        <v>22</v>
      </c>
      <c r="D18" s="63" t="s">
        <v>74</v>
      </c>
      <c r="E18" s="38">
        <v>6.109</v>
      </c>
      <c r="F18" s="135" t="s">
        <v>20</v>
      </c>
      <c r="G18" s="123" t="s">
        <v>23</v>
      </c>
      <c r="H18" s="127" t="s">
        <v>170</v>
      </c>
      <c r="I18" s="118">
        <v>10</v>
      </c>
      <c r="J18" s="115">
        <v>61.09</v>
      </c>
      <c r="K18" s="115">
        <v>12.22</v>
      </c>
    </row>
    <row r="19" spans="1:11" s="109" customFormat="1" x14ac:dyDescent="0.25">
      <c r="A19" s="118">
        <v>14</v>
      </c>
      <c r="B19" s="37" t="s">
        <v>18</v>
      </c>
      <c r="C19" s="37" t="s">
        <v>31</v>
      </c>
      <c r="D19" s="63" t="s">
        <v>75</v>
      </c>
      <c r="E19" s="38">
        <v>31.175999999999998</v>
      </c>
      <c r="F19" s="135" t="s">
        <v>20</v>
      </c>
      <c r="G19" s="123" t="s">
        <v>10</v>
      </c>
      <c r="H19" s="127" t="s">
        <v>170</v>
      </c>
      <c r="I19" s="118">
        <v>10</v>
      </c>
      <c r="J19" s="115">
        <v>311.76</v>
      </c>
      <c r="K19" s="115">
        <v>62.35</v>
      </c>
    </row>
    <row r="20" spans="1:11" s="109" customFormat="1" x14ac:dyDescent="0.25">
      <c r="A20" s="118">
        <v>15</v>
      </c>
      <c r="B20" s="37" t="s">
        <v>18</v>
      </c>
      <c r="C20" s="37" t="s">
        <v>24</v>
      </c>
      <c r="D20" s="63" t="s">
        <v>76</v>
      </c>
      <c r="E20" s="64">
        <v>311.77800000000002</v>
      </c>
      <c r="F20" s="135" t="s">
        <v>20</v>
      </c>
      <c r="G20" s="123" t="s">
        <v>21</v>
      </c>
      <c r="H20" s="127" t="s">
        <v>170</v>
      </c>
      <c r="I20" s="118">
        <v>10</v>
      </c>
      <c r="J20" s="115">
        <v>3117.78</v>
      </c>
      <c r="K20" s="115">
        <v>623.55999999999995</v>
      </c>
    </row>
    <row r="21" spans="1:11" s="109" customFormat="1" x14ac:dyDescent="0.25">
      <c r="A21" s="118">
        <v>16</v>
      </c>
      <c r="B21" s="37" t="s">
        <v>18</v>
      </c>
      <c r="C21" s="37" t="s">
        <v>25</v>
      </c>
      <c r="D21" s="63" t="s">
        <v>77</v>
      </c>
      <c r="E21" s="38">
        <v>1699.576</v>
      </c>
      <c r="F21" s="135" t="s">
        <v>20</v>
      </c>
      <c r="G21" s="123" t="s">
        <v>21</v>
      </c>
      <c r="H21" s="127" t="s">
        <v>170</v>
      </c>
      <c r="I21" s="118">
        <v>10</v>
      </c>
      <c r="J21" s="115">
        <v>16995.759999999998</v>
      </c>
      <c r="K21" s="115">
        <v>3399.15</v>
      </c>
    </row>
    <row r="22" spans="1:11" s="109" customFormat="1" x14ac:dyDescent="0.25">
      <c r="A22" s="118">
        <v>17</v>
      </c>
      <c r="B22" s="37" t="s">
        <v>18</v>
      </c>
      <c r="C22" s="37" t="s">
        <v>26</v>
      </c>
      <c r="D22" s="63" t="s">
        <v>78</v>
      </c>
      <c r="E22" s="64">
        <v>59.685000000000002</v>
      </c>
      <c r="F22" s="135" t="s">
        <v>20</v>
      </c>
      <c r="G22" s="123" t="s">
        <v>27</v>
      </c>
      <c r="H22" s="127" t="s">
        <v>170</v>
      </c>
      <c r="I22" s="118">
        <v>10</v>
      </c>
      <c r="J22" s="115">
        <v>596.85</v>
      </c>
      <c r="K22" s="115">
        <v>119.37</v>
      </c>
    </row>
    <row r="23" spans="1:11" s="109" customFormat="1" x14ac:dyDescent="0.25">
      <c r="A23" s="118">
        <v>18</v>
      </c>
      <c r="B23" s="37" t="s">
        <v>18</v>
      </c>
      <c r="C23" s="37" t="s">
        <v>28</v>
      </c>
      <c r="D23" s="63" t="s">
        <v>79</v>
      </c>
      <c r="E23" s="38">
        <v>194.95400000000001</v>
      </c>
      <c r="F23" s="135" t="s">
        <v>20</v>
      </c>
      <c r="G23" s="123" t="s">
        <v>21</v>
      </c>
      <c r="H23" s="127" t="s">
        <v>170</v>
      </c>
      <c r="I23" s="118">
        <v>10</v>
      </c>
      <c r="J23" s="115">
        <v>1949.54</v>
      </c>
      <c r="K23" s="115">
        <v>389.91</v>
      </c>
    </row>
    <row r="24" spans="1:11" s="109" customFormat="1" x14ac:dyDescent="0.25">
      <c r="A24" s="118">
        <v>19</v>
      </c>
      <c r="B24" s="37" t="s">
        <v>18</v>
      </c>
      <c r="C24" s="37" t="s">
        <v>29</v>
      </c>
      <c r="D24" s="63" t="s">
        <v>80</v>
      </c>
      <c r="E24" s="38">
        <v>41.286000000000001</v>
      </c>
      <c r="F24" s="135" t="s">
        <v>20</v>
      </c>
      <c r="G24" s="123" t="s">
        <v>21</v>
      </c>
      <c r="H24" s="127" t="s">
        <v>170</v>
      </c>
      <c r="I24" s="118">
        <v>10</v>
      </c>
      <c r="J24" s="115">
        <v>412.86</v>
      </c>
      <c r="K24" s="115">
        <v>82.57</v>
      </c>
    </row>
    <row r="25" spans="1:11" s="109" customFormat="1" x14ac:dyDescent="0.25">
      <c r="A25" s="118">
        <v>20</v>
      </c>
      <c r="B25" s="37" t="s">
        <v>18</v>
      </c>
      <c r="C25" s="37" t="s">
        <v>29</v>
      </c>
      <c r="D25" s="63" t="s">
        <v>81</v>
      </c>
      <c r="E25" s="38">
        <v>50.011000000000003</v>
      </c>
      <c r="F25" s="135" t="s">
        <v>20</v>
      </c>
      <c r="G25" s="123" t="s">
        <v>21</v>
      </c>
      <c r="H25" s="127" t="s">
        <v>170</v>
      </c>
      <c r="I25" s="118">
        <v>10</v>
      </c>
      <c r="J25" s="115">
        <v>500.11</v>
      </c>
      <c r="K25" s="115">
        <v>100.02</v>
      </c>
    </row>
    <row r="26" spans="1:11" s="109" customFormat="1" x14ac:dyDescent="0.25">
      <c r="A26" s="118">
        <v>21</v>
      </c>
      <c r="B26" s="37" t="s">
        <v>18</v>
      </c>
      <c r="C26" s="37" t="s">
        <v>32</v>
      </c>
      <c r="D26" s="63" t="s">
        <v>82</v>
      </c>
      <c r="E26" s="38">
        <v>7.9980000000000002</v>
      </c>
      <c r="F26" s="135" t="s">
        <v>20</v>
      </c>
      <c r="G26" s="123" t="s">
        <v>21</v>
      </c>
      <c r="H26" s="127" t="s">
        <v>170</v>
      </c>
      <c r="I26" s="118">
        <v>10</v>
      </c>
      <c r="J26" s="115">
        <v>79.98</v>
      </c>
      <c r="K26" s="115">
        <v>16</v>
      </c>
    </row>
    <row r="27" spans="1:11" s="109" customFormat="1" x14ac:dyDescent="0.25">
      <c r="A27" s="118">
        <v>22</v>
      </c>
      <c r="B27" s="37" t="s">
        <v>18</v>
      </c>
      <c r="C27" s="37" t="s">
        <v>30</v>
      </c>
      <c r="D27" s="63" t="s">
        <v>83</v>
      </c>
      <c r="E27" s="64">
        <v>301.98</v>
      </c>
      <c r="F27" s="135" t="s">
        <v>20</v>
      </c>
      <c r="G27" s="38" t="s">
        <v>21</v>
      </c>
      <c r="H27" s="127" t="s">
        <v>170</v>
      </c>
      <c r="I27" s="118">
        <v>10</v>
      </c>
      <c r="J27" s="115">
        <v>3019.8</v>
      </c>
      <c r="K27" s="115">
        <v>603.96</v>
      </c>
    </row>
    <row r="28" spans="1:11" s="109" customFormat="1" x14ac:dyDescent="0.25">
      <c r="A28" s="118">
        <v>23</v>
      </c>
      <c r="B28" s="49" t="s">
        <v>33</v>
      </c>
      <c r="C28" s="49" t="s">
        <v>34</v>
      </c>
      <c r="D28" s="50" t="s">
        <v>84</v>
      </c>
      <c r="E28" s="108">
        <v>56.92</v>
      </c>
      <c r="F28" s="136" t="s">
        <v>20</v>
      </c>
      <c r="G28" s="126" t="s">
        <v>35</v>
      </c>
      <c r="H28" s="130" t="s">
        <v>170</v>
      </c>
      <c r="I28" s="115">
        <v>9</v>
      </c>
      <c r="J28" s="115">
        <v>8280</v>
      </c>
      <c r="K28" s="115">
        <v>1656</v>
      </c>
    </row>
    <row r="29" spans="1:11" s="109" customFormat="1" x14ac:dyDescent="0.25">
      <c r="A29" s="118">
        <v>24</v>
      </c>
      <c r="B29" s="37" t="s">
        <v>33</v>
      </c>
      <c r="C29" s="37" t="s">
        <v>34</v>
      </c>
      <c r="D29" s="38" t="s">
        <v>85</v>
      </c>
      <c r="E29" s="38">
        <v>66.006</v>
      </c>
      <c r="F29" s="137" t="s">
        <v>20</v>
      </c>
      <c r="G29" s="123" t="s">
        <v>35</v>
      </c>
      <c r="H29" s="127" t="s">
        <v>170</v>
      </c>
      <c r="I29" s="115">
        <v>9</v>
      </c>
      <c r="J29" s="115">
        <v>594.04999999999995</v>
      </c>
      <c r="K29" s="115">
        <v>118.81</v>
      </c>
    </row>
    <row r="30" spans="1:11" s="109" customFormat="1" x14ac:dyDescent="0.25">
      <c r="A30" s="118">
        <v>25</v>
      </c>
      <c r="B30" s="37" t="s">
        <v>33</v>
      </c>
      <c r="C30" s="37" t="s">
        <v>34</v>
      </c>
      <c r="D30" s="38" t="s">
        <v>86</v>
      </c>
      <c r="E30" s="64">
        <v>0.59</v>
      </c>
      <c r="F30" s="137" t="s">
        <v>20</v>
      </c>
      <c r="G30" s="123" t="s">
        <v>35</v>
      </c>
      <c r="H30" s="127" t="s">
        <v>170</v>
      </c>
      <c r="I30" s="115">
        <v>9</v>
      </c>
      <c r="J30" s="115">
        <v>5.31</v>
      </c>
      <c r="K30" s="115">
        <v>1.06</v>
      </c>
    </row>
    <row r="31" spans="1:11" s="109" customFormat="1" x14ac:dyDescent="0.25">
      <c r="A31" s="118">
        <v>26</v>
      </c>
      <c r="B31" s="37" t="s">
        <v>33</v>
      </c>
      <c r="C31" s="37" t="s">
        <v>34</v>
      </c>
      <c r="D31" s="38" t="s">
        <v>87</v>
      </c>
      <c r="E31" s="38">
        <v>3.718</v>
      </c>
      <c r="F31" s="137" t="s">
        <v>20</v>
      </c>
      <c r="G31" s="123" t="s">
        <v>35</v>
      </c>
      <c r="H31" s="127" t="s">
        <v>170</v>
      </c>
      <c r="I31" s="115">
        <v>9</v>
      </c>
      <c r="J31" s="115">
        <v>33.46</v>
      </c>
      <c r="K31" s="115">
        <v>6.69</v>
      </c>
    </row>
    <row r="32" spans="1:11" s="109" customFormat="1" x14ac:dyDescent="0.25">
      <c r="A32" s="118">
        <v>27</v>
      </c>
      <c r="B32" s="40" t="s">
        <v>33</v>
      </c>
      <c r="C32" s="40" t="s">
        <v>36</v>
      </c>
      <c r="D32" s="41" t="s">
        <v>88</v>
      </c>
      <c r="E32" s="41">
        <v>32.655000000000001</v>
      </c>
      <c r="F32" s="137" t="s">
        <v>20</v>
      </c>
      <c r="G32" s="125" t="s">
        <v>35</v>
      </c>
      <c r="H32" s="127" t="s">
        <v>170</v>
      </c>
      <c r="I32" s="115">
        <v>9</v>
      </c>
      <c r="J32" s="115">
        <v>293.89999999999998</v>
      </c>
      <c r="K32" s="115">
        <v>58.78</v>
      </c>
    </row>
    <row r="33" spans="1:11" s="109" customFormat="1" x14ac:dyDescent="0.25">
      <c r="A33" s="118">
        <v>28</v>
      </c>
      <c r="B33" s="37" t="s">
        <v>38</v>
      </c>
      <c r="C33" s="37" t="s">
        <v>39</v>
      </c>
      <c r="D33" s="76" t="s">
        <v>174</v>
      </c>
      <c r="E33" s="38">
        <v>234.82400000000001</v>
      </c>
      <c r="F33" s="137" t="s">
        <v>20</v>
      </c>
      <c r="G33" s="123" t="s">
        <v>10</v>
      </c>
      <c r="H33" s="127" t="s">
        <v>170</v>
      </c>
      <c r="I33" s="115">
        <v>9</v>
      </c>
      <c r="J33" s="115">
        <v>2113.42</v>
      </c>
      <c r="K33" s="115">
        <v>422.84</v>
      </c>
    </row>
    <row r="34" spans="1:11" s="109" customFormat="1" x14ac:dyDescent="0.25">
      <c r="A34" s="118">
        <v>29</v>
      </c>
      <c r="B34" s="40" t="s">
        <v>38</v>
      </c>
      <c r="C34" s="40" t="s">
        <v>41</v>
      </c>
      <c r="D34" s="112" t="s">
        <v>95</v>
      </c>
      <c r="E34" s="66">
        <v>24.18</v>
      </c>
      <c r="F34" s="137" t="s">
        <v>20</v>
      </c>
      <c r="G34" s="125" t="s">
        <v>10</v>
      </c>
      <c r="H34" s="127" t="s">
        <v>170</v>
      </c>
      <c r="I34" s="115">
        <v>9</v>
      </c>
      <c r="J34" s="115">
        <v>217.62</v>
      </c>
      <c r="K34" s="115">
        <v>43.52</v>
      </c>
    </row>
    <row r="35" spans="1:11" x14ac:dyDescent="0.25">
      <c r="A35" s="118">
        <v>30</v>
      </c>
      <c r="B35" s="37" t="s">
        <v>38</v>
      </c>
      <c r="C35" s="37" t="s">
        <v>40</v>
      </c>
      <c r="D35" s="76" t="s">
        <v>90</v>
      </c>
      <c r="E35" s="38">
        <v>6.8849999999999998</v>
      </c>
      <c r="F35" s="137" t="s">
        <v>20</v>
      </c>
      <c r="G35" s="123" t="s">
        <v>10</v>
      </c>
      <c r="H35" s="127" t="s">
        <v>170</v>
      </c>
      <c r="I35" s="115">
        <v>9</v>
      </c>
      <c r="J35" s="118">
        <v>61.97</v>
      </c>
      <c r="K35" s="118">
        <v>12.39</v>
      </c>
    </row>
    <row r="36" spans="1:11" x14ac:dyDescent="0.25">
      <c r="A36" s="118">
        <v>31</v>
      </c>
      <c r="B36" s="37" t="s">
        <v>38</v>
      </c>
      <c r="C36" s="37" t="s">
        <v>40</v>
      </c>
      <c r="D36" s="76" t="s">
        <v>91</v>
      </c>
      <c r="E36" s="38">
        <v>0.54200000000000004</v>
      </c>
      <c r="F36" s="137" t="s">
        <v>20</v>
      </c>
      <c r="G36" s="123" t="s">
        <v>16</v>
      </c>
      <c r="H36" s="127" t="s">
        <v>170</v>
      </c>
      <c r="I36" s="115">
        <v>9</v>
      </c>
      <c r="J36" s="118">
        <v>4.88</v>
      </c>
      <c r="K36" s="118">
        <v>0.98</v>
      </c>
    </row>
    <row r="37" spans="1:11" x14ac:dyDescent="0.25">
      <c r="A37" s="118">
        <v>32</v>
      </c>
      <c r="B37" s="37" t="s">
        <v>38</v>
      </c>
      <c r="C37" s="37" t="s">
        <v>40</v>
      </c>
      <c r="D37" s="76" t="s">
        <v>92</v>
      </c>
      <c r="E37" s="38">
        <v>4.3999999999999997E-2</v>
      </c>
      <c r="F37" s="137" t="s">
        <v>20</v>
      </c>
      <c r="G37" s="123" t="s">
        <v>16</v>
      </c>
      <c r="H37" s="127" t="s">
        <v>170</v>
      </c>
      <c r="I37" s="115">
        <v>9</v>
      </c>
      <c r="J37" s="118">
        <v>0.4</v>
      </c>
      <c r="K37" s="118">
        <v>0.08</v>
      </c>
    </row>
    <row r="38" spans="1:11" x14ac:dyDescent="0.25">
      <c r="A38" s="118">
        <v>33</v>
      </c>
      <c r="B38" s="37" t="s">
        <v>38</v>
      </c>
      <c r="C38" s="37" t="s">
        <v>40</v>
      </c>
      <c r="D38" s="76" t="s">
        <v>93</v>
      </c>
      <c r="E38" s="38">
        <v>0.16200000000000001</v>
      </c>
      <c r="F38" s="137" t="s">
        <v>20</v>
      </c>
      <c r="G38" s="123" t="s">
        <v>16</v>
      </c>
      <c r="H38" s="127" t="s">
        <v>170</v>
      </c>
      <c r="I38" s="115">
        <v>9</v>
      </c>
      <c r="J38" s="118">
        <v>1.46</v>
      </c>
      <c r="K38" s="118">
        <v>0.28999999999999998</v>
      </c>
    </row>
    <row r="39" spans="1:11" x14ac:dyDescent="0.25">
      <c r="A39" s="118">
        <v>34</v>
      </c>
      <c r="B39" s="37" t="s">
        <v>38</v>
      </c>
      <c r="C39" s="37" t="s">
        <v>40</v>
      </c>
      <c r="D39" s="76" t="s">
        <v>94</v>
      </c>
      <c r="E39" s="38">
        <v>63.722000000000001</v>
      </c>
      <c r="F39" s="135" t="s">
        <v>20</v>
      </c>
      <c r="G39" s="38" t="s">
        <v>10</v>
      </c>
      <c r="H39" s="127" t="s">
        <v>170</v>
      </c>
      <c r="I39" s="115">
        <v>9</v>
      </c>
      <c r="J39" s="118">
        <v>573.5</v>
      </c>
      <c r="K39" s="118">
        <v>114.7</v>
      </c>
    </row>
    <row r="40" spans="1:11" x14ac:dyDescent="0.25">
      <c r="A40" s="118">
        <v>35</v>
      </c>
      <c r="B40" s="37" t="s">
        <v>43</v>
      </c>
      <c r="C40" s="37" t="s">
        <v>44</v>
      </c>
      <c r="D40" s="38" t="s">
        <v>96</v>
      </c>
      <c r="E40" s="38">
        <v>16.925000000000001</v>
      </c>
      <c r="F40" s="135" t="s">
        <v>20</v>
      </c>
      <c r="G40" s="38" t="s">
        <v>35</v>
      </c>
      <c r="H40" s="127" t="s">
        <v>170</v>
      </c>
      <c r="I40" s="118">
        <v>9</v>
      </c>
      <c r="J40" s="118">
        <v>152.33000000000001</v>
      </c>
      <c r="K40" s="118">
        <v>30.47</v>
      </c>
    </row>
    <row r="41" spans="1:11" x14ac:dyDescent="0.25">
      <c r="A41" s="118">
        <v>36</v>
      </c>
      <c r="B41" s="37" t="s">
        <v>43</v>
      </c>
      <c r="C41" s="37" t="s">
        <v>44</v>
      </c>
      <c r="D41" s="38" t="s">
        <v>97</v>
      </c>
      <c r="E41" s="38">
        <v>20.172000000000001</v>
      </c>
      <c r="F41" s="137" t="s">
        <v>20</v>
      </c>
      <c r="G41" s="125" t="s">
        <v>35</v>
      </c>
      <c r="H41" s="127" t="s">
        <v>170</v>
      </c>
      <c r="I41" s="118">
        <v>9</v>
      </c>
      <c r="J41" s="118">
        <v>181.55</v>
      </c>
      <c r="K41" s="118">
        <v>36.31</v>
      </c>
    </row>
    <row r="42" spans="1:11" s="109" customFormat="1" x14ac:dyDescent="0.25">
      <c r="A42" s="118">
        <v>37</v>
      </c>
      <c r="B42" s="132" t="s">
        <v>46</v>
      </c>
      <c r="C42" s="132" t="s">
        <v>47</v>
      </c>
      <c r="D42" s="116" t="s">
        <v>99</v>
      </c>
      <c r="E42" s="38">
        <v>1291.4380000000001</v>
      </c>
      <c r="F42" s="137" t="s">
        <v>20</v>
      </c>
      <c r="G42" s="123" t="s">
        <v>35</v>
      </c>
      <c r="H42" s="127" t="s">
        <v>170</v>
      </c>
      <c r="I42" s="115">
        <v>9</v>
      </c>
      <c r="J42" s="115">
        <v>11622.94</v>
      </c>
      <c r="K42" s="115">
        <v>2324.59</v>
      </c>
    </row>
    <row r="43" spans="1:11" x14ac:dyDescent="0.25">
      <c r="A43" s="118">
        <v>38</v>
      </c>
      <c r="B43" s="45" t="s">
        <v>46</v>
      </c>
      <c r="C43" s="45" t="s">
        <v>46</v>
      </c>
      <c r="D43" s="54" t="s">
        <v>98</v>
      </c>
      <c r="E43" s="108">
        <v>157.61000000000001</v>
      </c>
      <c r="F43" s="137" t="s">
        <v>20</v>
      </c>
      <c r="G43" s="123" t="s">
        <v>21</v>
      </c>
      <c r="H43" s="127" t="s">
        <v>170</v>
      </c>
      <c r="I43" s="115">
        <v>9</v>
      </c>
      <c r="J43" s="118">
        <v>1418.49</v>
      </c>
      <c r="K43" s="118">
        <v>283.7</v>
      </c>
    </row>
    <row r="44" spans="1:11" x14ac:dyDescent="0.25">
      <c r="A44" s="118">
        <v>39</v>
      </c>
      <c r="B44" s="45" t="s">
        <v>46</v>
      </c>
      <c r="C44" s="45" t="s">
        <v>48</v>
      </c>
      <c r="D44" s="54" t="s">
        <v>100</v>
      </c>
      <c r="E44" s="108">
        <v>628.02</v>
      </c>
      <c r="F44" s="137" t="s">
        <v>20</v>
      </c>
      <c r="G44" s="123" t="s">
        <v>35</v>
      </c>
      <c r="H44" s="127" t="s">
        <v>170</v>
      </c>
      <c r="I44" s="115">
        <v>9</v>
      </c>
      <c r="J44" s="118">
        <v>5652.18</v>
      </c>
      <c r="K44" s="118">
        <v>1130.44</v>
      </c>
    </row>
    <row r="45" spans="1:11" x14ac:dyDescent="0.25">
      <c r="A45" s="118">
        <v>40</v>
      </c>
      <c r="B45" s="37" t="s">
        <v>49</v>
      </c>
      <c r="C45" s="37" t="s">
        <v>50</v>
      </c>
      <c r="D45" s="38" t="s">
        <v>101</v>
      </c>
      <c r="E45" s="64">
        <v>37.82</v>
      </c>
      <c r="F45" s="135" t="s">
        <v>9</v>
      </c>
      <c r="G45" s="123" t="s">
        <v>13</v>
      </c>
      <c r="H45" s="127" t="s">
        <v>170</v>
      </c>
      <c r="I45" s="118">
        <v>10</v>
      </c>
      <c r="J45" s="118">
        <v>378.2</v>
      </c>
      <c r="K45" s="118">
        <v>75.64</v>
      </c>
    </row>
    <row r="46" spans="1:11" x14ac:dyDescent="0.25">
      <c r="A46" s="118">
        <v>41</v>
      </c>
      <c r="B46" s="37" t="s">
        <v>49</v>
      </c>
      <c r="C46" s="37" t="s">
        <v>50</v>
      </c>
      <c r="D46" s="41" t="s">
        <v>102</v>
      </c>
      <c r="E46" s="41">
        <v>70.584000000000003</v>
      </c>
      <c r="F46" s="137" t="s">
        <v>9</v>
      </c>
      <c r="G46" s="125" t="s">
        <v>13</v>
      </c>
      <c r="H46" s="127" t="s">
        <v>170</v>
      </c>
      <c r="I46" s="118">
        <v>10</v>
      </c>
      <c r="J46" s="118">
        <v>705.84</v>
      </c>
      <c r="K46" s="118">
        <v>141.16999999999999</v>
      </c>
    </row>
    <row r="47" spans="1:11" x14ac:dyDescent="0.25">
      <c r="A47" s="118">
        <v>42</v>
      </c>
      <c r="B47" s="37" t="s">
        <v>51</v>
      </c>
      <c r="C47" s="37" t="s">
        <v>52</v>
      </c>
      <c r="D47" s="38" t="s">
        <v>103</v>
      </c>
      <c r="E47" s="64">
        <v>22.792000000000002</v>
      </c>
      <c r="F47" s="135" t="s">
        <v>9</v>
      </c>
      <c r="G47" s="123" t="s">
        <v>23</v>
      </c>
      <c r="H47" s="127" t="s">
        <v>170</v>
      </c>
      <c r="I47" s="118">
        <v>10</v>
      </c>
      <c r="J47" s="118">
        <v>227.92</v>
      </c>
      <c r="K47" s="118">
        <v>45.58</v>
      </c>
    </row>
    <row r="48" spans="1:11" x14ac:dyDescent="0.25">
      <c r="A48" s="118">
        <v>43</v>
      </c>
      <c r="B48" s="37" t="s">
        <v>51</v>
      </c>
      <c r="C48" s="37" t="s">
        <v>52</v>
      </c>
      <c r="D48" s="38" t="s">
        <v>104</v>
      </c>
      <c r="E48" s="64">
        <v>333.82299999999998</v>
      </c>
      <c r="F48" s="135" t="s">
        <v>20</v>
      </c>
      <c r="G48" s="123" t="s">
        <v>23</v>
      </c>
      <c r="H48" s="127" t="s">
        <v>170</v>
      </c>
      <c r="I48" s="118">
        <v>9</v>
      </c>
      <c r="J48" s="118">
        <v>3004.41</v>
      </c>
      <c r="K48" s="118">
        <v>600.88</v>
      </c>
    </row>
    <row r="49" spans="1:11" x14ac:dyDescent="0.25">
      <c r="A49" s="118">
        <v>44</v>
      </c>
      <c r="B49" s="37" t="s">
        <v>51</v>
      </c>
      <c r="C49" s="37" t="s">
        <v>52</v>
      </c>
      <c r="D49" s="38" t="s">
        <v>105</v>
      </c>
      <c r="E49" s="64">
        <v>198.279</v>
      </c>
      <c r="F49" s="135" t="s">
        <v>9</v>
      </c>
      <c r="G49" s="123" t="s">
        <v>23</v>
      </c>
      <c r="H49" s="127" t="s">
        <v>170</v>
      </c>
      <c r="I49" s="118">
        <v>10</v>
      </c>
      <c r="J49" s="118">
        <v>1982.79</v>
      </c>
      <c r="K49" s="118">
        <v>396.56</v>
      </c>
    </row>
    <row r="50" spans="1:11" s="109" customFormat="1" x14ac:dyDescent="0.25">
      <c r="A50" s="118">
        <v>45</v>
      </c>
      <c r="B50" s="37" t="s">
        <v>51</v>
      </c>
      <c r="C50" s="37" t="s">
        <v>53</v>
      </c>
      <c r="D50" s="38" t="s">
        <v>106</v>
      </c>
      <c r="E50" s="64">
        <v>1.8109999999999999</v>
      </c>
      <c r="F50" s="135" t="s">
        <v>9</v>
      </c>
      <c r="G50" s="123" t="s">
        <v>35</v>
      </c>
      <c r="H50" s="127" t="s">
        <v>170</v>
      </c>
      <c r="I50" s="118">
        <v>10</v>
      </c>
      <c r="J50" s="115">
        <v>18.11</v>
      </c>
      <c r="K50" s="115">
        <v>3.62</v>
      </c>
    </row>
    <row r="51" spans="1:11" s="109" customFormat="1" x14ac:dyDescent="0.25">
      <c r="A51" s="118">
        <v>46</v>
      </c>
      <c r="B51" s="37" t="s">
        <v>51</v>
      </c>
      <c r="C51" s="37" t="s">
        <v>53</v>
      </c>
      <c r="D51" s="38" t="s">
        <v>107</v>
      </c>
      <c r="E51" s="64">
        <v>3.4990000000000001</v>
      </c>
      <c r="F51" s="135" t="s">
        <v>9</v>
      </c>
      <c r="G51" s="123" t="s">
        <v>23</v>
      </c>
      <c r="H51" s="127" t="s">
        <v>170</v>
      </c>
      <c r="I51" s="118">
        <v>10</v>
      </c>
      <c r="J51" s="115">
        <v>34.99</v>
      </c>
      <c r="K51" s="115">
        <v>6.7</v>
      </c>
    </row>
    <row r="52" spans="1:11" s="109" customFormat="1" x14ac:dyDescent="0.25">
      <c r="A52" s="118">
        <v>47</v>
      </c>
      <c r="B52" s="37" t="s">
        <v>51</v>
      </c>
      <c r="C52" s="37" t="s">
        <v>53</v>
      </c>
      <c r="D52" s="38" t="s">
        <v>108</v>
      </c>
      <c r="E52" s="64">
        <v>0.4</v>
      </c>
      <c r="F52" s="135" t="s">
        <v>9</v>
      </c>
      <c r="G52" s="123" t="s">
        <v>23</v>
      </c>
      <c r="H52" s="127" t="s">
        <v>170</v>
      </c>
      <c r="I52" s="118">
        <v>10</v>
      </c>
      <c r="J52" s="115">
        <v>4</v>
      </c>
      <c r="K52" s="115">
        <v>0.8</v>
      </c>
    </row>
    <row r="53" spans="1:11" s="109" customFormat="1" x14ac:dyDescent="0.25">
      <c r="A53" s="118">
        <v>48</v>
      </c>
      <c r="B53" s="37" t="s">
        <v>51</v>
      </c>
      <c r="C53" s="37" t="s">
        <v>53</v>
      </c>
      <c r="D53" s="38" t="s">
        <v>109</v>
      </c>
      <c r="E53" s="64">
        <v>1.597</v>
      </c>
      <c r="F53" s="135" t="s">
        <v>9</v>
      </c>
      <c r="G53" s="123" t="s">
        <v>23</v>
      </c>
      <c r="H53" s="127" t="s">
        <v>170</v>
      </c>
      <c r="I53" s="118">
        <v>10</v>
      </c>
      <c r="J53" s="115">
        <v>15.97</v>
      </c>
      <c r="K53" s="115">
        <v>3.19</v>
      </c>
    </row>
    <row r="54" spans="1:11" s="109" customFormat="1" x14ac:dyDescent="0.25">
      <c r="A54" s="118">
        <v>49</v>
      </c>
      <c r="B54" s="37" t="s">
        <v>51</v>
      </c>
      <c r="C54" s="37" t="s">
        <v>53</v>
      </c>
      <c r="D54" s="38" t="s">
        <v>110</v>
      </c>
      <c r="E54" s="64">
        <v>5.9359999999999999</v>
      </c>
      <c r="F54" s="135" t="s">
        <v>9</v>
      </c>
      <c r="G54" s="123" t="s">
        <v>27</v>
      </c>
      <c r="H54" s="127" t="s">
        <v>170</v>
      </c>
      <c r="I54" s="118">
        <v>10</v>
      </c>
      <c r="J54" s="115">
        <v>59.36</v>
      </c>
      <c r="K54" s="115">
        <v>7.2</v>
      </c>
    </row>
    <row r="55" spans="1:11" s="109" customFormat="1" x14ac:dyDescent="0.25">
      <c r="A55" s="118">
        <v>50</v>
      </c>
      <c r="B55" s="37" t="s">
        <v>51</v>
      </c>
      <c r="C55" s="37" t="s">
        <v>54</v>
      </c>
      <c r="D55" s="38" t="s">
        <v>111</v>
      </c>
      <c r="E55" s="64">
        <v>0.81100000000000005</v>
      </c>
      <c r="F55" s="135" t="s">
        <v>20</v>
      </c>
      <c r="G55" s="123" t="s">
        <v>35</v>
      </c>
      <c r="H55" s="127" t="s">
        <v>170</v>
      </c>
      <c r="I55" s="115">
        <v>9</v>
      </c>
      <c r="J55" s="115">
        <v>7.3</v>
      </c>
      <c r="K55" s="115">
        <v>1.46</v>
      </c>
    </row>
    <row r="56" spans="1:11" s="109" customFormat="1" x14ac:dyDescent="0.25">
      <c r="A56" s="118">
        <v>51</v>
      </c>
      <c r="B56" s="37" t="s">
        <v>51</v>
      </c>
      <c r="C56" s="37" t="s">
        <v>54</v>
      </c>
      <c r="D56" s="38" t="s">
        <v>112</v>
      </c>
      <c r="E56" s="64">
        <v>2.1930000000000001</v>
      </c>
      <c r="F56" s="135" t="s">
        <v>20</v>
      </c>
      <c r="G56" s="123" t="s">
        <v>21</v>
      </c>
      <c r="H56" s="127" t="s">
        <v>170</v>
      </c>
      <c r="I56" s="115">
        <v>9</v>
      </c>
      <c r="J56" s="115">
        <v>19.739999999999998</v>
      </c>
      <c r="K56" s="115">
        <v>3.95</v>
      </c>
    </row>
    <row r="57" spans="1:11" s="109" customFormat="1" x14ac:dyDescent="0.25">
      <c r="A57" s="118">
        <v>52</v>
      </c>
      <c r="B57" s="37" t="s">
        <v>51</v>
      </c>
      <c r="C57" s="37" t="s">
        <v>54</v>
      </c>
      <c r="D57" s="38" t="s">
        <v>113</v>
      </c>
      <c r="E57" s="64">
        <v>0.61799999999999999</v>
      </c>
      <c r="F57" s="135" t="s">
        <v>20</v>
      </c>
      <c r="G57" s="123" t="s">
        <v>35</v>
      </c>
      <c r="H57" s="127" t="s">
        <v>170</v>
      </c>
      <c r="I57" s="115">
        <v>9</v>
      </c>
      <c r="J57" s="115">
        <v>5.56</v>
      </c>
      <c r="K57" s="115">
        <v>1.1100000000000001</v>
      </c>
    </row>
    <row r="58" spans="1:11" s="109" customFormat="1" x14ac:dyDescent="0.25">
      <c r="A58" s="118">
        <v>53</v>
      </c>
      <c r="B58" s="113" t="s">
        <v>61</v>
      </c>
      <c r="C58" s="113" t="s">
        <v>61</v>
      </c>
      <c r="D58" s="114" t="s">
        <v>62</v>
      </c>
      <c r="E58" s="108">
        <v>37.588000000000001</v>
      </c>
      <c r="F58" s="134" t="s">
        <v>20</v>
      </c>
      <c r="G58" s="122" t="s">
        <v>21</v>
      </c>
      <c r="H58" s="127" t="s">
        <v>170</v>
      </c>
      <c r="I58" s="115">
        <v>9</v>
      </c>
      <c r="J58" s="115">
        <v>338.29</v>
      </c>
      <c r="K58" s="115">
        <v>67.66</v>
      </c>
    </row>
    <row r="59" spans="1:11" s="109" customFormat="1" x14ac:dyDescent="0.25">
      <c r="A59" s="118">
        <v>54</v>
      </c>
      <c r="B59" s="113" t="s">
        <v>61</v>
      </c>
      <c r="C59" s="113" t="s">
        <v>61</v>
      </c>
      <c r="D59" s="116" t="s">
        <v>114</v>
      </c>
      <c r="E59" s="64">
        <v>96.475999999999999</v>
      </c>
      <c r="F59" s="134" t="s">
        <v>20</v>
      </c>
      <c r="G59" s="122" t="s">
        <v>21</v>
      </c>
      <c r="H59" s="127" t="s">
        <v>170</v>
      </c>
      <c r="I59" s="115">
        <v>9</v>
      </c>
      <c r="J59" s="115">
        <v>868.28</v>
      </c>
      <c r="K59" s="115">
        <v>173.66</v>
      </c>
    </row>
    <row r="60" spans="1:11" s="109" customFormat="1" x14ac:dyDescent="0.25">
      <c r="A60" s="118">
        <v>55</v>
      </c>
      <c r="B60" s="113" t="s">
        <v>61</v>
      </c>
      <c r="C60" s="113" t="s">
        <v>61</v>
      </c>
      <c r="D60" s="116" t="s">
        <v>115</v>
      </c>
      <c r="E60" s="64">
        <v>228.36799999999999</v>
      </c>
      <c r="F60" s="134" t="s">
        <v>20</v>
      </c>
      <c r="G60" s="122" t="s">
        <v>21</v>
      </c>
      <c r="H60" s="127" t="s">
        <v>170</v>
      </c>
      <c r="I60" s="115">
        <v>9</v>
      </c>
      <c r="J60" s="115">
        <v>2055.31</v>
      </c>
      <c r="K60" s="115">
        <v>411.06</v>
      </c>
    </row>
    <row r="61" spans="1:11" s="109" customFormat="1" x14ac:dyDescent="0.25">
      <c r="A61" s="118">
        <v>56</v>
      </c>
      <c r="B61" s="113" t="s">
        <v>61</v>
      </c>
      <c r="C61" s="113" t="s">
        <v>61</v>
      </c>
      <c r="D61" s="116" t="s">
        <v>116</v>
      </c>
      <c r="E61" s="64">
        <v>15.628</v>
      </c>
      <c r="F61" s="134" t="s">
        <v>20</v>
      </c>
      <c r="G61" s="122" t="s">
        <v>21</v>
      </c>
      <c r="H61" s="127" t="s">
        <v>170</v>
      </c>
      <c r="I61" s="115">
        <v>9</v>
      </c>
      <c r="J61" s="115">
        <v>140.65</v>
      </c>
      <c r="K61" s="115">
        <v>28.13</v>
      </c>
    </row>
    <row r="62" spans="1:11" s="109" customFormat="1" x14ac:dyDescent="0.25">
      <c r="A62" s="118">
        <v>57</v>
      </c>
      <c r="B62" s="113" t="s">
        <v>61</v>
      </c>
      <c r="C62" s="113" t="s">
        <v>61</v>
      </c>
      <c r="D62" s="116" t="s">
        <v>117</v>
      </c>
      <c r="E62" s="64">
        <v>155.625</v>
      </c>
      <c r="F62" s="134" t="s">
        <v>20</v>
      </c>
      <c r="G62" s="122" t="s">
        <v>21</v>
      </c>
      <c r="H62" s="127" t="s">
        <v>170</v>
      </c>
      <c r="I62" s="115">
        <v>9</v>
      </c>
      <c r="J62" s="115">
        <v>1400.63</v>
      </c>
      <c r="K62" s="115">
        <v>280.13</v>
      </c>
    </row>
    <row r="63" spans="1:11" s="109" customFormat="1" x14ac:dyDescent="0.25">
      <c r="A63" s="118">
        <v>58</v>
      </c>
      <c r="B63" s="113" t="s">
        <v>61</v>
      </c>
      <c r="C63" s="113" t="s">
        <v>61</v>
      </c>
      <c r="D63" s="116" t="s">
        <v>118</v>
      </c>
      <c r="E63" s="64">
        <v>0.67700000000000005</v>
      </c>
      <c r="F63" s="134" t="s">
        <v>20</v>
      </c>
      <c r="G63" s="122" t="s">
        <v>21</v>
      </c>
      <c r="H63" s="127" t="s">
        <v>170</v>
      </c>
      <c r="I63" s="115">
        <v>9</v>
      </c>
      <c r="J63" s="115">
        <v>6.09</v>
      </c>
      <c r="K63" s="115">
        <v>7.42</v>
      </c>
    </row>
    <row r="64" spans="1:11" s="109" customFormat="1" x14ac:dyDescent="0.25">
      <c r="A64" s="118">
        <v>59</v>
      </c>
      <c r="B64" s="113" t="s">
        <v>61</v>
      </c>
      <c r="C64" s="113" t="s">
        <v>61</v>
      </c>
      <c r="D64" s="116" t="s">
        <v>119</v>
      </c>
      <c r="E64" s="64">
        <v>104.492</v>
      </c>
      <c r="F64" s="134" t="s">
        <v>20</v>
      </c>
      <c r="G64" s="122" t="s">
        <v>21</v>
      </c>
      <c r="H64" s="127" t="s">
        <v>170</v>
      </c>
      <c r="I64" s="115">
        <v>9</v>
      </c>
      <c r="J64" s="115">
        <v>940.43</v>
      </c>
      <c r="K64" s="115">
        <v>188.09</v>
      </c>
    </row>
    <row r="65" spans="1:11" s="109" customFormat="1" x14ac:dyDescent="0.25">
      <c r="A65" s="118">
        <v>60</v>
      </c>
      <c r="B65" s="113" t="s">
        <v>61</v>
      </c>
      <c r="C65" s="113" t="s">
        <v>61</v>
      </c>
      <c r="D65" s="116" t="s">
        <v>120</v>
      </c>
      <c r="E65" s="64">
        <v>11.741</v>
      </c>
      <c r="F65" s="134" t="s">
        <v>20</v>
      </c>
      <c r="G65" s="122" t="s">
        <v>21</v>
      </c>
      <c r="H65" s="127" t="s">
        <v>170</v>
      </c>
      <c r="I65" s="115">
        <v>9</v>
      </c>
      <c r="J65" s="115">
        <v>105.67</v>
      </c>
      <c r="K65" s="115">
        <v>21.13</v>
      </c>
    </row>
    <row r="66" spans="1:11" x14ac:dyDescent="0.25">
      <c r="A66" s="118">
        <v>61</v>
      </c>
      <c r="B66" s="45" t="s">
        <v>61</v>
      </c>
      <c r="C66" s="81" t="s">
        <v>121</v>
      </c>
      <c r="D66" s="82" t="s">
        <v>122</v>
      </c>
      <c r="E66" s="64">
        <v>657.27</v>
      </c>
      <c r="F66" s="134" t="s">
        <v>20</v>
      </c>
      <c r="G66" s="123" t="s">
        <v>23</v>
      </c>
      <c r="H66" s="127" t="s">
        <v>170</v>
      </c>
      <c r="I66" s="115">
        <v>9</v>
      </c>
      <c r="J66" s="118">
        <v>5915.43</v>
      </c>
      <c r="K66" s="118">
        <v>1183.0899999999999</v>
      </c>
    </row>
    <row r="67" spans="1:11" x14ac:dyDescent="0.25">
      <c r="A67" s="118">
        <v>62</v>
      </c>
      <c r="B67" s="45" t="s">
        <v>61</v>
      </c>
      <c r="C67" s="81" t="s">
        <v>121</v>
      </c>
      <c r="D67" s="82" t="s">
        <v>123</v>
      </c>
      <c r="E67" s="64">
        <v>295.45299999999997</v>
      </c>
      <c r="F67" s="136" t="s">
        <v>20</v>
      </c>
      <c r="G67" s="125" t="s">
        <v>23</v>
      </c>
      <c r="H67" s="127" t="s">
        <v>170</v>
      </c>
      <c r="I67" s="115">
        <v>9</v>
      </c>
      <c r="J67" s="118">
        <v>2659.08</v>
      </c>
      <c r="K67" s="118">
        <v>531.82000000000005</v>
      </c>
    </row>
    <row r="68" spans="1:11" x14ac:dyDescent="0.25">
      <c r="A68" s="118">
        <v>63</v>
      </c>
      <c r="B68" s="81" t="s">
        <v>125</v>
      </c>
      <c r="C68" s="81" t="s">
        <v>125</v>
      </c>
      <c r="D68" s="82" t="s">
        <v>126</v>
      </c>
      <c r="E68" s="38">
        <v>79.626000000000005</v>
      </c>
      <c r="F68" s="137" t="s">
        <v>20</v>
      </c>
      <c r="G68" s="125">
        <v>0</v>
      </c>
      <c r="H68" s="127" t="s">
        <v>170</v>
      </c>
      <c r="I68" s="118">
        <v>14</v>
      </c>
      <c r="J68" s="118">
        <v>1114.76</v>
      </c>
      <c r="K68" s="118">
        <v>222.95</v>
      </c>
    </row>
    <row r="69" spans="1:11" x14ac:dyDescent="0.25">
      <c r="A69" s="118">
        <v>64</v>
      </c>
      <c r="B69" s="37" t="s">
        <v>56</v>
      </c>
      <c r="C69" s="37" t="s">
        <v>56</v>
      </c>
      <c r="D69" s="38" t="s">
        <v>128</v>
      </c>
      <c r="E69" s="64">
        <v>3.6339999999999999</v>
      </c>
      <c r="F69" s="135" t="s">
        <v>9</v>
      </c>
      <c r="G69" s="123" t="s">
        <v>13</v>
      </c>
      <c r="H69" s="127" t="s">
        <v>170</v>
      </c>
      <c r="I69" s="118">
        <v>10</v>
      </c>
      <c r="J69" s="118">
        <v>36.340000000000003</v>
      </c>
      <c r="K69" s="118">
        <v>7.27</v>
      </c>
    </row>
    <row r="70" spans="1:11" x14ac:dyDescent="0.25">
      <c r="A70" s="118">
        <v>65</v>
      </c>
      <c r="B70" s="37" t="s">
        <v>56</v>
      </c>
      <c r="C70" s="37" t="s">
        <v>56</v>
      </c>
      <c r="D70" s="38" t="s">
        <v>129</v>
      </c>
      <c r="E70" s="64">
        <v>1.0740000000000001</v>
      </c>
      <c r="F70" s="135" t="s">
        <v>9</v>
      </c>
      <c r="G70" s="123" t="s">
        <v>57</v>
      </c>
      <c r="H70" s="127" t="s">
        <v>170</v>
      </c>
      <c r="I70" s="118">
        <v>10</v>
      </c>
      <c r="J70" s="118">
        <v>10.74</v>
      </c>
      <c r="K70" s="118">
        <v>2.15</v>
      </c>
    </row>
    <row r="71" spans="1:11" x14ac:dyDescent="0.25">
      <c r="A71" s="118">
        <v>66</v>
      </c>
      <c r="B71" s="37" t="s">
        <v>56</v>
      </c>
      <c r="C71" s="37" t="s">
        <v>56</v>
      </c>
      <c r="D71" s="38" t="s">
        <v>130</v>
      </c>
      <c r="E71" s="64">
        <v>0.69099999999999995</v>
      </c>
      <c r="F71" s="135" t="s">
        <v>9</v>
      </c>
      <c r="G71" s="123" t="s">
        <v>57</v>
      </c>
      <c r="H71" s="127" t="s">
        <v>170</v>
      </c>
      <c r="I71" s="118">
        <v>10</v>
      </c>
      <c r="J71" s="118">
        <v>6.91</v>
      </c>
      <c r="K71" s="118">
        <v>1.38</v>
      </c>
    </row>
    <row r="72" spans="1:11" x14ac:dyDescent="0.25">
      <c r="A72" s="118">
        <v>67</v>
      </c>
      <c r="B72" s="37" t="s">
        <v>56</v>
      </c>
      <c r="C72" s="37" t="s">
        <v>56</v>
      </c>
      <c r="D72" s="38" t="s">
        <v>131</v>
      </c>
      <c r="E72" s="64">
        <v>1.956</v>
      </c>
      <c r="F72" s="135" t="s">
        <v>9</v>
      </c>
      <c r="G72" s="123" t="s">
        <v>57</v>
      </c>
      <c r="H72" s="127" t="s">
        <v>170</v>
      </c>
      <c r="I72" s="118">
        <v>10</v>
      </c>
      <c r="J72" s="118">
        <v>19.559999999999999</v>
      </c>
      <c r="K72" s="118">
        <v>3.91</v>
      </c>
    </row>
    <row r="73" spans="1:11" x14ac:dyDescent="0.25">
      <c r="A73" s="118">
        <v>68</v>
      </c>
      <c r="B73" s="37" t="s">
        <v>56</v>
      </c>
      <c r="C73" s="37" t="s">
        <v>56</v>
      </c>
      <c r="D73" s="38" t="s">
        <v>132</v>
      </c>
      <c r="E73" s="64">
        <v>0.64600000000000002</v>
      </c>
      <c r="F73" s="135" t="s">
        <v>9</v>
      </c>
      <c r="G73" s="123" t="s">
        <v>57</v>
      </c>
      <c r="H73" s="127" t="s">
        <v>170</v>
      </c>
      <c r="I73" s="118">
        <v>10</v>
      </c>
      <c r="J73" s="118">
        <v>6.46</v>
      </c>
      <c r="K73" s="118">
        <v>1.29</v>
      </c>
    </row>
    <row r="74" spans="1:11" x14ac:dyDescent="0.25">
      <c r="A74" s="118">
        <v>69</v>
      </c>
      <c r="B74" s="37" t="s">
        <v>56</v>
      </c>
      <c r="C74" s="37" t="s">
        <v>56</v>
      </c>
      <c r="D74" s="38" t="s">
        <v>133</v>
      </c>
      <c r="E74" s="64">
        <v>1.51</v>
      </c>
      <c r="F74" s="135" t="s">
        <v>9</v>
      </c>
      <c r="G74" s="123" t="s">
        <v>57</v>
      </c>
      <c r="H74" s="127" t="s">
        <v>170</v>
      </c>
      <c r="I74" s="118">
        <v>10</v>
      </c>
      <c r="J74" s="118">
        <v>15.1</v>
      </c>
      <c r="K74" s="118">
        <v>3.02</v>
      </c>
    </row>
    <row r="75" spans="1:11" x14ac:dyDescent="0.25">
      <c r="A75" s="118">
        <v>70</v>
      </c>
      <c r="B75" s="37" t="s">
        <v>56</v>
      </c>
      <c r="C75" s="37" t="s">
        <v>56</v>
      </c>
      <c r="D75" s="38" t="s">
        <v>134</v>
      </c>
      <c r="E75" s="64">
        <v>1.379</v>
      </c>
      <c r="F75" s="135" t="s">
        <v>9</v>
      </c>
      <c r="G75" s="123" t="s">
        <v>57</v>
      </c>
      <c r="H75" s="127" t="s">
        <v>170</v>
      </c>
      <c r="I75" s="118">
        <v>10</v>
      </c>
      <c r="J75" s="118">
        <v>13.79</v>
      </c>
      <c r="K75" s="118">
        <v>2.76</v>
      </c>
    </row>
    <row r="76" spans="1:11" x14ac:dyDescent="0.25">
      <c r="A76" s="118">
        <v>71</v>
      </c>
      <c r="B76" s="37" t="s">
        <v>56</v>
      </c>
      <c r="C76" s="37" t="s">
        <v>56</v>
      </c>
      <c r="D76" s="38" t="s">
        <v>135</v>
      </c>
      <c r="E76" s="64">
        <v>0.35399999999999998</v>
      </c>
      <c r="F76" s="135" t="s">
        <v>9</v>
      </c>
      <c r="G76" s="123" t="s">
        <v>57</v>
      </c>
      <c r="H76" s="127" t="s">
        <v>170</v>
      </c>
      <c r="I76" s="118">
        <v>10</v>
      </c>
      <c r="J76" s="118">
        <v>3.54</v>
      </c>
      <c r="K76" s="118">
        <v>0.71</v>
      </c>
    </row>
    <row r="77" spans="1:11" x14ac:dyDescent="0.25">
      <c r="A77" s="118">
        <v>72</v>
      </c>
      <c r="B77" s="37" t="s">
        <v>56</v>
      </c>
      <c r="C77" s="37" t="s">
        <v>56</v>
      </c>
      <c r="D77" s="38" t="s">
        <v>136</v>
      </c>
      <c r="E77" s="64">
        <v>0.25</v>
      </c>
      <c r="F77" s="135" t="s">
        <v>9</v>
      </c>
      <c r="G77" s="123" t="s">
        <v>57</v>
      </c>
      <c r="H77" s="127" t="s">
        <v>170</v>
      </c>
      <c r="I77" s="118">
        <v>10</v>
      </c>
      <c r="J77" s="118">
        <v>2.5</v>
      </c>
      <c r="K77" s="118">
        <v>0.5</v>
      </c>
    </row>
    <row r="78" spans="1:11" x14ac:dyDescent="0.25">
      <c r="A78" s="118">
        <v>73</v>
      </c>
      <c r="B78" s="37" t="s">
        <v>56</v>
      </c>
      <c r="C78" s="37" t="s">
        <v>56</v>
      </c>
      <c r="D78" s="38" t="s">
        <v>137</v>
      </c>
      <c r="E78" s="64">
        <v>0.51700000000000002</v>
      </c>
      <c r="F78" s="135" t="s">
        <v>9</v>
      </c>
      <c r="G78" s="123" t="s">
        <v>57</v>
      </c>
      <c r="H78" s="127" t="s">
        <v>170</v>
      </c>
      <c r="I78" s="118">
        <v>10</v>
      </c>
      <c r="J78" s="118">
        <v>5.17</v>
      </c>
      <c r="K78" s="118">
        <v>1.03</v>
      </c>
    </row>
    <row r="79" spans="1:11" x14ac:dyDescent="0.25">
      <c r="A79" s="118">
        <v>74</v>
      </c>
      <c r="B79" s="37" t="s">
        <v>56</v>
      </c>
      <c r="C79" s="37" t="s">
        <v>56</v>
      </c>
      <c r="D79" s="38" t="s">
        <v>138</v>
      </c>
      <c r="E79" s="64">
        <v>2.4569999999999999</v>
      </c>
      <c r="F79" s="135" t="s">
        <v>9</v>
      </c>
      <c r="G79" s="123" t="s">
        <v>57</v>
      </c>
      <c r="H79" s="127" t="s">
        <v>170</v>
      </c>
      <c r="I79" s="118">
        <v>10</v>
      </c>
      <c r="J79" s="118">
        <v>24.57</v>
      </c>
      <c r="K79" s="118">
        <v>4.91</v>
      </c>
    </row>
    <row r="80" spans="1:11" x14ac:dyDescent="0.25">
      <c r="A80" s="118">
        <v>75</v>
      </c>
      <c r="B80" s="37" t="s">
        <v>56</v>
      </c>
      <c r="C80" s="37" t="s">
        <v>56</v>
      </c>
      <c r="D80" s="38" t="s">
        <v>139</v>
      </c>
      <c r="E80" s="64">
        <v>0.28100000000000003</v>
      </c>
      <c r="F80" s="135" t="s">
        <v>9</v>
      </c>
      <c r="G80" s="123" t="s">
        <v>10</v>
      </c>
      <c r="H80" s="127" t="s">
        <v>170</v>
      </c>
      <c r="I80" s="118">
        <v>10</v>
      </c>
      <c r="J80" s="118">
        <v>2.81</v>
      </c>
      <c r="K80" s="118">
        <v>0.56000000000000005</v>
      </c>
    </row>
    <row r="81" spans="1:11" x14ac:dyDescent="0.25">
      <c r="A81" s="118">
        <v>76</v>
      </c>
      <c r="B81" s="37" t="s">
        <v>56</v>
      </c>
      <c r="C81" s="37" t="s">
        <v>56</v>
      </c>
      <c r="D81" s="38" t="s">
        <v>140</v>
      </c>
      <c r="E81" s="64">
        <v>0.24199999999999999</v>
      </c>
      <c r="F81" s="135" t="s">
        <v>9</v>
      </c>
      <c r="G81" s="38" t="s">
        <v>10</v>
      </c>
      <c r="H81" s="127" t="s">
        <v>170</v>
      </c>
      <c r="I81" s="118">
        <v>10</v>
      </c>
      <c r="J81" s="118">
        <v>2.42</v>
      </c>
      <c r="K81" s="118">
        <v>0.48</v>
      </c>
    </row>
    <row r="82" spans="1:11" s="2" customFormat="1" ht="28.5" customHeight="1" x14ac:dyDescent="0.25">
      <c r="A82" s="72"/>
      <c r="B82" s="73"/>
      <c r="C82" s="15"/>
      <c r="D82" s="74"/>
      <c r="E82" s="75"/>
      <c r="F82" s="16"/>
      <c r="G82" s="16"/>
    </row>
    <row r="83" spans="1:11" s="2" customFormat="1" ht="28.5" customHeight="1" x14ac:dyDescent="0.25">
      <c r="A83" s="72"/>
      <c r="B83" s="73"/>
      <c r="C83" s="15"/>
      <c r="D83" s="74"/>
      <c r="E83" s="75"/>
      <c r="F83" s="16"/>
      <c r="G83" s="16"/>
    </row>
    <row r="84" spans="1:11" x14ac:dyDescent="0.25">
      <c r="B84" s="11"/>
      <c r="C84" s="11"/>
      <c r="D84" s="6"/>
      <c r="E84" s="5"/>
      <c r="F84" s="16"/>
      <c r="G84" s="16"/>
    </row>
    <row r="85" spans="1:11" s="9" customFormat="1" x14ac:dyDescent="0.25">
      <c r="B85" s="138" t="s">
        <v>165</v>
      </c>
      <c r="C85" s="138"/>
      <c r="D85" s="10"/>
      <c r="E85" s="78"/>
      <c r="F85" s="79" t="s">
        <v>166</v>
      </c>
      <c r="G85" s="18"/>
    </row>
    <row r="86" spans="1:11" x14ac:dyDescent="0.25">
      <c r="C86" s="12" t="s">
        <v>169</v>
      </c>
      <c r="F86" s="150" t="s">
        <v>167</v>
      </c>
      <c r="G86" s="151"/>
    </row>
    <row r="87" spans="1:11" x14ac:dyDescent="0.25">
      <c r="C87" s="12" t="s">
        <v>59</v>
      </c>
    </row>
    <row r="92" spans="1:11" ht="16.5" customHeight="1" x14ac:dyDescent="0.25"/>
    <row r="93" spans="1:11" x14ac:dyDescent="0.25">
      <c r="B93" s="13"/>
      <c r="C93" s="6"/>
      <c r="D93" s="6"/>
      <c r="E93" s="5"/>
      <c r="F93" s="16"/>
      <c r="G93" s="16"/>
    </row>
    <row r="94" spans="1:11" x14ac:dyDescent="0.25">
      <c r="B94" s="13"/>
      <c r="C94" s="6"/>
      <c r="D94" s="6"/>
      <c r="E94" s="5"/>
      <c r="F94" s="16"/>
      <c r="G94" s="16"/>
    </row>
    <row r="95" spans="1:11" x14ac:dyDescent="0.25">
      <c r="B95" s="13"/>
      <c r="C95" s="6"/>
      <c r="D95" s="6"/>
      <c r="E95" s="5"/>
      <c r="F95" s="16"/>
      <c r="G95" s="16"/>
    </row>
    <row r="96" spans="1:11" x14ac:dyDescent="0.25">
      <c r="B96" s="13"/>
      <c r="C96" s="6"/>
      <c r="D96" s="6"/>
      <c r="E96" s="5"/>
      <c r="F96" s="16"/>
      <c r="G96" s="16"/>
    </row>
    <row r="97" spans="2:7" x14ac:dyDescent="0.25">
      <c r="B97" s="13"/>
      <c r="C97" s="6"/>
      <c r="D97" s="6"/>
      <c r="E97" s="5"/>
      <c r="F97" s="16"/>
      <c r="G97" s="16"/>
    </row>
    <row r="98" spans="2:7" x14ac:dyDescent="0.25">
      <c r="B98" s="13"/>
      <c r="C98" s="6"/>
      <c r="D98" s="6"/>
      <c r="E98" s="5"/>
      <c r="F98" s="16"/>
      <c r="G98" s="16"/>
    </row>
    <row r="99" spans="2:7" x14ac:dyDescent="0.25">
      <c r="B99" s="13"/>
      <c r="C99" s="6"/>
      <c r="D99" s="6"/>
      <c r="E99" s="5"/>
      <c r="F99" s="16"/>
      <c r="G99" s="16"/>
    </row>
    <row r="100" spans="2:7" x14ac:dyDescent="0.25">
      <c r="B100" s="13"/>
      <c r="C100" s="11"/>
      <c r="D100" s="6"/>
      <c r="E100" s="5"/>
      <c r="F100" s="16"/>
      <c r="G100" s="16"/>
    </row>
    <row r="101" spans="2:7" x14ac:dyDescent="0.25">
      <c r="B101" s="13"/>
      <c r="C101" s="6"/>
      <c r="D101" s="6"/>
      <c r="E101" s="5"/>
      <c r="F101" s="16"/>
      <c r="G101" s="16"/>
    </row>
    <row r="102" spans="2:7" x14ac:dyDescent="0.25">
      <c r="B102" s="13"/>
      <c r="C102" s="6"/>
      <c r="D102" s="6"/>
      <c r="E102" s="5"/>
      <c r="F102" s="16"/>
      <c r="G102" s="16"/>
    </row>
    <row r="103" spans="2:7" x14ac:dyDescent="0.25">
      <c r="B103" s="13"/>
      <c r="C103" s="6"/>
      <c r="D103" s="6"/>
      <c r="E103" s="5"/>
      <c r="F103" s="16"/>
      <c r="G103" s="16"/>
    </row>
    <row r="104" spans="2:7" x14ac:dyDescent="0.25">
      <c r="B104" s="13"/>
      <c r="C104" s="6"/>
      <c r="D104" s="6"/>
      <c r="E104" s="5"/>
      <c r="F104" s="16"/>
      <c r="G104" s="16"/>
    </row>
    <row r="105" spans="2:7" x14ac:dyDescent="0.25">
      <c r="B105" s="13"/>
      <c r="C105" s="6"/>
      <c r="D105" s="6"/>
      <c r="E105" s="5"/>
      <c r="F105" s="16"/>
      <c r="G105" s="16"/>
    </row>
    <row r="106" spans="2:7" x14ac:dyDescent="0.25">
      <c r="B106" s="13"/>
      <c r="C106" s="6"/>
      <c r="D106" s="6"/>
      <c r="E106" s="5"/>
      <c r="F106" s="16"/>
      <c r="G106" s="16"/>
    </row>
    <row r="107" spans="2:7" x14ac:dyDescent="0.25">
      <c r="B107" s="11"/>
      <c r="C107" s="11"/>
      <c r="D107" s="6"/>
      <c r="E107" s="5"/>
      <c r="F107" s="16"/>
      <c r="G107" s="16"/>
    </row>
    <row r="165" spans="2:2" x14ac:dyDescent="0.25">
      <c r="B165" s="11"/>
    </row>
    <row r="166" spans="2:2" x14ac:dyDescent="0.25">
      <c r="B166" s="11"/>
    </row>
    <row r="167" spans="2:2" x14ac:dyDescent="0.25">
      <c r="B167" s="14"/>
    </row>
    <row r="168" spans="2:2" x14ac:dyDescent="0.25">
      <c r="B168" s="14"/>
    </row>
    <row r="169" spans="2:2" x14ac:dyDescent="0.25">
      <c r="B169" s="14"/>
    </row>
    <row r="170" spans="2:2" x14ac:dyDescent="0.25">
      <c r="B170" s="14"/>
    </row>
    <row r="171" spans="2:2" x14ac:dyDescent="0.25">
      <c r="B171" s="14"/>
    </row>
    <row r="172" spans="2:2" x14ac:dyDescent="0.25">
      <c r="B172" s="15"/>
    </row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.75" customHeight="1" x14ac:dyDescent="0.25"/>
    <row r="294" spans="4:4" x14ac:dyDescent="0.25">
      <c r="D294" s="8"/>
    </row>
    <row r="329" ht="15.75" customHeight="1" x14ac:dyDescent="0.25"/>
  </sheetData>
  <mergeCells count="14">
    <mergeCell ref="H3:H4"/>
    <mergeCell ref="I3:I4"/>
    <mergeCell ref="J3:J4"/>
    <mergeCell ref="K3:K4"/>
    <mergeCell ref="F86:G86"/>
    <mergeCell ref="B85:C85"/>
    <mergeCell ref="A1:G1"/>
    <mergeCell ref="A3:A4"/>
    <mergeCell ref="B3:B4"/>
    <mergeCell ref="C3:C4"/>
    <mergeCell ref="D3:D4"/>
    <mergeCell ref="F3:F4"/>
    <mergeCell ref="G3:G4"/>
    <mergeCell ref="D2:G2"/>
  </mergeCells>
  <pageMargins left="0" right="0" top="0.59055118110236227" bottom="0.78740157480314965" header="0.31496062992125984" footer="0.31496062992125984"/>
  <pageSetup paperSize="12" orientation="landscape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2"/>
  <sheetViews>
    <sheetView workbookViewId="0">
      <selection activeCell="L22" sqref="L22"/>
    </sheetView>
  </sheetViews>
  <sheetFormatPr defaultRowHeight="15.75" x14ac:dyDescent="0.25"/>
  <cols>
    <col min="1" max="1" width="5.5703125" style="1" customWidth="1"/>
    <col min="2" max="2" width="28.140625" style="12" customWidth="1"/>
    <col min="3" max="3" width="26.42578125" style="12" customWidth="1"/>
    <col min="4" max="4" width="24.28515625" style="7" customWidth="1"/>
    <col min="5" max="5" width="17.7109375" style="19" customWidth="1"/>
    <col min="6" max="6" width="27.140625" style="88" customWidth="1"/>
    <col min="7" max="7" width="14.85546875" style="88" customWidth="1"/>
    <col min="8" max="16384" width="9.140625" style="1"/>
  </cols>
  <sheetData>
    <row r="1" spans="1:7" ht="61.5" customHeight="1" x14ac:dyDescent="0.25">
      <c r="A1" s="139" t="s">
        <v>147</v>
      </c>
      <c r="B1" s="140"/>
      <c r="C1" s="140"/>
      <c r="D1" s="140"/>
      <c r="E1" s="140"/>
      <c r="F1" s="140"/>
      <c r="G1" s="140"/>
    </row>
    <row r="2" spans="1:7" ht="24" customHeight="1" thickBot="1" x14ac:dyDescent="0.3">
      <c r="A2" s="20"/>
      <c r="B2" s="21"/>
      <c r="C2" s="21"/>
      <c r="D2" s="152" t="s">
        <v>148</v>
      </c>
      <c r="E2" s="153"/>
      <c r="F2" s="153"/>
      <c r="G2" s="153"/>
    </row>
    <row r="3" spans="1:7" ht="33" customHeight="1" thickBot="1" x14ac:dyDescent="0.3">
      <c r="A3" s="141" t="s">
        <v>3</v>
      </c>
      <c r="B3" s="142" t="s">
        <v>1</v>
      </c>
      <c r="C3" s="142" t="s">
        <v>4</v>
      </c>
      <c r="D3" s="143" t="s">
        <v>146</v>
      </c>
      <c r="E3" s="86" t="s">
        <v>5</v>
      </c>
      <c r="F3" s="142" t="s">
        <v>6</v>
      </c>
      <c r="G3" s="142" t="s">
        <v>7</v>
      </c>
    </row>
    <row r="4" spans="1:7" ht="24.75" customHeight="1" thickBot="1" x14ac:dyDescent="0.3">
      <c r="A4" s="141"/>
      <c r="B4" s="142"/>
      <c r="C4" s="142"/>
      <c r="D4" s="144"/>
      <c r="E4" s="87" t="s">
        <v>0</v>
      </c>
      <c r="F4" s="142"/>
      <c r="G4" s="142"/>
    </row>
    <row r="5" spans="1:7" ht="15.75" customHeight="1" thickBot="1" x14ac:dyDescent="0.3">
      <c r="A5" s="22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4">
        <v>7</v>
      </c>
    </row>
    <row r="6" spans="1:7" x14ac:dyDescent="0.25">
      <c r="A6" s="3">
        <v>1</v>
      </c>
      <c r="B6" s="67" t="s">
        <v>11</v>
      </c>
      <c r="C6" s="67" t="s">
        <v>12</v>
      </c>
      <c r="D6" s="68" t="s">
        <v>63</v>
      </c>
      <c r="E6" s="69">
        <v>1</v>
      </c>
      <c r="F6" s="70" t="s">
        <v>20</v>
      </c>
      <c r="G6" s="71" t="s">
        <v>13</v>
      </c>
    </row>
    <row r="7" spans="1:7" x14ac:dyDescent="0.25">
      <c r="A7" s="4"/>
      <c r="B7" s="31" t="s">
        <v>11</v>
      </c>
      <c r="C7" s="31" t="s">
        <v>14</v>
      </c>
      <c r="D7" s="36" t="s">
        <v>64</v>
      </c>
      <c r="E7" s="33">
        <v>55.088000000000001</v>
      </c>
      <c r="F7" s="34" t="s">
        <v>20</v>
      </c>
      <c r="G7" s="35" t="s">
        <v>13</v>
      </c>
    </row>
    <row r="8" spans="1:7" x14ac:dyDescent="0.25">
      <c r="A8" s="4"/>
      <c r="B8" s="31" t="s">
        <v>11</v>
      </c>
      <c r="C8" s="31" t="s">
        <v>15</v>
      </c>
      <c r="D8" s="32" t="s">
        <v>65</v>
      </c>
      <c r="E8" s="33">
        <v>1.679</v>
      </c>
      <c r="F8" s="34" t="s">
        <v>9</v>
      </c>
      <c r="G8" s="35" t="s">
        <v>16</v>
      </c>
    </row>
    <row r="9" spans="1:7" ht="16.5" thickBot="1" x14ac:dyDescent="0.3">
      <c r="A9" s="4"/>
      <c r="B9" s="31" t="s">
        <v>11</v>
      </c>
      <c r="C9" s="31" t="s">
        <v>15</v>
      </c>
      <c r="D9" s="32" t="s">
        <v>66</v>
      </c>
      <c r="E9" s="33">
        <v>1.26</v>
      </c>
      <c r="F9" s="34" t="s">
        <v>9</v>
      </c>
      <c r="G9" s="35" t="s">
        <v>16</v>
      </c>
    </row>
    <row r="10" spans="1:7" ht="16.5" thickBot="1" x14ac:dyDescent="0.3">
      <c r="A10" s="39"/>
      <c r="B10" s="42" t="s">
        <v>8</v>
      </c>
      <c r="C10" s="43"/>
      <c r="D10" s="44" t="s">
        <v>17</v>
      </c>
      <c r="E10" s="61">
        <f>SUM(E6:E9)</f>
        <v>59.027000000000001</v>
      </c>
      <c r="F10" s="29"/>
      <c r="G10" s="30"/>
    </row>
    <row r="11" spans="1:7" x14ac:dyDescent="0.25">
      <c r="A11" s="4">
        <v>2</v>
      </c>
      <c r="B11" s="49" t="s">
        <v>18</v>
      </c>
      <c r="C11" s="49" t="s">
        <v>19</v>
      </c>
      <c r="D11" s="62" t="s">
        <v>67</v>
      </c>
      <c r="E11" s="50">
        <v>43.747</v>
      </c>
      <c r="F11" s="49" t="s">
        <v>20</v>
      </c>
      <c r="G11" s="50" t="s">
        <v>21</v>
      </c>
    </row>
    <row r="12" spans="1:7" s="93" customFormat="1" x14ac:dyDescent="0.25">
      <c r="A12" s="89"/>
      <c r="B12" s="90" t="s">
        <v>18</v>
      </c>
      <c r="C12" s="90" t="s">
        <v>19</v>
      </c>
      <c r="D12" s="91" t="s">
        <v>68</v>
      </c>
      <c r="E12" s="92">
        <v>13.215999999999999</v>
      </c>
      <c r="F12" s="90" t="s">
        <v>20</v>
      </c>
      <c r="G12" s="92" t="s">
        <v>21</v>
      </c>
    </row>
    <row r="13" spans="1:7" x14ac:dyDescent="0.25">
      <c r="A13" s="4"/>
      <c r="B13" s="37" t="s">
        <v>18</v>
      </c>
      <c r="C13" s="37" t="s">
        <v>22</v>
      </c>
      <c r="D13" s="63" t="s">
        <v>69</v>
      </c>
      <c r="E13" s="38">
        <v>19.498000000000001</v>
      </c>
      <c r="F13" s="37" t="s">
        <v>9</v>
      </c>
      <c r="G13" s="38" t="s">
        <v>21</v>
      </c>
    </row>
    <row r="14" spans="1:7" x14ac:dyDescent="0.25">
      <c r="A14" s="4"/>
      <c r="B14" s="37" t="s">
        <v>18</v>
      </c>
      <c r="C14" s="37" t="s">
        <v>22</v>
      </c>
      <c r="D14" s="63" t="s">
        <v>70</v>
      </c>
      <c r="E14" s="64">
        <v>80.994</v>
      </c>
      <c r="F14" s="37" t="s">
        <v>20</v>
      </c>
      <c r="G14" s="38" t="s">
        <v>21</v>
      </c>
    </row>
    <row r="15" spans="1:7" x14ac:dyDescent="0.25">
      <c r="A15" s="4"/>
      <c r="B15" s="37" t="s">
        <v>18</v>
      </c>
      <c r="C15" s="37" t="s">
        <v>22</v>
      </c>
      <c r="D15" s="84" t="s">
        <v>144</v>
      </c>
      <c r="E15" s="85">
        <v>46.984999999999999</v>
      </c>
      <c r="F15" s="37" t="s">
        <v>20</v>
      </c>
      <c r="G15" s="85" t="s">
        <v>21</v>
      </c>
    </row>
    <row r="16" spans="1:7" x14ac:dyDescent="0.25">
      <c r="A16" s="4"/>
      <c r="B16" s="37" t="s">
        <v>18</v>
      </c>
      <c r="C16" s="37" t="s">
        <v>22</v>
      </c>
      <c r="D16" s="63" t="s">
        <v>71</v>
      </c>
      <c r="E16" s="38">
        <v>4.4550000000000001</v>
      </c>
      <c r="F16" s="37" t="s">
        <v>9</v>
      </c>
      <c r="G16" s="38" t="s">
        <v>23</v>
      </c>
    </row>
    <row r="17" spans="1:7" x14ac:dyDescent="0.25">
      <c r="A17" s="4"/>
      <c r="B17" s="37" t="s">
        <v>18</v>
      </c>
      <c r="C17" s="37" t="s">
        <v>22</v>
      </c>
      <c r="D17" s="63" t="s">
        <v>72</v>
      </c>
      <c r="E17" s="38">
        <v>139.60400000000001</v>
      </c>
      <c r="F17" s="37" t="s">
        <v>20</v>
      </c>
      <c r="G17" s="38" t="s">
        <v>23</v>
      </c>
    </row>
    <row r="18" spans="1:7" x14ac:dyDescent="0.25">
      <c r="A18" s="4"/>
      <c r="B18" s="37" t="s">
        <v>18</v>
      </c>
      <c r="C18" s="37" t="s">
        <v>22</v>
      </c>
      <c r="D18" s="63" t="s">
        <v>73</v>
      </c>
      <c r="E18" s="38">
        <v>3.8069999999999999</v>
      </c>
      <c r="F18" s="34" t="s">
        <v>20</v>
      </c>
      <c r="G18" s="38" t="s">
        <v>23</v>
      </c>
    </row>
    <row r="19" spans="1:7" x14ac:dyDescent="0.25">
      <c r="A19" s="4"/>
      <c r="B19" s="37" t="s">
        <v>18</v>
      </c>
      <c r="C19" s="37" t="s">
        <v>22</v>
      </c>
      <c r="D19" s="63" t="s">
        <v>74</v>
      </c>
      <c r="E19" s="38">
        <v>6.109</v>
      </c>
      <c r="F19" s="37" t="s">
        <v>20</v>
      </c>
      <c r="G19" s="38" t="s">
        <v>23</v>
      </c>
    </row>
    <row r="20" spans="1:7" s="93" customFormat="1" x14ac:dyDescent="0.25">
      <c r="A20" s="89"/>
      <c r="B20" s="90" t="s">
        <v>18</v>
      </c>
      <c r="C20" s="90" t="s">
        <v>31</v>
      </c>
      <c r="D20" s="91" t="s">
        <v>75</v>
      </c>
      <c r="E20" s="92">
        <v>31.175999999999998</v>
      </c>
      <c r="F20" s="90" t="s">
        <v>20</v>
      </c>
      <c r="G20" s="92" t="s">
        <v>10</v>
      </c>
    </row>
    <row r="21" spans="1:7" s="93" customFormat="1" x14ac:dyDescent="0.25">
      <c r="A21" s="89"/>
      <c r="B21" s="90" t="s">
        <v>18</v>
      </c>
      <c r="C21" s="90" t="s">
        <v>24</v>
      </c>
      <c r="D21" s="91" t="s">
        <v>76</v>
      </c>
      <c r="E21" s="99">
        <v>311.77800000000002</v>
      </c>
      <c r="F21" s="90" t="s">
        <v>20</v>
      </c>
      <c r="G21" s="92" t="s">
        <v>21</v>
      </c>
    </row>
    <row r="22" spans="1:7" x14ac:dyDescent="0.25">
      <c r="A22" s="4"/>
      <c r="B22" s="37" t="s">
        <v>18</v>
      </c>
      <c r="C22" s="37" t="s">
        <v>25</v>
      </c>
      <c r="D22" s="63" t="s">
        <v>77</v>
      </c>
      <c r="E22" s="38">
        <v>1699.576</v>
      </c>
      <c r="F22" s="37" t="s">
        <v>20</v>
      </c>
      <c r="G22" s="38" t="s">
        <v>21</v>
      </c>
    </row>
    <row r="23" spans="1:7" x14ac:dyDescent="0.25">
      <c r="A23" s="4"/>
      <c r="B23" s="37" t="s">
        <v>18</v>
      </c>
      <c r="C23" s="37" t="s">
        <v>26</v>
      </c>
      <c r="D23" s="63" t="s">
        <v>78</v>
      </c>
      <c r="E23" s="64">
        <v>59.685000000000002</v>
      </c>
      <c r="F23" s="37" t="s">
        <v>20</v>
      </c>
      <c r="G23" s="38" t="s">
        <v>27</v>
      </c>
    </row>
    <row r="24" spans="1:7" x14ac:dyDescent="0.25">
      <c r="A24" s="4"/>
      <c r="B24" s="37" t="s">
        <v>18</v>
      </c>
      <c r="C24" s="37" t="s">
        <v>28</v>
      </c>
      <c r="D24" s="63" t="s">
        <v>79</v>
      </c>
      <c r="E24" s="38">
        <v>194.95400000000001</v>
      </c>
      <c r="F24" s="37" t="s">
        <v>20</v>
      </c>
      <c r="G24" s="38" t="s">
        <v>21</v>
      </c>
    </row>
    <row r="25" spans="1:7" x14ac:dyDescent="0.25">
      <c r="A25" s="4"/>
      <c r="B25" s="37" t="s">
        <v>18</v>
      </c>
      <c r="C25" s="37" t="s">
        <v>29</v>
      </c>
      <c r="D25" s="63" t="s">
        <v>80</v>
      </c>
      <c r="E25" s="38">
        <v>41.286000000000001</v>
      </c>
      <c r="F25" s="37" t="s">
        <v>20</v>
      </c>
      <c r="G25" s="38" t="s">
        <v>21</v>
      </c>
    </row>
    <row r="26" spans="1:7" x14ac:dyDescent="0.25">
      <c r="A26" s="4"/>
      <c r="B26" s="37" t="s">
        <v>18</v>
      </c>
      <c r="C26" s="37" t="s">
        <v>29</v>
      </c>
      <c r="D26" s="63" t="s">
        <v>81</v>
      </c>
      <c r="E26" s="38">
        <v>50.011000000000003</v>
      </c>
      <c r="F26" s="37" t="s">
        <v>20</v>
      </c>
      <c r="G26" s="38" t="s">
        <v>21</v>
      </c>
    </row>
    <row r="27" spans="1:7" x14ac:dyDescent="0.25">
      <c r="A27" s="4"/>
      <c r="B27" s="37" t="s">
        <v>18</v>
      </c>
      <c r="C27" s="37" t="s">
        <v>32</v>
      </c>
      <c r="D27" s="63" t="s">
        <v>82</v>
      </c>
      <c r="E27" s="38">
        <v>7.9980000000000002</v>
      </c>
      <c r="F27" s="37" t="s">
        <v>20</v>
      </c>
      <c r="G27" s="38" t="s">
        <v>21</v>
      </c>
    </row>
    <row r="28" spans="1:7" ht="16.5" thickBot="1" x14ac:dyDescent="0.3">
      <c r="A28" s="4"/>
      <c r="B28" s="40" t="s">
        <v>18</v>
      </c>
      <c r="C28" s="40" t="s">
        <v>30</v>
      </c>
      <c r="D28" s="65" t="s">
        <v>83</v>
      </c>
      <c r="E28" s="66">
        <v>301.98</v>
      </c>
      <c r="F28" s="40" t="s">
        <v>20</v>
      </c>
      <c r="G28" s="41" t="s">
        <v>21</v>
      </c>
    </row>
    <row r="29" spans="1:7" ht="16.5" thickBot="1" x14ac:dyDescent="0.3">
      <c r="A29" s="39"/>
      <c r="B29" s="42" t="s">
        <v>8</v>
      </c>
      <c r="C29" s="43"/>
      <c r="D29" s="44" t="s">
        <v>145</v>
      </c>
      <c r="E29" s="61">
        <f>SUM(E11:E28)</f>
        <v>3056.8590000000004</v>
      </c>
      <c r="F29" s="29"/>
      <c r="G29" s="30"/>
    </row>
    <row r="30" spans="1:7" s="93" customFormat="1" x14ac:dyDescent="0.25">
      <c r="A30" s="89">
        <v>3</v>
      </c>
      <c r="B30" s="94" t="s">
        <v>33</v>
      </c>
      <c r="C30" s="94" t="s">
        <v>34</v>
      </c>
      <c r="D30" s="95" t="s">
        <v>84</v>
      </c>
      <c r="E30" s="96">
        <v>56.92</v>
      </c>
      <c r="F30" s="97" t="s">
        <v>20</v>
      </c>
      <c r="G30" s="98" t="s">
        <v>35</v>
      </c>
    </row>
    <row r="31" spans="1:7" x14ac:dyDescent="0.25">
      <c r="A31" s="4"/>
      <c r="B31" s="37" t="s">
        <v>33</v>
      </c>
      <c r="C31" s="37" t="s">
        <v>34</v>
      </c>
      <c r="D31" s="38" t="s">
        <v>85</v>
      </c>
      <c r="E31" s="38">
        <v>66.006</v>
      </c>
      <c r="F31" s="40" t="s">
        <v>20</v>
      </c>
      <c r="G31" s="38" t="s">
        <v>35</v>
      </c>
    </row>
    <row r="32" spans="1:7" s="93" customFormat="1" x14ac:dyDescent="0.25">
      <c r="A32" s="89"/>
      <c r="B32" s="90" t="s">
        <v>33</v>
      </c>
      <c r="C32" s="90" t="s">
        <v>34</v>
      </c>
      <c r="D32" s="92" t="s">
        <v>86</v>
      </c>
      <c r="E32" s="99">
        <v>0.59</v>
      </c>
      <c r="F32" s="97" t="s">
        <v>20</v>
      </c>
      <c r="G32" s="92" t="s">
        <v>35</v>
      </c>
    </row>
    <row r="33" spans="1:7" s="93" customFormat="1" x14ac:dyDescent="0.25">
      <c r="A33" s="89"/>
      <c r="B33" s="90" t="s">
        <v>33</v>
      </c>
      <c r="C33" s="90" t="s">
        <v>34</v>
      </c>
      <c r="D33" s="92" t="s">
        <v>87</v>
      </c>
      <c r="E33" s="92">
        <v>3.718</v>
      </c>
      <c r="F33" s="97" t="s">
        <v>20</v>
      </c>
      <c r="G33" s="92" t="s">
        <v>35</v>
      </c>
    </row>
    <row r="34" spans="1:7" ht="16.5" thickBot="1" x14ac:dyDescent="0.3">
      <c r="A34" s="4"/>
      <c r="B34" s="40" t="s">
        <v>33</v>
      </c>
      <c r="C34" s="40" t="s">
        <v>36</v>
      </c>
      <c r="D34" s="41" t="s">
        <v>88</v>
      </c>
      <c r="E34" s="41">
        <v>32.655000000000001</v>
      </c>
      <c r="F34" s="40" t="s">
        <v>20</v>
      </c>
      <c r="G34" s="41" t="s">
        <v>35</v>
      </c>
    </row>
    <row r="35" spans="1:7" ht="16.5" thickBot="1" x14ac:dyDescent="0.3">
      <c r="A35" s="39"/>
      <c r="B35" s="42" t="s">
        <v>8</v>
      </c>
      <c r="C35" s="43"/>
      <c r="D35" s="44" t="s">
        <v>37</v>
      </c>
      <c r="E35" s="61">
        <f>SUM(E30:E34)</f>
        <v>159.88900000000001</v>
      </c>
      <c r="F35" s="29"/>
      <c r="G35" s="30"/>
    </row>
    <row r="36" spans="1:7" x14ac:dyDescent="0.25">
      <c r="A36" s="4">
        <v>4</v>
      </c>
      <c r="B36" s="37" t="s">
        <v>38</v>
      </c>
      <c r="C36" s="37" t="s">
        <v>39</v>
      </c>
      <c r="D36" s="76" t="s">
        <v>89</v>
      </c>
      <c r="E36" s="38">
        <v>234.82400000000001</v>
      </c>
      <c r="F36" s="40" t="s">
        <v>20</v>
      </c>
      <c r="G36" s="38" t="s">
        <v>10</v>
      </c>
    </row>
    <row r="37" spans="1:7" s="93" customFormat="1" x14ac:dyDescent="0.25">
      <c r="A37" s="89"/>
      <c r="B37" s="97" t="s">
        <v>38</v>
      </c>
      <c r="C37" s="97" t="s">
        <v>41</v>
      </c>
      <c r="D37" s="103" t="s">
        <v>95</v>
      </c>
      <c r="E37" s="104">
        <v>24.18</v>
      </c>
      <c r="F37" s="97" t="s">
        <v>20</v>
      </c>
      <c r="G37" s="105" t="s">
        <v>10</v>
      </c>
    </row>
    <row r="38" spans="1:7" x14ac:dyDescent="0.25">
      <c r="A38" s="4"/>
      <c r="B38" s="37" t="s">
        <v>38</v>
      </c>
      <c r="C38" s="37" t="s">
        <v>40</v>
      </c>
      <c r="D38" s="76" t="s">
        <v>90</v>
      </c>
      <c r="E38" s="38">
        <v>6.8849999999999998</v>
      </c>
      <c r="F38" s="40" t="s">
        <v>20</v>
      </c>
      <c r="G38" s="38" t="s">
        <v>10</v>
      </c>
    </row>
    <row r="39" spans="1:7" x14ac:dyDescent="0.25">
      <c r="A39" s="4"/>
      <c r="B39" s="37" t="s">
        <v>38</v>
      </c>
      <c r="C39" s="37" t="s">
        <v>40</v>
      </c>
      <c r="D39" s="76" t="s">
        <v>91</v>
      </c>
      <c r="E39" s="38">
        <v>0.54200000000000004</v>
      </c>
      <c r="F39" s="40" t="s">
        <v>20</v>
      </c>
      <c r="G39" s="38" t="s">
        <v>16</v>
      </c>
    </row>
    <row r="40" spans="1:7" x14ac:dyDescent="0.25">
      <c r="A40" s="4"/>
      <c r="B40" s="37" t="s">
        <v>38</v>
      </c>
      <c r="C40" s="37" t="s">
        <v>40</v>
      </c>
      <c r="D40" s="76" t="s">
        <v>92</v>
      </c>
      <c r="E40" s="38">
        <v>4.3999999999999997E-2</v>
      </c>
      <c r="F40" s="40" t="s">
        <v>20</v>
      </c>
      <c r="G40" s="38" t="s">
        <v>16</v>
      </c>
    </row>
    <row r="41" spans="1:7" x14ac:dyDescent="0.25">
      <c r="A41" s="4"/>
      <c r="B41" s="37" t="s">
        <v>38</v>
      </c>
      <c r="C41" s="37" t="s">
        <v>40</v>
      </c>
      <c r="D41" s="76" t="s">
        <v>93</v>
      </c>
      <c r="E41" s="38">
        <v>0.16200000000000001</v>
      </c>
      <c r="F41" s="40" t="s">
        <v>20</v>
      </c>
      <c r="G41" s="38" t="s">
        <v>16</v>
      </c>
    </row>
    <row r="42" spans="1:7" ht="16.5" thickBot="1" x14ac:dyDescent="0.3">
      <c r="A42" s="4"/>
      <c r="B42" s="37" t="s">
        <v>38</v>
      </c>
      <c r="C42" s="37" t="s">
        <v>40</v>
      </c>
      <c r="D42" s="76" t="s">
        <v>94</v>
      </c>
      <c r="E42" s="38">
        <v>63.722000000000001</v>
      </c>
      <c r="F42" s="40" t="s">
        <v>20</v>
      </c>
      <c r="G42" s="38" t="s">
        <v>10</v>
      </c>
    </row>
    <row r="43" spans="1:7" ht="16.5" thickBot="1" x14ac:dyDescent="0.3">
      <c r="A43" s="51"/>
      <c r="B43" s="42" t="s">
        <v>8</v>
      </c>
      <c r="C43" s="43"/>
      <c r="D43" s="44" t="s">
        <v>42</v>
      </c>
      <c r="E43" s="46">
        <f>SUM(E36:E42)</f>
        <v>330.35899999999992</v>
      </c>
      <c r="F43" s="47"/>
      <c r="G43" s="48"/>
    </row>
    <row r="44" spans="1:7" x14ac:dyDescent="0.25">
      <c r="A44" s="52">
        <v>5</v>
      </c>
      <c r="B44" s="49" t="s">
        <v>43</v>
      </c>
      <c r="C44" s="49" t="s">
        <v>44</v>
      </c>
      <c r="D44" s="50" t="s">
        <v>96</v>
      </c>
      <c r="E44" s="50">
        <v>16.925000000000001</v>
      </c>
      <c r="F44" s="49" t="s">
        <v>20</v>
      </c>
      <c r="G44" s="50" t="s">
        <v>35</v>
      </c>
    </row>
    <row r="45" spans="1:7" ht="16.5" thickBot="1" x14ac:dyDescent="0.3">
      <c r="A45" s="52"/>
      <c r="B45" s="40" t="s">
        <v>43</v>
      </c>
      <c r="C45" s="40" t="s">
        <v>44</v>
      </c>
      <c r="D45" s="41" t="s">
        <v>97</v>
      </c>
      <c r="E45" s="41">
        <v>20.172000000000001</v>
      </c>
      <c r="F45" s="40" t="s">
        <v>20</v>
      </c>
      <c r="G45" s="41" t="s">
        <v>35</v>
      </c>
    </row>
    <row r="46" spans="1:7" ht="16.5" thickBot="1" x14ac:dyDescent="0.3">
      <c r="A46" s="53"/>
      <c r="B46" s="42" t="s">
        <v>8</v>
      </c>
      <c r="C46" s="43"/>
      <c r="D46" s="57" t="s">
        <v>45</v>
      </c>
      <c r="E46" s="58">
        <f>SUM(E44:E45)</f>
        <v>37.097000000000001</v>
      </c>
      <c r="F46" s="47"/>
      <c r="G46" s="48"/>
    </row>
    <row r="47" spans="1:7" s="93" customFormat="1" x14ac:dyDescent="0.25">
      <c r="A47" s="106">
        <v>6</v>
      </c>
      <c r="B47" s="101" t="s">
        <v>46</v>
      </c>
      <c r="C47" s="101" t="s">
        <v>47</v>
      </c>
      <c r="D47" s="107" t="s">
        <v>99</v>
      </c>
      <c r="E47" s="95">
        <v>1291.4380000000001</v>
      </c>
      <c r="F47" s="97" t="s">
        <v>20</v>
      </c>
      <c r="G47" s="92" t="s">
        <v>35</v>
      </c>
    </row>
    <row r="48" spans="1:7" x14ac:dyDescent="0.25">
      <c r="A48" s="52"/>
      <c r="B48" s="45" t="s">
        <v>46</v>
      </c>
      <c r="C48" s="45" t="s">
        <v>46</v>
      </c>
      <c r="D48" s="54" t="s">
        <v>98</v>
      </c>
      <c r="E48" s="108">
        <v>157.61000000000001</v>
      </c>
      <c r="F48" s="40" t="s">
        <v>20</v>
      </c>
      <c r="G48" s="38" t="s">
        <v>21</v>
      </c>
    </row>
    <row r="49" spans="1:7" ht="16.5" thickBot="1" x14ac:dyDescent="0.3">
      <c r="A49" s="52"/>
      <c r="B49" s="45" t="s">
        <v>46</v>
      </c>
      <c r="C49" s="45" t="s">
        <v>48</v>
      </c>
      <c r="D49" s="54" t="s">
        <v>100</v>
      </c>
      <c r="E49" s="108">
        <v>628.02</v>
      </c>
      <c r="F49" s="40" t="s">
        <v>20</v>
      </c>
      <c r="G49" s="38" t="s">
        <v>35</v>
      </c>
    </row>
    <row r="50" spans="1:7" ht="16.5" thickBot="1" x14ac:dyDescent="0.3">
      <c r="A50" s="52"/>
      <c r="B50" s="42" t="s">
        <v>8</v>
      </c>
      <c r="C50" s="55"/>
      <c r="D50" s="56" t="s">
        <v>60</v>
      </c>
      <c r="E50" s="46">
        <f>SUM(E47+E48+E49)</f>
        <v>2077.0680000000002</v>
      </c>
      <c r="F50" s="47"/>
      <c r="G50" s="48"/>
    </row>
    <row r="51" spans="1:7" x14ac:dyDescent="0.25">
      <c r="A51" s="52">
        <v>7</v>
      </c>
      <c r="B51" s="37" t="s">
        <v>49</v>
      </c>
      <c r="C51" s="37" t="s">
        <v>50</v>
      </c>
      <c r="D51" s="38" t="s">
        <v>101</v>
      </c>
      <c r="E51" s="64">
        <v>37.82</v>
      </c>
      <c r="F51" s="37" t="s">
        <v>9</v>
      </c>
      <c r="G51" s="38" t="s">
        <v>13</v>
      </c>
    </row>
    <row r="52" spans="1:7" ht="16.5" thickBot="1" x14ac:dyDescent="0.3">
      <c r="A52" s="52"/>
      <c r="B52" s="37" t="s">
        <v>49</v>
      </c>
      <c r="C52" s="37" t="s">
        <v>50</v>
      </c>
      <c r="D52" s="41" t="s">
        <v>102</v>
      </c>
      <c r="E52" s="41">
        <v>70.584000000000003</v>
      </c>
      <c r="F52" s="40" t="s">
        <v>9</v>
      </c>
      <c r="G52" s="41" t="s">
        <v>13</v>
      </c>
    </row>
    <row r="53" spans="1:7" ht="16.5" thickBot="1" x14ac:dyDescent="0.3">
      <c r="A53" s="52"/>
      <c r="B53" s="42" t="s">
        <v>8</v>
      </c>
      <c r="C53" s="55"/>
      <c r="D53" s="56" t="s">
        <v>45</v>
      </c>
      <c r="E53" s="46">
        <f>SUM(E51:E52)</f>
        <v>108.404</v>
      </c>
      <c r="F53" s="47"/>
      <c r="G53" s="48"/>
    </row>
    <row r="54" spans="1:7" x14ac:dyDescent="0.25">
      <c r="A54" s="53">
        <v>8</v>
      </c>
      <c r="B54" s="45" t="s">
        <v>151</v>
      </c>
      <c r="C54" s="45" t="s">
        <v>151</v>
      </c>
      <c r="D54" s="54" t="s">
        <v>152</v>
      </c>
      <c r="E54" s="108">
        <v>29.183</v>
      </c>
      <c r="F54" s="40" t="s">
        <v>162</v>
      </c>
      <c r="G54" s="38">
        <v>0</v>
      </c>
    </row>
    <row r="55" spans="1:7" x14ac:dyDescent="0.25">
      <c r="A55" s="52"/>
      <c r="B55" s="45" t="s">
        <v>151</v>
      </c>
      <c r="C55" s="45" t="s">
        <v>151</v>
      </c>
      <c r="D55" s="54" t="s">
        <v>153</v>
      </c>
      <c r="E55" s="108">
        <v>91.058000000000007</v>
      </c>
      <c r="F55" s="40" t="s">
        <v>162</v>
      </c>
      <c r="G55" s="38">
        <v>0</v>
      </c>
    </row>
    <row r="56" spans="1:7" x14ac:dyDescent="0.25">
      <c r="A56" s="52"/>
      <c r="B56" s="45" t="s">
        <v>151</v>
      </c>
      <c r="C56" s="45" t="s">
        <v>151</v>
      </c>
      <c r="D56" s="54" t="s">
        <v>154</v>
      </c>
      <c r="E56" s="108">
        <v>10.54</v>
      </c>
      <c r="F56" s="40" t="s">
        <v>163</v>
      </c>
      <c r="G56" s="38">
        <v>0</v>
      </c>
    </row>
    <row r="57" spans="1:7" x14ac:dyDescent="0.25">
      <c r="A57" s="53"/>
      <c r="B57" s="45" t="s">
        <v>151</v>
      </c>
      <c r="C57" s="45" t="s">
        <v>151</v>
      </c>
      <c r="D57" s="54" t="s">
        <v>155</v>
      </c>
      <c r="E57" s="108">
        <v>55.39</v>
      </c>
      <c r="F57" s="40" t="s">
        <v>162</v>
      </c>
      <c r="G57" s="38">
        <v>0</v>
      </c>
    </row>
    <row r="58" spans="1:7" x14ac:dyDescent="0.25">
      <c r="A58" s="52"/>
      <c r="B58" s="45" t="s">
        <v>151</v>
      </c>
      <c r="C58" s="45" t="s">
        <v>151</v>
      </c>
      <c r="D58" s="54" t="s">
        <v>156</v>
      </c>
      <c r="E58" s="108">
        <v>17.082999999999998</v>
      </c>
      <c r="F58" s="40" t="s">
        <v>162</v>
      </c>
      <c r="G58" s="38">
        <v>0</v>
      </c>
    </row>
    <row r="59" spans="1:7" x14ac:dyDescent="0.25">
      <c r="A59" s="52"/>
      <c r="B59" s="45" t="s">
        <v>151</v>
      </c>
      <c r="C59" s="45" t="s">
        <v>151</v>
      </c>
      <c r="D59" s="54" t="s">
        <v>157</v>
      </c>
      <c r="E59" s="108">
        <v>15.176</v>
      </c>
      <c r="F59" s="40" t="s">
        <v>162</v>
      </c>
      <c r="G59" s="38">
        <v>0</v>
      </c>
    </row>
    <row r="60" spans="1:7" x14ac:dyDescent="0.25">
      <c r="A60" s="53"/>
      <c r="B60" s="45" t="s">
        <v>151</v>
      </c>
      <c r="C60" s="45" t="s">
        <v>151</v>
      </c>
      <c r="D60" s="54" t="s">
        <v>158</v>
      </c>
      <c r="E60" s="108">
        <v>81.134</v>
      </c>
      <c r="F60" s="40" t="s">
        <v>162</v>
      </c>
      <c r="G60" s="38">
        <v>0</v>
      </c>
    </row>
    <row r="61" spans="1:7" x14ac:dyDescent="0.25">
      <c r="A61" s="52"/>
      <c r="B61" s="45" t="s">
        <v>151</v>
      </c>
      <c r="C61" s="45" t="s">
        <v>151</v>
      </c>
      <c r="D61" s="54" t="s">
        <v>159</v>
      </c>
      <c r="E61" s="108">
        <v>73.787999999999997</v>
      </c>
      <c r="F61" s="40" t="s">
        <v>162</v>
      </c>
      <c r="G61" s="38">
        <v>0</v>
      </c>
    </row>
    <row r="62" spans="1:7" x14ac:dyDescent="0.25">
      <c r="A62" s="52"/>
      <c r="B62" s="45" t="s">
        <v>151</v>
      </c>
      <c r="C62" s="45" t="s">
        <v>151</v>
      </c>
      <c r="D62" s="54" t="s">
        <v>160</v>
      </c>
      <c r="E62" s="108">
        <v>49.055</v>
      </c>
      <c r="F62" s="40" t="s">
        <v>162</v>
      </c>
      <c r="G62" s="38">
        <v>0</v>
      </c>
    </row>
    <row r="63" spans="1:7" ht="16.5" thickBot="1" x14ac:dyDescent="0.3">
      <c r="A63" s="53"/>
      <c r="B63" s="45" t="s">
        <v>151</v>
      </c>
      <c r="C63" s="45" t="s">
        <v>151</v>
      </c>
      <c r="D63" s="54" t="s">
        <v>161</v>
      </c>
      <c r="E63" s="108">
        <v>158.16</v>
      </c>
      <c r="F63" s="37" t="s">
        <v>162</v>
      </c>
      <c r="G63" s="38">
        <v>0</v>
      </c>
    </row>
    <row r="64" spans="1:7" ht="16.5" thickBot="1" x14ac:dyDescent="0.3">
      <c r="A64" s="52"/>
      <c r="B64" s="42" t="s">
        <v>8</v>
      </c>
      <c r="C64" s="55"/>
      <c r="D64" s="56" t="s">
        <v>124</v>
      </c>
      <c r="E64" s="46">
        <f>SUM(E54+E55+E56+E57++E58+E59+E60+E61+E62+E63)</f>
        <v>580.56700000000001</v>
      </c>
      <c r="F64" s="47"/>
      <c r="G64" s="48"/>
    </row>
    <row r="65" spans="1:7" x14ac:dyDescent="0.25">
      <c r="A65" s="52">
        <v>9</v>
      </c>
      <c r="B65" s="37" t="s">
        <v>51</v>
      </c>
      <c r="C65" s="37" t="s">
        <v>52</v>
      </c>
      <c r="D65" s="38" t="s">
        <v>103</v>
      </c>
      <c r="E65" s="64">
        <v>22.792000000000002</v>
      </c>
      <c r="F65" s="37" t="s">
        <v>9</v>
      </c>
      <c r="G65" s="38">
        <v>0</v>
      </c>
    </row>
    <row r="66" spans="1:7" x14ac:dyDescent="0.25">
      <c r="A66" s="52"/>
      <c r="B66" s="37" t="s">
        <v>51</v>
      </c>
      <c r="C66" s="37" t="s">
        <v>52</v>
      </c>
      <c r="D66" s="38" t="s">
        <v>104</v>
      </c>
      <c r="E66" s="64">
        <v>333.82299999999998</v>
      </c>
      <c r="F66" s="37" t="s">
        <v>20</v>
      </c>
      <c r="G66" s="38">
        <v>0</v>
      </c>
    </row>
    <row r="67" spans="1:7" x14ac:dyDescent="0.25">
      <c r="A67" s="52"/>
      <c r="B67" s="37" t="s">
        <v>51</v>
      </c>
      <c r="C67" s="37" t="s">
        <v>52</v>
      </c>
      <c r="D67" s="38" t="s">
        <v>105</v>
      </c>
      <c r="E67" s="64">
        <v>198.279</v>
      </c>
      <c r="F67" s="37" t="s">
        <v>9</v>
      </c>
      <c r="G67" s="38">
        <v>0</v>
      </c>
    </row>
    <row r="68" spans="1:7" s="93" customFormat="1" x14ac:dyDescent="0.25">
      <c r="A68" s="100"/>
      <c r="B68" s="90" t="s">
        <v>51</v>
      </c>
      <c r="C68" s="90" t="s">
        <v>53</v>
      </c>
      <c r="D68" s="92" t="s">
        <v>106</v>
      </c>
      <c r="E68" s="99">
        <v>1.8109999999999999</v>
      </c>
      <c r="F68" s="90" t="s">
        <v>9</v>
      </c>
      <c r="G68" s="92" t="s">
        <v>35</v>
      </c>
    </row>
    <row r="69" spans="1:7" x14ac:dyDescent="0.25">
      <c r="A69" s="52"/>
      <c r="B69" s="37" t="s">
        <v>51</v>
      </c>
      <c r="C69" s="37" t="s">
        <v>53</v>
      </c>
      <c r="D69" s="38" t="s">
        <v>107</v>
      </c>
      <c r="E69" s="64">
        <v>3.4990000000000001</v>
      </c>
      <c r="F69" s="37" t="s">
        <v>9</v>
      </c>
      <c r="G69" s="38" t="s">
        <v>23</v>
      </c>
    </row>
    <row r="70" spans="1:7" x14ac:dyDescent="0.25">
      <c r="A70" s="52"/>
      <c r="B70" s="37" t="s">
        <v>51</v>
      </c>
      <c r="C70" s="37" t="s">
        <v>53</v>
      </c>
      <c r="D70" s="38" t="s">
        <v>108</v>
      </c>
      <c r="E70" s="64">
        <v>0.4</v>
      </c>
      <c r="F70" s="37" t="s">
        <v>9</v>
      </c>
      <c r="G70" s="38" t="s">
        <v>23</v>
      </c>
    </row>
    <row r="71" spans="1:7" s="93" customFormat="1" x14ac:dyDescent="0.25">
      <c r="A71" s="100"/>
      <c r="B71" s="90" t="s">
        <v>51</v>
      </c>
      <c r="C71" s="90" t="s">
        <v>53</v>
      </c>
      <c r="D71" s="92" t="s">
        <v>109</v>
      </c>
      <c r="E71" s="99">
        <v>1.597</v>
      </c>
      <c r="F71" s="90" t="s">
        <v>9</v>
      </c>
      <c r="G71" s="92" t="s">
        <v>23</v>
      </c>
    </row>
    <row r="72" spans="1:7" x14ac:dyDescent="0.25">
      <c r="A72" s="52"/>
      <c r="B72" s="37" t="s">
        <v>51</v>
      </c>
      <c r="C72" s="37" t="s">
        <v>53</v>
      </c>
      <c r="D72" s="38" t="s">
        <v>110</v>
      </c>
      <c r="E72" s="64">
        <v>5.9359999999999999</v>
      </c>
      <c r="F72" s="37" t="s">
        <v>9</v>
      </c>
      <c r="G72" s="38" t="s">
        <v>27</v>
      </c>
    </row>
    <row r="73" spans="1:7" s="93" customFormat="1" x14ac:dyDescent="0.25">
      <c r="A73" s="100"/>
      <c r="B73" s="90" t="s">
        <v>51</v>
      </c>
      <c r="C73" s="90" t="s">
        <v>54</v>
      </c>
      <c r="D73" s="92" t="s">
        <v>111</v>
      </c>
      <c r="E73" s="99">
        <v>0.81100000000000005</v>
      </c>
      <c r="F73" s="90" t="s">
        <v>20</v>
      </c>
      <c r="G73" s="92" t="s">
        <v>35</v>
      </c>
    </row>
    <row r="74" spans="1:7" s="93" customFormat="1" x14ac:dyDescent="0.25">
      <c r="A74" s="100"/>
      <c r="B74" s="90" t="s">
        <v>51</v>
      </c>
      <c r="C74" s="90" t="s">
        <v>54</v>
      </c>
      <c r="D74" s="92" t="s">
        <v>112</v>
      </c>
      <c r="E74" s="99">
        <v>2.1930000000000001</v>
      </c>
      <c r="F74" s="90" t="s">
        <v>20</v>
      </c>
      <c r="G74" s="92" t="s">
        <v>21</v>
      </c>
    </row>
    <row r="75" spans="1:7" ht="16.5" thickBot="1" x14ac:dyDescent="0.3">
      <c r="A75" s="52"/>
      <c r="B75" s="37" t="s">
        <v>51</v>
      </c>
      <c r="C75" s="37" t="s">
        <v>54</v>
      </c>
      <c r="D75" s="38" t="s">
        <v>113</v>
      </c>
      <c r="E75" s="64">
        <v>0.61799999999999999</v>
      </c>
      <c r="F75" s="37" t="s">
        <v>20</v>
      </c>
      <c r="G75" s="38" t="s">
        <v>35</v>
      </c>
    </row>
    <row r="76" spans="1:7" ht="16.5" thickBot="1" x14ac:dyDescent="0.3">
      <c r="A76" s="52"/>
      <c r="B76" s="42" t="s">
        <v>8</v>
      </c>
      <c r="C76" s="55"/>
      <c r="D76" s="59" t="s">
        <v>55</v>
      </c>
      <c r="E76" s="58">
        <f>SUM(E65:E75)</f>
        <v>571.75900000000013</v>
      </c>
      <c r="F76" s="47"/>
      <c r="G76" s="48"/>
    </row>
    <row r="77" spans="1:7" x14ac:dyDescent="0.25">
      <c r="A77" s="52">
        <v>10</v>
      </c>
      <c r="B77" s="45" t="s">
        <v>61</v>
      </c>
      <c r="C77" s="45" t="s">
        <v>61</v>
      </c>
      <c r="D77" s="54" t="s">
        <v>62</v>
      </c>
      <c r="E77" s="108">
        <v>37.588000000000001</v>
      </c>
      <c r="F77" s="49" t="s">
        <v>20</v>
      </c>
      <c r="G77" s="50" t="s">
        <v>21</v>
      </c>
    </row>
    <row r="78" spans="1:7" x14ac:dyDescent="0.25">
      <c r="A78" s="52"/>
      <c r="B78" s="45" t="s">
        <v>61</v>
      </c>
      <c r="C78" s="45" t="s">
        <v>61</v>
      </c>
      <c r="D78" s="82" t="s">
        <v>114</v>
      </c>
      <c r="E78" s="64">
        <v>96.475999999999999</v>
      </c>
      <c r="F78" s="49" t="s">
        <v>20</v>
      </c>
      <c r="G78" s="50" t="s">
        <v>21</v>
      </c>
    </row>
    <row r="79" spans="1:7" x14ac:dyDescent="0.25">
      <c r="A79" s="52"/>
      <c r="B79" s="45" t="s">
        <v>61</v>
      </c>
      <c r="C79" s="45" t="s">
        <v>61</v>
      </c>
      <c r="D79" s="82" t="s">
        <v>115</v>
      </c>
      <c r="E79" s="64">
        <v>228.36799999999999</v>
      </c>
      <c r="F79" s="49" t="s">
        <v>20</v>
      </c>
      <c r="G79" s="50" t="s">
        <v>21</v>
      </c>
    </row>
    <row r="80" spans="1:7" x14ac:dyDescent="0.25">
      <c r="A80" s="52"/>
      <c r="B80" s="45" t="s">
        <v>61</v>
      </c>
      <c r="C80" s="45" t="s">
        <v>61</v>
      </c>
      <c r="D80" s="82" t="s">
        <v>116</v>
      </c>
      <c r="E80" s="64">
        <v>15.628</v>
      </c>
      <c r="F80" s="49" t="s">
        <v>20</v>
      </c>
      <c r="G80" s="50" t="s">
        <v>21</v>
      </c>
    </row>
    <row r="81" spans="1:7" x14ac:dyDescent="0.25">
      <c r="A81" s="52"/>
      <c r="B81" s="45" t="s">
        <v>61</v>
      </c>
      <c r="C81" s="45" t="s">
        <v>61</v>
      </c>
      <c r="D81" s="82" t="s">
        <v>117</v>
      </c>
      <c r="E81" s="64">
        <v>155.625</v>
      </c>
      <c r="F81" s="49" t="s">
        <v>20</v>
      </c>
      <c r="G81" s="50" t="s">
        <v>21</v>
      </c>
    </row>
    <row r="82" spans="1:7" x14ac:dyDescent="0.25">
      <c r="A82" s="52"/>
      <c r="B82" s="45" t="s">
        <v>61</v>
      </c>
      <c r="C82" s="45" t="s">
        <v>61</v>
      </c>
      <c r="D82" s="82" t="s">
        <v>118</v>
      </c>
      <c r="E82" s="64">
        <v>0.67700000000000005</v>
      </c>
      <c r="F82" s="49" t="s">
        <v>20</v>
      </c>
      <c r="G82" s="50" t="s">
        <v>21</v>
      </c>
    </row>
    <row r="83" spans="1:7" s="93" customFormat="1" x14ac:dyDescent="0.25">
      <c r="A83" s="100"/>
      <c r="B83" s="101" t="s">
        <v>61</v>
      </c>
      <c r="C83" s="101" t="s">
        <v>61</v>
      </c>
      <c r="D83" s="102" t="s">
        <v>119</v>
      </c>
      <c r="E83" s="99">
        <v>104.492</v>
      </c>
      <c r="F83" s="94" t="s">
        <v>20</v>
      </c>
      <c r="G83" s="95" t="s">
        <v>21</v>
      </c>
    </row>
    <row r="84" spans="1:7" x14ac:dyDescent="0.25">
      <c r="A84" s="52"/>
      <c r="B84" s="45" t="s">
        <v>61</v>
      </c>
      <c r="C84" s="45" t="s">
        <v>61</v>
      </c>
      <c r="D84" s="82" t="s">
        <v>120</v>
      </c>
      <c r="E84" s="64">
        <v>11.741</v>
      </c>
      <c r="F84" s="49" t="s">
        <v>20</v>
      </c>
      <c r="G84" s="50" t="s">
        <v>21</v>
      </c>
    </row>
    <row r="85" spans="1:7" x14ac:dyDescent="0.25">
      <c r="A85" s="52"/>
      <c r="B85" s="45" t="s">
        <v>61</v>
      </c>
      <c r="C85" s="81" t="s">
        <v>121</v>
      </c>
      <c r="D85" s="82" t="s">
        <v>122</v>
      </c>
      <c r="E85" s="64">
        <v>657.27</v>
      </c>
      <c r="F85" s="49" t="s">
        <v>20</v>
      </c>
      <c r="G85" s="38" t="s">
        <v>23</v>
      </c>
    </row>
    <row r="86" spans="1:7" ht="16.5" thickBot="1" x14ac:dyDescent="0.3">
      <c r="A86" s="52"/>
      <c r="B86" s="45" t="s">
        <v>61</v>
      </c>
      <c r="C86" s="81" t="s">
        <v>121</v>
      </c>
      <c r="D86" s="82" t="s">
        <v>123</v>
      </c>
      <c r="E86" s="66">
        <v>295.45299999999997</v>
      </c>
      <c r="F86" s="80" t="s">
        <v>20</v>
      </c>
      <c r="G86" s="41" t="s">
        <v>23</v>
      </c>
    </row>
    <row r="87" spans="1:7" ht="16.5" thickBot="1" x14ac:dyDescent="0.3">
      <c r="A87" s="52"/>
      <c r="B87" s="42" t="s">
        <v>8</v>
      </c>
      <c r="C87" s="55"/>
      <c r="D87" s="59" t="s">
        <v>124</v>
      </c>
      <c r="E87" s="58">
        <f>SUM(E77:E86)</f>
        <v>1603.3179999999998</v>
      </c>
      <c r="F87" s="47"/>
      <c r="G87" s="48"/>
    </row>
    <row r="88" spans="1:7" ht="16.5" thickBot="1" x14ac:dyDescent="0.3">
      <c r="A88" s="52">
        <v>11</v>
      </c>
      <c r="B88" s="81" t="s">
        <v>125</v>
      </c>
      <c r="C88" s="81" t="s">
        <v>125</v>
      </c>
      <c r="D88" s="82" t="s">
        <v>126</v>
      </c>
      <c r="E88" s="83">
        <v>79.626000000000005</v>
      </c>
      <c r="F88" s="40" t="s">
        <v>20</v>
      </c>
      <c r="G88" s="41">
        <v>0</v>
      </c>
    </row>
    <row r="89" spans="1:7" ht="16.5" thickBot="1" x14ac:dyDescent="0.3">
      <c r="A89" s="52"/>
      <c r="B89" s="42" t="s">
        <v>8</v>
      </c>
      <c r="C89" s="55"/>
      <c r="D89" s="59" t="s">
        <v>127</v>
      </c>
      <c r="E89" s="58">
        <f>SUM(E88)</f>
        <v>79.626000000000005</v>
      </c>
      <c r="F89" s="47"/>
      <c r="G89" s="48"/>
    </row>
    <row r="90" spans="1:7" x14ac:dyDescent="0.25">
      <c r="A90" s="52">
        <v>12</v>
      </c>
      <c r="B90" s="37" t="s">
        <v>56</v>
      </c>
      <c r="C90" s="37" t="s">
        <v>56</v>
      </c>
      <c r="D90" s="38" t="s">
        <v>128</v>
      </c>
      <c r="E90" s="64">
        <v>3.6339999999999999</v>
      </c>
      <c r="F90" s="37" t="s">
        <v>9</v>
      </c>
      <c r="G90" s="38" t="s">
        <v>13</v>
      </c>
    </row>
    <row r="91" spans="1:7" x14ac:dyDescent="0.25">
      <c r="A91" s="52"/>
      <c r="B91" s="37" t="s">
        <v>56</v>
      </c>
      <c r="C91" s="37" t="s">
        <v>56</v>
      </c>
      <c r="D91" s="38" t="s">
        <v>129</v>
      </c>
      <c r="E91" s="64">
        <v>1.0740000000000001</v>
      </c>
      <c r="F91" s="37" t="s">
        <v>9</v>
      </c>
      <c r="G91" s="38" t="s">
        <v>57</v>
      </c>
    </row>
    <row r="92" spans="1:7" x14ac:dyDescent="0.25">
      <c r="A92" s="52"/>
      <c r="B92" s="37" t="s">
        <v>56</v>
      </c>
      <c r="C92" s="37" t="s">
        <v>56</v>
      </c>
      <c r="D92" s="38" t="s">
        <v>130</v>
      </c>
      <c r="E92" s="64">
        <v>0.69099999999999995</v>
      </c>
      <c r="F92" s="37" t="s">
        <v>9</v>
      </c>
      <c r="G92" s="38" t="s">
        <v>57</v>
      </c>
    </row>
    <row r="93" spans="1:7" x14ac:dyDescent="0.25">
      <c r="A93" s="52"/>
      <c r="B93" s="37" t="s">
        <v>56</v>
      </c>
      <c r="C93" s="37" t="s">
        <v>56</v>
      </c>
      <c r="D93" s="38" t="s">
        <v>131</v>
      </c>
      <c r="E93" s="64">
        <v>1.956</v>
      </c>
      <c r="F93" s="37" t="s">
        <v>9</v>
      </c>
      <c r="G93" s="38" t="s">
        <v>57</v>
      </c>
    </row>
    <row r="94" spans="1:7" x14ac:dyDescent="0.25">
      <c r="A94" s="52"/>
      <c r="B94" s="37" t="s">
        <v>56</v>
      </c>
      <c r="C94" s="37" t="s">
        <v>56</v>
      </c>
      <c r="D94" s="38" t="s">
        <v>132</v>
      </c>
      <c r="E94" s="64">
        <v>0.64600000000000002</v>
      </c>
      <c r="F94" s="37" t="s">
        <v>9</v>
      </c>
      <c r="G94" s="38" t="s">
        <v>57</v>
      </c>
    </row>
    <row r="95" spans="1:7" x14ac:dyDescent="0.25">
      <c r="A95" s="52"/>
      <c r="B95" s="37" t="s">
        <v>56</v>
      </c>
      <c r="C95" s="37" t="s">
        <v>56</v>
      </c>
      <c r="D95" s="38" t="s">
        <v>133</v>
      </c>
      <c r="E95" s="64">
        <v>1.51</v>
      </c>
      <c r="F95" s="37" t="s">
        <v>9</v>
      </c>
      <c r="G95" s="38" t="s">
        <v>57</v>
      </c>
    </row>
    <row r="96" spans="1:7" x14ac:dyDescent="0.25">
      <c r="A96" s="52"/>
      <c r="B96" s="37" t="s">
        <v>56</v>
      </c>
      <c r="C96" s="37" t="s">
        <v>56</v>
      </c>
      <c r="D96" s="38" t="s">
        <v>134</v>
      </c>
      <c r="E96" s="64">
        <v>1.379</v>
      </c>
      <c r="F96" s="37" t="s">
        <v>9</v>
      </c>
      <c r="G96" s="38" t="s">
        <v>57</v>
      </c>
    </row>
    <row r="97" spans="1:7" x14ac:dyDescent="0.25">
      <c r="A97" s="52"/>
      <c r="B97" s="37" t="s">
        <v>56</v>
      </c>
      <c r="C97" s="37" t="s">
        <v>56</v>
      </c>
      <c r="D97" s="38" t="s">
        <v>135</v>
      </c>
      <c r="E97" s="64">
        <v>0.35399999999999998</v>
      </c>
      <c r="F97" s="37" t="s">
        <v>9</v>
      </c>
      <c r="G97" s="38" t="s">
        <v>57</v>
      </c>
    </row>
    <row r="98" spans="1:7" x14ac:dyDescent="0.25">
      <c r="A98" s="52"/>
      <c r="B98" s="37" t="s">
        <v>56</v>
      </c>
      <c r="C98" s="37" t="s">
        <v>56</v>
      </c>
      <c r="D98" s="38" t="s">
        <v>136</v>
      </c>
      <c r="E98" s="64">
        <v>0.25</v>
      </c>
      <c r="F98" s="37" t="s">
        <v>9</v>
      </c>
      <c r="G98" s="38" t="s">
        <v>57</v>
      </c>
    </row>
    <row r="99" spans="1:7" x14ac:dyDescent="0.25">
      <c r="A99" s="52"/>
      <c r="B99" s="37" t="s">
        <v>56</v>
      </c>
      <c r="C99" s="37" t="s">
        <v>56</v>
      </c>
      <c r="D99" s="38" t="s">
        <v>137</v>
      </c>
      <c r="E99" s="64">
        <v>0.51700000000000002</v>
      </c>
      <c r="F99" s="37" t="s">
        <v>9</v>
      </c>
      <c r="G99" s="38" t="s">
        <v>57</v>
      </c>
    </row>
    <row r="100" spans="1:7" x14ac:dyDescent="0.25">
      <c r="A100" s="52"/>
      <c r="B100" s="37" t="s">
        <v>56</v>
      </c>
      <c r="C100" s="37" t="s">
        <v>56</v>
      </c>
      <c r="D100" s="38" t="s">
        <v>138</v>
      </c>
      <c r="E100" s="64">
        <v>2.4569999999999999</v>
      </c>
      <c r="F100" s="37" t="s">
        <v>9</v>
      </c>
      <c r="G100" s="38" t="s">
        <v>57</v>
      </c>
    </row>
    <row r="101" spans="1:7" x14ac:dyDescent="0.25">
      <c r="A101" s="52"/>
      <c r="B101" s="37" t="s">
        <v>56</v>
      </c>
      <c r="C101" s="37" t="s">
        <v>56</v>
      </c>
      <c r="D101" s="38" t="s">
        <v>139</v>
      </c>
      <c r="E101" s="64">
        <v>0.28100000000000003</v>
      </c>
      <c r="F101" s="37" t="s">
        <v>9</v>
      </c>
      <c r="G101" s="38" t="s">
        <v>10</v>
      </c>
    </row>
    <row r="102" spans="1:7" ht="16.5" thickBot="1" x14ac:dyDescent="0.3">
      <c r="A102" s="52"/>
      <c r="B102" s="37" t="s">
        <v>56</v>
      </c>
      <c r="C102" s="37" t="s">
        <v>56</v>
      </c>
      <c r="D102" s="38" t="s">
        <v>140</v>
      </c>
      <c r="E102" s="66">
        <v>0.24199999999999999</v>
      </c>
      <c r="F102" s="40" t="s">
        <v>9</v>
      </c>
      <c r="G102" s="41" t="s">
        <v>10</v>
      </c>
    </row>
    <row r="103" spans="1:7" ht="16.5" thickBot="1" x14ac:dyDescent="0.3">
      <c r="A103" s="52"/>
      <c r="B103" s="42" t="s">
        <v>8</v>
      </c>
      <c r="C103" s="55"/>
      <c r="D103" s="59" t="s">
        <v>58</v>
      </c>
      <c r="E103" s="60">
        <f>SUM(E90:E102)</f>
        <v>14.991</v>
      </c>
      <c r="F103" s="29"/>
      <c r="G103" s="30"/>
    </row>
    <row r="104" spans="1:7" s="2" customFormat="1" ht="28.5" customHeight="1" thickBot="1" x14ac:dyDescent="0.3">
      <c r="A104" s="25"/>
      <c r="B104" s="26" t="s">
        <v>2</v>
      </c>
      <c r="C104" s="27"/>
      <c r="D104" s="28" t="s">
        <v>141</v>
      </c>
      <c r="E104" s="77">
        <f>E10+E29+E35+E43+E46+E50+E53+E64+E76+E87+E89+E103</f>
        <v>8678.9640000000018</v>
      </c>
      <c r="F104" s="29"/>
      <c r="G104" s="30"/>
    </row>
    <row r="105" spans="1:7" s="2" customFormat="1" ht="28.5" customHeight="1" x14ac:dyDescent="0.25">
      <c r="A105" s="72"/>
      <c r="B105" s="73"/>
      <c r="C105" s="15"/>
      <c r="D105" s="74"/>
      <c r="E105" s="75"/>
      <c r="F105" s="16"/>
      <c r="G105" s="16"/>
    </row>
    <row r="106" spans="1:7" s="2" customFormat="1" ht="28.5" customHeight="1" x14ac:dyDescent="0.25">
      <c r="A106" s="72"/>
      <c r="B106" s="73"/>
      <c r="C106" s="15"/>
      <c r="D106" s="74"/>
      <c r="E106" s="75"/>
      <c r="F106" s="16"/>
      <c r="G106" s="16"/>
    </row>
    <row r="107" spans="1:7" x14ac:dyDescent="0.25">
      <c r="B107" s="11"/>
      <c r="C107" s="11"/>
      <c r="D107" s="6"/>
      <c r="E107" s="5"/>
      <c r="F107" s="16"/>
      <c r="G107" s="16"/>
    </row>
    <row r="108" spans="1:7" s="9" customFormat="1" x14ac:dyDescent="0.25">
      <c r="B108" s="138" t="s">
        <v>142</v>
      </c>
      <c r="C108" s="138"/>
      <c r="D108" s="10"/>
      <c r="E108" s="78"/>
      <c r="F108" s="79" t="s">
        <v>143</v>
      </c>
      <c r="G108" s="18"/>
    </row>
    <row r="109" spans="1:7" x14ac:dyDescent="0.25">
      <c r="C109" s="12" t="s">
        <v>149</v>
      </c>
      <c r="F109" s="150" t="s">
        <v>150</v>
      </c>
      <c r="G109" s="151"/>
    </row>
    <row r="110" spans="1:7" x14ac:dyDescent="0.25">
      <c r="C110" s="12" t="s">
        <v>59</v>
      </c>
    </row>
    <row r="115" spans="2:7" ht="16.5" customHeight="1" x14ac:dyDescent="0.25"/>
    <row r="116" spans="2:7" x14ac:dyDescent="0.25">
      <c r="B116" s="13"/>
      <c r="C116" s="6"/>
      <c r="D116" s="6"/>
      <c r="E116" s="5"/>
      <c r="F116" s="16"/>
      <c r="G116" s="16"/>
    </row>
    <row r="117" spans="2:7" x14ac:dyDescent="0.25">
      <c r="B117" s="13"/>
      <c r="C117" s="6"/>
      <c r="D117" s="6"/>
      <c r="E117" s="5"/>
      <c r="F117" s="16"/>
      <c r="G117" s="16"/>
    </row>
    <row r="118" spans="2:7" x14ac:dyDescent="0.25">
      <c r="B118" s="13"/>
      <c r="C118" s="6"/>
      <c r="D118" s="6"/>
      <c r="E118" s="5"/>
      <c r="F118" s="16"/>
      <c r="G118" s="16"/>
    </row>
    <row r="119" spans="2:7" x14ac:dyDescent="0.25">
      <c r="B119" s="13"/>
      <c r="C119" s="6"/>
      <c r="D119" s="6"/>
      <c r="E119" s="5"/>
      <c r="F119" s="16"/>
      <c r="G119" s="16"/>
    </row>
    <row r="120" spans="2:7" x14ac:dyDescent="0.25">
      <c r="B120" s="13"/>
      <c r="C120" s="6"/>
      <c r="D120" s="6"/>
      <c r="E120" s="5"/>
      <c r="F120" s="16"/>
      <c r="G120" s="16"/>
    </row>
    <row r="121" spans="2:7" x14ac:dyDescent="0.25">
      <c r="B121" s="13"/>
      <c r="C121" s="6"/>
      <c r="D121" s="6"/>
      <c r="E121" s="5"/>
      <c r="F121" s="16"/>
      <c r="G121" s="16"/>
    </row>
    <row r="122" spans="2:7" x14ac:dyDescent="0.25">
      <c r="B122" s="13"/>
      <c r="C122" s="6"/>
      <c r="D122" s="6"/>
      <c r="E122" s="5"/>
      <c r="F122" s="16"/>
      <c r="G122" s="16"/>
    </row>
    <row r="123" spans="2:7" x14ac:dyDescent="0.25">
      <c r="B123" s="13"/>
      <c r="C123" s="11"/>
      <c r="D123" s="6"/>
      <c r="E123" s="5"/>
      <c r="F123" s="16"/>
      <c r="G123" s="16"/>
    </row>
    <row r="124" spans="2:7" x14ac:dyDescent="0.25">
      <c r="B124" s="13"/>
      <c r="C124" s="6"/>
      <c r="D124" s="6"/>
      <c r="E124" s="5"/>
      <c r="F124" s="16"/>
      <c r="G124" s="16"/>
    </row>
    <row r="125" spans="2:7" x14ac:dyDescent="0.25">
      <c r="B125" s="13"/>
      <c r="C125" s="6"/>
      <c r="D125" s="6"/>
      <c r="E125" s="5"/>
      <c r="F125" s="16"/>
      <c r="G125" s="16"/>
    </row>
    <row r="126" spans="2:7" x14ac:dyDescent="0.25">
      <c r="B126" s="13"/>
      <c r="C126" s="6"/>
      <c r="D126" s="6"/>
      <c r="E126" s="5"/>
      <c r="F126" s="16"/>
      <c r="G126" s="16"/>
    </row>
    <row r="127" spans="2:7" x14ac:dyDescent="0.25">
      <c r="B127" s="13"/>
      <c r="C127" s="6"/>
      <c r="D127" s="6"/>
      <c r="E127" s="5"/>
      <c r="F127" s="16"/>
      <c r="G127" s="16"/>
    </row>
    <row r="128" spans="2:7" x14ac:dyDescent="0.25">
      <c r="B128" s="13"/>
      <c r="C128" s="6"/>
      <c r="D128" s="6"/>
      <c r="E128" s="5"/>
      <c r="F128" s="16"/>
      <c r="G128" s="16"/>
    </row>
    <row r="129" spans="2:7" x14ac:dyDescent="0.25">
      <c r="B129" s="13"/>
      <c r="C129" s="6"/>
      <c r="D129" s="6"/>
      <c r="E129" s="5"/>
      <c r="F129" s="16"/>
      <c r="G129" s="16"/>
    </row>
    <row r="130" spans="2:7" x14ac:dyDescent="0.25">
      <c r="B130" s="11"/>
      <c r="C130" s="11"/>
      <c r="D130" s="6"/>
      <c r="E130" s="5"/>
      <c r="F130" s="16"/>
      <c r="G130" s="16"/>
    </row>
    <row r="188" spans="2:2" x14ac:dyDescent="0.25">
      <c r="B188" s="11"/>
    </row>
    <row r="189" spans="2:2" x14ac:dyDescent="0.25">
      <c r="B189" s="11"/>
    </row>
    <row r="190" spans="2:2" x14ac:dyDescent="0.25">
      <c r="B190" s="14"/>
    </row>
    <row r="191" spans="2:2" x14ac:dyDescent="0.25">
      <c r="B191" s="14"/>
    </row>
    <row r="192" spans="2:2" x14ac:dyDescent="0.25">
      <c r="B192" s="14"/>
    </row>
    <row r="193" spans="2:2" x14ac:dyDescent="0.25">
      <c r="B193" s="14"/>
    </row>
    <row r="194" spans="2:2" x14ac:dyDescent="0.25">
      <c r="B194" s="14"/>
    </row>
    <row r="195" spans="2:2" x14ac:dyDescent="0.25">
      <c r="B195" s="15"/>
    </row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.75" customHeight="1" x14ac:dyDescent="0.25"/>
    <row r="317" spans="4:4" x14ac:dyDescent="0.25">
      <c r="D317" s="8"/>
    </row>
    <row r="352" ht="15.75" customHeight="1" x14ac:dyDescent="0.25"/>
  </sheetData>
  <mergeCells count="10">
    <mergeCell ref="B108:C108"/>
    <mergeCell ref="F109:G109"/>
    <mergeCell ref="A1:G1"/>
    <mergeCell ref="D2:G2"/>
    <mergeCell ref="A3:A4"/>
    <mergeCell ref="B3:B4"/>
    <mergeCell ref="C3:C4"/>
    <mergeCell ref="D3:D4"/>
    <mergeCell ref="F3:F4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образец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HP Inc.</cp:lastModifiedBy>
  <cp:lastPrinted>2024-08-05T12:48:54Z</cp:lastPrinted>
  <dcterms:created xsi:type="dcterms:W3CDTF">2015-04-06T16:04:16Z</dcterms:created>
  <dcterms:modified xsi:type="dcterms:W3CDTF">2024-09-17T11:45:54Z</dcterms:modified>
</cp:coreProperties>
</file>