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85"/>
  </bookViews>
  <sheets>
    <sheet name="Шумен" sheetId="5" r:id="rId1"/>
  </sheets>
  <definedNames>
    <definedName name="_xlnm._FilterDatabase" localSheetId="0" hidden="1">Шумен!$A$3:$H$55</definedName>
  </definedNames>
  <calcPr calcId="162913"/>
</workbook>
</file>

<file path=xl/calcChain.xml><?xml version="1.0" encoding="utf-8"?>
<calcChain xmlns="http://schemas.openxmlformats.org/spreadsheetml/2006/main">
  <c r="K53" i="5" l="1"/>
  <c r="K51" i="5"/>
  <c r="K50" i="5"/>
  <c r="K49" i="5"/>
  <c r="K48" i="5"/>
  <c r="K47" i="5"/>
  <c r="K46" i="5"/>
  <c r="K45" i="5"/>
  <c r="K44" i="5"/>
  <c r="K43" i="5"/>
  <c r="K42" i="5"/>
  <c r="K41" i="5"/>
  <c r="K40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F52" i="5" l="1"/>
  <c r="F39" i="5"/>
  <c r="F25" i="5"/>
  <c r="F54" i="5" l="1"/>
</calcChain>
</file>

<file path=xl/sharedStrings.xml><?xml version="1.0" encoding="utf-8"?>
<sst xmlns="http://schemas.openxmlformats.org/spreadsheetml/2006/main" count="329" uniqueCount="120">
  <si>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</si>
  <si>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</si>
  <si>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</si>
  <si>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</si>
  <si>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</si>
  <si>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</si>
  <si>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</si>
  <si>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</si>
  <si>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</si>
  <si>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</si>
  <si>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Върбица</t>
  </si>
  <si>
    <t>Бяла река</t>
  </si>
  <si>
    <t>Маломир</t>
  </si>
  <si>
    <t>Каолиново</t>
  </si>
  <si>
    <t>Нови пазар</t>
  </si>
  <si>
    <t>Хитрино</t>
  </si>
  <si>
    <t>брой имоти: 12</t>
  </si>
  <si>
    <t>12766.63.37</t>
  </si>
  <si>
    <t>07692.35.28</t>
  </si>
  <si>
    <t>07692.39.2</t>
  </si>
  <si>
    <t>Изоставена орна земя</t>
  </si>
  <si>
    <t>46773.19.73</t>
  </si>
  <si>
    <t>Нива</t>
  </si>
  <si>
    <t>Друг вид нива</t>
  </si>
  <si>
    <t>46773.19.85</t>
  </si>
  <si>
    <t>46773.19.115</t>
  </si>
  <si>
    <t>Нова бяла река</t>
  </si>
  <si>
    <t>51785.22.1</t>
  </si>
  <si>
    <t>51785.22.2</t>
  </si>
  <si>
    <t>51785.22.12</t>
  </si>
  <si>
    <t>51785.22.16</t>
  </si>
  <si>
    <t>51785.22.18</t>
  </si>
  <si>
    <t>51785.22.20</t>
  </si>
  <si>
    <t>51785.22.21</t>
  </si>
  <si>
    <t>51785.22.30</t>
  </si>
  <si>
    <t>51785.22.31</t>
  </si>
  <si>
    <t>51785.22.32</t>
  </si>
  <si>
    <t>51785.22.33</t>
  </si>
  <si>
    <t>51785.22.37</t>
  </si>
  <si>
    <t>51785.22.22</t>
  </si>
  <si>
    <t>Каменяк</t>
  </si>
  <si>
    <t>35969.37.1</t>
  </si>
  <si>
    <t>3</t>
  </si>
  <si>
    <t>4</t>
  </si>
  <si>
    <t>Писарево</t>
  </si>
  <si>
    <t>56486.24.7</t>
  </si>
  <si>
    <t>56486.23.5</t>
  </si>
  <si>
    <t>56486.25.28</t>
  </si>
  <si>
    <t>56486.29.6</t>
  </si>
  <si>
    <t>56486.30.21</t>
  </si>
  <si>
    <t>56486.40.5</t>
  </si>
  <si>
    <t>56486.48.1</t>
  </si>
  <si>
    <t>56486.53.7</t>
  </si>
  <si>
    <t>56486.58.12</t>
  </si>
  <si>
    <t>56486.61.4</t>
  </si>
  <si>
    <t>56486.67.4</t>
  </si>
  <si>
    <t>56486.70.1</t>
  </si>
  <si>
    <t>Браничево</t>
  </si>
  <si>
    <t>06094.30.3</t>
  </si>
  <si>
    <t>5</t>
  </si>
  <si>
    <t>06094.28.8</t>
  </si>
  <si>
    <t>06094.27.4</t>
  </si>
  <si>
    <t>06094.10.1</t>
  </si>
  <si>
    <t>06094.1.2</t>
  </si>
  <si>
    <t>06094.36.10</t>
  </si>
  <si>
    <t>Климент</t>
  </si>
  <si>
    <t>37232.1.4</t>
  </si>
  <si>
    <t>37232.80.28</t>
  </si>
  <si>
    <t>37232.35.2</t>
  </si>
  <si>
    <t>37232.22.4</t>
  </si>
  <si>
    <t>37232.10.4</t>
  </si>
  <si>
    <t>37232.19.7</t>
  </si>
  <si>
    <t>Тодор Икономово</t>
  </si>
  <si>
    <t>72549.8.7</t>
  </si>
  <si>
    <t>брой имоти:19</t>
  </si>
  <si>
    <t>брой имоти: 1</t>
  </si>
  <si>
    <t>7</t>
  </si>
  <si>
    <t>брой имоти: 13</t>
  </si>
  <si>
    <t>Допълнителен списък на свободни имоти от ДПФ за стопанската 2020/2021 година за отглеждане на едногодишни полски култури за срок до 5 стопански години на територията на област Шумен</t>
  </si>
  <si>
    <t>брой имоти: 45</t>
  </si>
  <si>
    <t>площ 1023.302</t>
  </si>
  <si>
    <t>Приложение №1 към Заповед №РД46-143/20.03.2020</t>
  </si>
  <si>
    <t>Начална тръжна цена лв./дка</t>
  </si>
  <si>
    <t>поливност
да/не</t>
  </si>
  <si>
    <t>Размер на депозита за участие в търга</t>
  </si>
  <si>
    <t>Местност</t>
  </si>
  <si>
    <t>ТРЪНЛИВО ЛИВАДЕ</t>
  </si>
  <si>
    <t>ГОРНИ ЛОЗЯ</t>
  </si>
  <si>
    <t>КЮПРЮ КАЯ</t>
  </si>
  <si>
    <t>ЯЙЛАТА</t>
  </si>
  <si>
    <t>ГЯУР ТАРЛА</t>
  </si>
  <si>
    <t>БАЛАБАН</t>
  </si>
  <si>
    <t>ЪДЪРДЖИК</t>
  </si>
  <si>
    <t>ДАНА АВУЛУ</t>
  </si>
  <si>
    <t>ПАРАДЖЪК</t>
  </si>
  <si>
    <t>ЧЕШМЕ БАШИ</t>
  </si>
  <si>
    <t>КОДЖА КАЙРЯК</t>
  </si>
  <si>
    <t>БАКЛА КУЮ</t>
  </si>
  <si>
    <t>КОДЖА ЕКИНЛИК</t>
  </si>
  <si>
    <t>ПЪНАРДЖЪК</t>
  </si>
  <si>
    <t>КОРУ БАШЪ</t>
  </si>
  <si>
    <t>АКЧАЛАР ЕКИНЛИК</t>
  </si>
  <si>
    <t>ДЕРЕ БОЮ</t>
  </si>
  <si>
    <t>АЛМАЛЪКА</t>
  </si>
  <si>
    <t>МЕРАЛАР</t>
  </si>
  <si>
    <t>КОРУЛАРИ</t>
  </si>
  <si>
    <t>ГАБРАКА</t>
  </si>
  <si>
    <t>ГОРЯЛОТО</t>
  </si>
  <si>
    <t>КАРАЧАЛЪ</t>
  </si>
  <si>
    <t>СЪРТА</t>
  </si>
  <si>
    <t>ДУАН КУЛАК</t>
  </si>
  <si>
    <t>АБАДЖИ</t>
  </si>
  <si>
    <t>ДО БАЗА</t>
  </si>
  <si>
    <t>ЧИФЛИКА</t>
  </si>
  <si>
    <t>6</t>
  </si>
  <si>
    <t>8</t>
  </si>
  <si>
    <t>9</t>
  </si>
  <si>
    <t>10</t>
  </si>
  <si>
    <t>11</t>
  </si>
  <si>
    <t>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</si>
</sst>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</xf>
  </cellStyleXfs>
  <cellXfs count="64">
    <xf numFmtId="0" fontId="0" fillId="0" borderId="0" xfId="0"/>
    <xf numFmtId="0" fontId="8" fillId="0" borderId="0" xfId="0" applyFont="1"/>
    <xf numFmtId="49" fontId="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8" fillId="0" borderId="0" xfId="0" applyNumberFormat="1" applyFont="1"/>
    <xf numFmtId="49" fontId="8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1" fillId="0" borderId="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 vertical="center"/>
    </xf>
    <xf numFmtId="165" fontId="11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164" fontId="11" fillId="0" borderId="2" xfId="0" applyNumberFormat="1" applyFont="1" applyBorder="1" applyAlignment="1">
      <alignment horizontal="left" wrapText="1"/>
    </xf>
    <xf numFmtId="0" fontId="11" fillId="0" borderId="2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8" fillId="0" borderId="2" xfId="0" applyFont="1" applyBorder="1"/>
    <xf numFmtId="49" fontId="8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/>
    </xf>
    <xf numFmtId="49" fontId="11" fillId="2" borderId="2" xfId="0" applyNumberFormat="1" applyFont="1" applyFill="1" applyBorder="1" applyAlignment="1">
      <alignment horizontal="left" vertical="center"/>
    </xf>
    <xf numFmtId="164" fontId="11" fillId="2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164" fontId="10" fillId="0" borderId="2" xfId="0" applyNumberFormat="1" applyFont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49" fontId="10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8" fillId="0" borderId="0" xfId="0" applyFont="1"/>
    <xf numFmtId="49" fontId="11" fillId="0" borderId="2" xfId="0" applyNumberFormat="1" applyFont="1" applyBorder="1"/>
    <xf numFmtId="49" fontId="14" fillId="0" borderId="2" xfId="0" applyNumberFormat="1" applyFont="1" applyBorder="1" applyAlignment="1">
      <alignment horizontal="left" vertical="center"/>
    </xf>
    <xf numFmtId="164" fontId="14" fillId="0" borderId="2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11" xfId="0" applyFont="1" applyBorder="1" applyAlignment="1">
      <alignment horizontal="center" wrapText="1"/>
    </xf>
    <xf numFmtId="49" fontId="12" fillId="0" borderId="11" xfId="0" applyNumberFormat="1" applyFont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8" fillId="0" borderId="2" xfId="0" applyNumberFormat="1" applyFont="1" applyBorder="1"/>
    <xf numFmtId="0" fontId="11" fillId="0" borderId="2" xfId="0" applyNumberFormat="1" applyFont="1" applyFill="1" applyBorder="1" applyAlignment="1" applyProtection="1">
      <alignment horizontal="center" vertical="top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="85" zoomScaleNormal="85" workbookViewId="0">
      <selection activeCell="I28" sqref="I28"/>
    </sheetView>
  </sheetViews>
  <sheetFormatPr defaultRowHeight="15.75" x14ac:dyDescent="0.25"/>
  <cols>
    <col min="1" max="1" width="4.7109375" style="1" customWidth="1"/>
    <col min="2" max="2" width="21.5703125" style="4" customWidth="1"/>
    <col min="3" max="3" width="17" style="4" customWidth="1"/>
    <col min="4" max="4" width="23" style="4" customWidth="1"/>
    <col min="5" max="5" width="17" style="2" customWidth="1"/>
    <col min="6" max="6" width="12" style="7" customWidth="1"/>
    <col min="7" max="7" width="22.7109375" style="41" customWidth="1"/>
    <col min="8" max="8" width="12.7109375" style="5" customWidth="1"/>
    <col min="9" max="9" width="12.42578125" style="42" bestFit="1" customWidth="1"/>
    <col min="10" max="10" width="15" style="1" customWidth="1"/>
    <col min="11" max="11" width="13.5703125" style="1" customWidth="1"/>
    <col min="12" max="16384" width="9.140625" style="1"/>
  </cols>
  <sheetData>
    <row r="1" spans="1:11" ht="61.5" customHeight="1" x14ac:dyDescent="0.25">
      <c r="A1" s="58" t="s">
        <v>78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4" customHeight="1" thickBot="1" x14ac:dyDescent="0.3">
      <c r="A2" s="59" t="s">
        <v>81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33" customHeight="1" x14ac:dyDescent="0.25">
      <c r="A3" s="62" t="s">
        <v>3</v>
      </c>
      <c r="B3" s="60" t="s">
        <v>1</v>
      </c>
      <c r="C3" s="60" t="s">
        <v>4</v>
      </c>
      <c r="D3" s="60" t="s">
        <v>85</v>
      </c>
      <c r="E3" s="60" t="s">
        <v>5</v>
      </c>
      <c r="F3" s="8" t="s">
        <v>6</v>
      </c>
      <c r="G3" s="60" t="s">
        <v>7</v>
      </c>
      <c r="H3" s="54" t="s">
        <v>8</v>
      </c>
      <c r="I3" s="54" t="s">
        <v>83</v>
      </c>
      <c r="J3" s="54" t="s">
        <v>82</v>
      </c>
      <c r="K3" s="56" t="s">
        <v>84</v>
      </c>
    </row>
    <row r="4" spans="1:11" ht="35.25" customHeight="1" thickBot="1" x14ac:dyDescent="0.3">
      <c r="A4" s="63"/>
      <c r="B4" s="61"/>
      <c r="C4" s="61"/>
      <c r="D4" s="61"/>
      <c r="E4" s="61"/>
      <c r="F4" s="9" t="s">
        <v>0</v>
      </c>
      <c r="G4" s="61"/>
      <c r="H4" s="55"/>
      <c r="I4" s="55"/>
      <c r="J4" s="55"/>
      <c r="K4" s="57"/>
    </row>
    <row r="5" spans="1:11" ht="15.75" customHeight="1" x14ac:dyDescent="0.25">
      <c r="A5" s="50">
        <v>1</v>
      </c>
      <c r="B5" s="51">
        <v>2</v>
      </c>
      <c r="C5" s="51">
        <v>3</v>
      </c>
      <c r="D5" s="51" t="s">
        <v>43</v>
      </c>
      <c r="E5" s="51" t="s">
        <v>59</v>
      </c>
      <c r="F5" s="51" t="s">
        <v>114</v>
      </c>
      <c r="G5" s="51" t="s">
        <v>76</v>
      </c>
      <c r="H5" s="51" t="s">
        <v>115</v>
      </c>
      <c r="I5" s="51" t="s">
        <v>116</v>
      </c>
      <c r="J5" s="51" t="s">
        <v>117</v>
      </c>
      <c r="K5" s="51" t="s">
        <v>118</v>
      </c>
    </row>
    <row r="6" spans="1:11" x14ac:dyDescent="0.25">
      <c r="A6" s="21">
        <v>1</v>
      </c>
      <c r="B6" s="28" t="s">
        <v>10</v>
      </c>
      <c r="C6" s="14" t="s">
        <v>10</v>
      </c>
      <c r="D6" s="14" t="s">
        <v>86</v>
      </c>
      <c r="E6" s="14" t="s">
        <v>17</v>
      </c>
      <c r="F6" s="16">
        <v>8.6</v>
      </c>
      <c r="G6" s="15" t="s">
        <v>22</v>
      </c>
      <c r="H6" s="43">
        <v>6</v>
      </c>
      <c r="I6" s="49" t="s">
        <v>119</v>
      </c>
      <c r="J6" s="49">
        <v>41</v>
      </c>
      <c r="K6" s="52">
        <f>SUM((F6*J6)*20%)</f>
        <v>70.52</v>
      </c>
    </row>
    <row r="7" spans="1:11" x14ac:dyDescent="0.25">
      <c r="A7" s="21"/>
      <c r="B7" s="28" t="s">
        <v>10</v>
      </c>
      <c r="C7" s="28" t="s">
        <v>11</v>
      </c>
      <c r="D7" s="14" t="s">
        <v>87</v>
      </c>
      <c r="E7" s="14" t="s">
        <v>18</v>
      </c>
      <c r="F7" s="16">
        <v>21.981000000000002</v>
      </c>
      <c r="G7" s="17" t="s">
        <v>23</v>
      </c>
      <c r="H7" s="43">
        <v>6</v>
      </c>
      <c r="I7" s="49" t="s">
        <v>119</v>
      </c>
      <c r="J7" s="49">
        <v>41</v>
      </c>
      <c r="K7" s="52">
        <f t="shared" ref="K7:K53" si="0">SUM((F7*J7)*20%)</f>
        <v>180.24420000000003</v>
      </c>
    </row>
    <row r="8" spans="1:11" x14ac:dyDescent="0.25">
      <c r="A8" s="21"/>
      <c r="B8" s="28" t="s">
        <v>10</v>
      </c>
      <c r="C8" s="28" t="s">
        <v>11</v>
      </c>
      <c r="D8" s="14" t="s">
        <v>88</v>
      </c>
      <c r="E8" s="14" t="s">
        <v>19</v>
      </c>
      <c r="F8" s="16">
        <v>3.2029999999999998</v>
      </c>
      <c r="G8" s="15" t="s">
        <v>20</v>
      </c>
      <c r="H8" s="43">
        <v>3</v>
      </c>
      <c r="I8" s="49" t="s">
        <v>119</v>
      </c>
      <c r="J8" s="49">
        <v>41</v>
      </c>
      <c r="K8" s="52">
        <f t="shared" si="0"/>
        <v>26.264600000000002</v>
      </c>
    </row>
    <row r="9" spans="1:11" x14ac:dyDescent="0.25">
      <c r="A9" s="21"/>
      <c r="B9" s="28" t="s">
        <v>10</v>
      </c>
      <c r="C9" s="28" t="s">
        <v>12</v>
      </c>
      <c r="D9" s="14" t="s">
        <v>89</v>
      </c>
      <c r="E9" s="14" t="s">
        <v>21</v>
      </c>
      <c r="F9" s="16">
        <v>1.885</v>
      </c>
      <c r="G9" s="15" t="s">
        <v>22</v>
      </c>
      <c r="H9" s="43">
        <v>4</v>
      </c>
      <c r="I9" s="49" t="s">
        <v>119</v>
      </c>
      <c r="J9" s="49">
        <v>41</v>
      </c>
      <c r="K9" s="52">
        <f t="shared" si="0"/>
        <v>15.457000000000001</v>
      </c>
    </row>
    <row r="10" spans="1:11" x14ac:dyDescent="0.25">
      <c r="A10" s="21"/>
      <c r="B10" s="28" t="s">
        <v>10</v>
      </c>
      <c r="C10" s="28" t="s">
        <v>12</v>
      </c>
      <c r="D10" s="14" t="s">
        <v>89</v>
      </c>
      <c r="E10" s="14" t="s">
        <v>24</v>
      </c>
      <c r="F10" s="16">
        <v>2.3540000000000001</v>
      </c>
      <c r="G10" s="15" t="s">
        <v>22</v>
      </c>
      <c r="H10" s="43">
        <v>4</v>
      </c>
      <c r="I10" s="49" t="s">
        <v>119</v>
      </c>
      <c r="J10" s="49">
        <v>41</v>
      </c>
      <c r="K10" s="52">
        <f t="shared" si="0"/>
        <v>19.302800000000005</v>
      </c>
    </row>
    <row r="11" spans="1:11" x14ac:dyDescent="0.25">
      <c r="A11" s="21"/>
      <c r="B11" s="28" t="s">
        <v>10</v>
      </c>
      <c r="C11" s="28" t="s">
        <v>12</v>
      </c>
      <c r="D11" s="14" t="s">
        <v>89</v>
      </c>
      <c r="E11" s="14" t="s">
        <v>25</v>
      </c>
      <c r="F11" s="16">
        <v>1.5209999999999999</v>
      </c>
      <c r="G11" s="15" t="s">
        <v>22</v>
      </c>
      <c r="H11" s="43">
        <v>4</v>
      </c>
      <c r="I11" s="49" t="s">
        <v>119</v>
      </c>
      <c r="J11" s="49">
        <v>41</v>
      </c>
      <c r="K11" s="52">
        <f t="shared" si="0"/>
        <v>12.472200000000001</v>
      </c>
    </row>
    <row r="12" spans="1:11" x14ac:dyDescent="0.25">
      <c r="A12" s="21"/>
      <c r="B12" s="28" t="s">
        <v>10</v>
      </c>
      <c r="C12" s="28" t="s">
        <v>26</v>
      </c>
      <c r="D12" s="14" t="s">
        <v>90</v>
      </c>
      <c r="E12" s="14" t="s">
        <v>27</v>
      </c>
      <c r="F12" s="16">
        <v>6.0279999999999996</v>
      </c>
      <c r="G12" s="17" t="s">
        <v>23</v>
      </c>
      <c r="H12" s="43">
        <v>7</v>
      </c>
      <c r="I12" s="53" t="s">
        <v>119</v>
      </c>
      <c r="J12" s="49">
        <v>41</v>
      </c>
      <c r="K12" s="52">
        <f t="shared" si="0"/>
        <v>49.429600000000001</v>
      </c>
    </row>
    <row r="13" spans="1:11" x14ac:dyDescent="0.25">
      <c r="A13" s="21"/>
      <c r="B13" s="28" t="s">
        <v>10</v>
      </c>
      <c r="C13" s="28" t="s">
        <v>26</v>
      </c>
      <c r="D13" s="14" t="s">
        <v>90</v>
      </c>
      <c r="E13" s="14" t="s">
        <v>28</v>
      </c>
      <c r="F13" s="16">
        <v>6.0910000000000002</v>
      </c>
      <c r="G13" s="17" t="s">
        <v>23</v>
      </c>
      <c r="H13" s="43">
        <v>6</v>
      </c>
      <c r="I13" s="53" t="s">
        <v>119</v>
      </c>
      <c r="J13" s="49">
        <v>41</v>
      </c>
      <c r="K13" s="52">
        <f t="shared" si="0"/>
        <v>49.946200000000005</v>
      </c>
    </row>
    <row r="14" spans="1:11" x14ac:dyDescent="0.25">
      <c r="A14" s="21"/>
      <c r="B14" s="28" t="s">
        <v>10</v>
      </c>
      <c r="C14" s="28" t="s">
        <v>26</v>
      </c>
      <c r="D14" s="14" t="s">
        <v>90</v>
      </c>
      <c r="E14" s="14" t="s">
        <v>29</v>
      </c>
      <c r="F14" s="16">
        <v>14.558999999999999</v>
      </c>
      <c r="G14" s="17" t="s">
        <v>23</v>
      </c>
      <c r="H14" s="43">
        <v>6</v>
      </c>
      <c r="I14" s="49" t="s">
        <v>119</v>
      </c>
      <c r="J14" s="49">
        <v>41</v>
      </c>
      <c r="K14" s="52">
        <f t="shared" si="0"/>
        <v>119.38380000000001</v>
      </c>
    </row>
    <row r="15" spans="1:11" x14ac:dyDescent="0.25">
      <c r="A15" s="21"/>
      <c r="B15" s="28" t="s">
        <v>10</v>
      </c>
      <c r="C15" s="28" t="s">
        <v>26</v>
      </c>
      <c r="D15" s="14" t="s">
        <v>90</v>
      </c>
      <c r="E15" s="14" t="s">
        <v>30</v>
      </c>
      <c r="F15" s="16">
        <v>13.047000000000001</v>
      </c>
      <c r="G15" s="17" t="s">
        <v>23</v>
      </c>
      <c r="H15" s="43">
        <v>7</v>
      </c>
      <c r="I15" s="49" t="s">
        <v>119</v>
      </c>
      <c r="J15" s="49">
        <v>41</v>
      </c>
      <c r="K15" s="52">
        <f t="shared" si="0"/>
        <v>106.98540000000001</v>
      </c>
    </row>
    <row r="16" spans="1:11" x14ac:dyDescent="0.25">
      <c r="A16" s="21"/>
      <c r="B16" s="28" t="s">
        <v>10</v>
      </c>
      <c r="C16" s="28" t="s">
        <v>26</v>
      </c>
      <c r="D16" s="14" t="s">
        <v>90</v>
      </c>
      <c r="E16" s="14" t="s">
        <v>31</v>
      </c>
      <c r="F16" s="16">
        <v>13.991</v>
      </c>
      <c r="G16" s="17" t="s">
        <v>23</v>
      </c>
      <c r="H16" s="43">
        <v>7</v>
      </c>
      <c r="I16" s="49" t="s">
        <v>119</v>
      </c>
      <c r="J16" s="49">
        <v>41</v>
      </c>
      <c r="K16" s="52">
        <f t="shared" si="0"/>
        <v>114.72620000000001</v>
      </c>
    </row>
    <row r="17" spans="1:11" x14ac:dyDescent="0.25">
      <c r="A17" s="21"/>
      <c r="B17" s="28" t="s">
        <v>10</v>
      </c>
      <c r="C17" s="28" t="s">
        <v>26</v>
      </c>
      <c r="D17" s="14" t="s">
        <v>90</v>
      </c>
      <c r="E17" s="14" t="s">
        <v>32</v>
      </c>
      <c r="F17" s="16">
        <v>11.352</v>
      </c>
      <c r="G17" s="17" t="s">
        <v>23</v>
      </c>
      <c r="H17" s="43">
        <v>6</v>
      </c>
      <c r="I17" s="49" t="s">
        <v>119</v>
      </c>
      <c r="J17" s="49">
        <v>41</v>
      </c>
      <c r="K17" s="52">
        <f t="shared" si="0"/>
        <v>93.086400000000012</v>
      </c>
    </row>
    <row r="18" spans="1:11" x14ac:dyDescent="0.25">
      <c r="A18" s="21"/>
      <c r="B18" s="28" t="s">
        <v>10</v>
      </c>
      <c r="C18" s="28" t="s">
        <v>26</v>
      </c>
      <c r="D18" s="14" t="s">
        <v>90</v>
      </c>
      <c r="E18" s="14" t="s">
        <v>33</v>
      </c>
      <c r="F18" s="16">
        <v>10.972</v>
      </c>
      <c r="G18" s="17" t="s">
        <v>23</v>
      </c>
      <c r="H18" s="43">
        <v>6</v>
      </c>
      <c r="I18" s="49" t="s">
        <v>119</v>
      </c>
      <c r="J18" s="49">
        <v>41</v>
      </c>
      <c r="K18" s="52">
        <f t="shared" si="0"/>
        <v>89.970399999999998</v>
      </c>
    </row>
    <row r="19" spans="1:11" s="37" customFormat="1" x14ac:dyDescent="0.25">
      <c r="A19" s="21"/>
      <c r="B19" s="28" t="s">
        <v>10</v>
      </c>
      <c r="C19" s="28" t="s">
        <v>26</v>
      </c>
      <c r="D19" s="14" t="s">
        <v>90</v>
      </c>
      <c r="E19" s="14" t="s">
        <v>39</v>
      </c>
      <c r="F19" s="16">
        <v>9.109</v>
      </c>
      <c r="G19" s="17" t="s">
        <v>23</v>
      </c>
      <c r="H19" s="43">
        <v>6</v>
      </c>
      <c r="I19" s="49" t="s">
        <v>119</v>
      </c>
      <c r="J19" s="49">
        <v>41</v>
      </c>
      <c r="K19" s="52">
        <f t="shared" si="0"/>
        <v>74.693799999999996</v>
      </c>
    </row>
    <row r="20" spans="1:11" x14ac:dyDescent="0.25">
      <c r="A20" s="21"/>
      <c r="B20" s="28" t="s">
        <v>10</v>
      </c>
      <c r="C20" s="28" t="s">
        <v>26</v>
      </c>
      <c r="D20" s="14" t="s">
        <v>90</v>
      </c>
      <c r="E20" s="14" t="s">
        <v>34</v>
      </c>
      <c r="F20" s="16">
        <v>10.526999999999999</v>
      </c>
      <c r="G20" s="17" t="s">
        <v>23</v>
      </c>
      <c r="H20" s="43">
        <v>6</v>
      </c>
      <c r="I20" s="49" t="s">
        <v>119</v>
      </c>
      <c r="J20" s="49">
        <v>41</v>
      </c>
      <c r="K20" s="52">
        <f t="shared" si="0"/>
        <v>86.321399999999997</v>
      </c>
    </row>
    <row r="21" spans="1:11" x14ac:dyDescent="0.25">
      <c r="A21" s="21"/>
      <c r="B21" s="28" t="s">
        <v>10</v>
      </c>
      <c r="C21" s="28" t="s">
        <v>26</v>
      </c>
      <c r="D21" s="14" t="s">
        <v>90</v>
      </c>
      <c r="E21" s="14" t="s">
        <v>35</v>
      </c>
      <c r="F21" s="16">
        <v>16.538</v>
      </c>
      <c r="G21" s="17" t="s">
        <v>23</v>
      </c>
      <c r="H21" s="43">
        <v>6</v>
      </c>
      <c r="I21" s="49" t="s">
        <v>119</v>
      </c>
      <c r="J21" s="49">
        <v>41</v>
      </c>
      <c r="K21" s="52">
        <f t="shared" si="0"/>
        <v>135.61160000000001</v>
      </c>
    </row>
    <row r="22" spans="1:11" x14ac:dyDescent="0.25">
      <c r="A22" s="21"/>
      <c r="B22" s="28" t="s">
        <v>10</v>
      </c>
      <c r="C22" s="28" t="s">
        <v>26</v>
      </c>
      <c r="D22" s="14" t="s">
        <v>90</v>
      </c>
      <c r="E22" s="14" t="s">
        <v>36</v>
      </c>
      <c r="F22" s="16">
        <v>22.603999999999999</v>
      </c>
      <c r="G22" s="17" t="s">
        <v>23</v>
      </c>
      <c r="H22" s="43">
        <v>7</v>
      </c>
      <c r="I22" s="49" t="s">
        <v>119</v>
      </c>
      <c r="J22" s="49">
        <v>41</v>
      </c>
      <c r="K22" s="52">
        <f t="shared" si="0"/>
        <v>185.3528</v>
      </c>
    </row>
    <row r="23" spans="1:11" x14ac:dyDescent="0.25">
      <c r="A23" s="21"/>
      <c r="B23" s="28" t="s">
        <v>10</v>
      </c>
      <c r="C23" s="28" t="s">
        <v>26</v>
      </c>
      <c r="D23" s="14" t="s">
        <v>90</v>
      </c>
      <c r="E23" s="14" t="s">
        <v>37</v>
      </c>
      <c r="F23" s="16">
        <v>11.627000000000001</v>
      </c>
      <c r="G23" s="17" t="s">
        <v>23</v>
      </c>
      <c r="H23" s="43">
        <v>7</v>
      </c>
      <c r="I23" s="49" t="s">
        <v>119</v>
      </c>
      <c r="J23" s="49">
        <v>41</v>
      </c>
      <c r="K23" s="52">
        <f t="shared" si="0"/>
        <v>95.341400000000021</v>
      </c>
    </row>
    <row r="24" spans="1:11" x14ac:dyDescent="0.25">
      <c r="A24" s="21"/>
      <c r="B24" s="28" t="s">
        <v>10</v>
      </c>
      <c r="C24" s="28" t="s">
        <v>26</v>
      </c>
      <c r="D24" s="14" t="s">
        <v>90</v>
      </c>
      <c r="E24" s="14" t="s">
        <v>38</v>
      </c>
      <c r="F24" s="16">
        <v>10.474</v>
      </c>
      <c r="G24" s="17" t="s">
        <v>23</v>
      </c>
      <c r="H24" s="43">
        <v>6</v>
      </c>
      <c r="I24" s="49" t="s">
        <v>119</v>
      </c>
      <c r="J24" s="49">
        <v>41</v>
      </c>
      <c r="K24" s="52">
        <f t="shared" si="0"/>
        <v>85.886800000000008</v>
      </c>
    </row>
    <row r="25" spans="1:11" x14ac:dyDescent="0.25">
      <c r="A25" s="21"/>
      <c r="B25" s="20" t="s">
        <v>9</v>
      </c>
      <c r="C25" s="18"/>
      <c r="D25" s="18"/>
      <c r="E25" s="20" t="s">
        <v>74</v>
      </c>
      <c r="F25" s="23">
        <f>SUM(F6:F24)</f>
        <v>196.46300000000002</v>
      </c>
      <c r="G25" s="13"/>
      <c r="H25" s="44"/>
      <c r="I25" s="49"/>
      <c r="J25" s="21"/>
      <c r="K25" s="21"/>
    </row>
    <row r="26" spans="1:11" s="37" customFormat="1" x14ac:dyDescent="0.25">
      <c r="A26" s="21">
        <v>2</v>
      </c>
      <c r="B26" s="24" t="s">
        <v>13</v>
      </c>
      <c r="C26" s="24" t="s">
        <v>57</v>
      </c>
      <c r="D26" s="14" t="s">
        <v>91</v>
      </c>
      <c r="E26" s="14" t="s">
        <v>58</v>
      </c>
      <c r="F26" s="25">
        <v>29.998000000000001</v>
      </c>
      <c r="G26" s="15" t="s">
        <v>22</v>
      </c>
      <c r="H26" s="45" t="s">
        <v>59</v>
      </c>
      <c r="I26" s="49" t="s">
        <v>119</v>
      </c>
      <c r="J26" s="49">
        <v>41</v>
      </c>
      <c r="K26" s="52">
        <f t="shared" si="0"/>
        <v>245.98360000000002</v>
      </c>
    </row>
    <row r="27" spans="1:11" s="37" customFormat="1" x14ac:dyDescent="0.25">
      <c r="A27" s="21"/>
      <c r="B27" s="24" t="s">
        <v>13</v>
      </c>
      <c r="C27" s="24" t="s">
        <v>57</v>
      </c>
      <c r="D27" s="14" t="s">
        <v>92</v>
      </c>
      <c r="E27" s="14" t="s">
        <v>60</v>
      </c>
      <c r="F27" s="25">
        <v>31.439</v>
      </c>
      <c r="G27" s="15" t="s">
        <v>22</v>
      </c>
      <c r="H27" s="45" t="s">
        <v>42</v>
      </c>
      <c r="I27" s="49" t="s">
        <v>119</v>
      </c>
      <c r="J27" s="49">
        <v>41</v>
      </c>
      <c r="K27" s="52">
        <f t="shared" si="0"/>
        <v>257.7998</v>
      </c>
    </row>
    <row r="28" spans="1:11" s="37" customFormat="1" x14ac:dyDescent="0.25">
      <c r="A28" s="21"/>
      <c r="B28" s="24" t="s">
        <v>13</v>
      </c>
      <c r="C28" s="24" t="s">
        <v>57</v>
      </c>
      <c r="D28" s="14" t="s">
        <v>92</v>
      </c>
      <c r="E28" s="14" t="s">
        <v>61</v>
      </c>
      <c r="F28" s="25">
        <v>21.198</v>
      </c>
      <c r="G28" s="15" t="s">
        <v>22</v>
      </c>
      <c r="H28" s="45" t="s">
        <v>42</v>
      </c>
      <c r="I28" s="49" t="s">
        <v>119</v>
      </c>
      <c r="J28" s="49">
        <v>41</v>
      </c>
      <c r="K28" s="52">
        <f t="shared" si="0"/>
        <v>173.82360000000003</v>
      </c>
    </row>
    <row r="29" spans="1:11" s="37" customFormat="1" x14ac:dyDescent="0.25">
      <c r="A29" s="21"/>
      <c r="B29" s="24" t="s">
        <v>13</v>
      </c>
      <c r="C29" s="24" t="s">
        <v>57</v>
      </c>
      <c r="D29" s="14" t="s">
        <v>93</v>
      </c>
      <c r="E29" s="14" t="s">
        <v>62</v>
      </c>
      <c r="F29" s="25">
        <v>25.105</v>
      </c>
      <c r="G29" s="15" t="s">
        <v>22</v>
      </c>
      <c r="H29" s="45" t="s">
        <v>42</v>
      </c>
      <c r="I29" s="49" t="s">
        <v>119</v>
      </c>
      <c r="J29" s="49">
        <v>41</v>
      </c>
      <c r="K29" s="52">
        <f t="shared" si="0"/>
        <v>205.86100000000002</v>
      </c>
    </row>
    <row r="30" spans="1:11" s="37" customFormat="1" x14ac:dyDescent="0.25">
      <c r="A30" s="21"/>
      <c r="B30" s="24" t="s">
        <v>13</v>
      </c>
      <c r="C30" s="24" t="s">
        <v>57</v>
      </c>
      <c r="D30" s="14" t="s">
        <v>94</v>
      </c>
      <c r="E30" s="14" t="s">
        <v>63</v>
      </c>
      <c r="F30" s="25">
        <v>23.994</v>
      </c>
      <c r="G30" s="15" t="s">
        <v>22</v>
      </c>
      <c r="H30" s="45" t="s">
        <v>42</v>
      </c>
      <c r="I30" s="49" t="s">
        <v>119</v>
      </c>
      <c r="J30" s="49">
        <v>41</v>
      </c>
      <c r="K30" s="52">
        <f t="shared" si="0"/>
        <v>196.75080000000003</v>
      </c>
    </row>
    <row r="31" spans="1:11" s="37" customFormat="1" x14ac:dyDescent="0.25">
      <c r="A31" s="21"/>
      <c r="B31" s="24" t="s">
        <v>13</v>
      </c>
      <c r="C31" s="24" t="s">
        <v>57</v>
      </c>
      <c r="D31" s="14" t="s">
        <v>95</v>
      </c>
      <c r="E31" s="14" t="s">
        <v>64</v>
      </c>
      <c r="F31" s="25">
        <v>13.002000000000001</v>
      </c>
      <c r="G31" s="15" t="s">
        <v>22</v>
      </c>
      <c r="H31" s="45" t="s">
        <v>42</v>
      </c>
      <c r="I31" s="49" t="s">
        <v>119</v>
      </c>
      <c r="J31" s="49">
        <v>41</v>
      </c>
      <c r="K31" s="52">
        <f t="shared" si="0"/>
        <v>106.6164</v>
      </c>
    </row>
    <row r="32" spans="1:11" s="37" customFormat="1" x14ac:dyDescent="0.25">
      <c r="A32" s="21"/>
      <c r="B32" s="24" t="s">
        <v>13</v>
      </c>
      <c r="C32" s="24" t="s">
        <v>65</v>
      </c>
      <c r="D32" s="14" t="s">
        <v>96</v>
      </c>
      <c r="E32" s="14" t="s">
        <v>66</v>
      </c>
      <c r="F32" s="25">
        <v>10.496</v>
      </c>
      <c r="G32" s="15" t="s">
        <v>22</v>
      </c>
      <c r="H32" s="45" t="s">
        <v>42</v>
      </c>
      <c r="I32" s="49" t="s">
        <v>119</v>
      </c>
      <c r="J32" s="49">
        <v>41</v>
      </c>
      <c r="K32" s="52">
        <f t="shared" si="0"/>
        <v>86.067200000000014</v>
      </c>
    </row>
    <row r="33" spans="1:11" s="37" customFormat="1" x14ac:dyDescent="0.25">
      <c r="A33" s="21"/>
      <c r="B33" s="24" t="s">
        <v>13</v>
      </c>
      <c r="C33" s="24" t="s">
        <v>65</v>
      </c>
      <c r="D33" s="14" t="s">
        <v>97</v>
      </c>
      <c r="E33" s="14" t="s">
        <v>67</v>
      </c>
      <c r="F33" s="25">
        <v>11.997999999999999</v>
      </c>
      <c r="G33" s="15" t="s">
        <v>22</v>
      </c>
      <c r="H33" s="45" t="s">
        <v>43</v>
      </c>
      <c r="I33" s="49" t="s">
        <v>119</v>
      </c>
      <c r="J33" s="49">
        <v>41</v>
      </c>
      <c r="K33" s="52">
        <f t="shared" si="0"/>
        <v>98.383600000000001</v>
      </c>
    </row>
    <row r="34" spans="1:11" s="37" customFormat="1" x14ac:dyDescent="0.25">
      <c r="A34" s="21"/>
      <c r="B34" s="24" t="s">
        <v>13</v>
      </c>
      <c r="C34" s="24" t="s">
        <v>65</v>
      </c>
      <c r="D34" s="14" t="s">
        <v>98</v>
      </c>
      <c r="E34" s="14" t="s">
        <v>68</v>
      </c>
      <c r="F34" s="25">
        <v>24.998000000000001</v>
      </c>
      <c r="G34" s="15" t="s">
        <v>22</v>
      </c>
      <c r="H34" s="45" t="s">
        <v>42</v>
      </c>
      <c r="I34" s="49" t="s">
        <v>119</v>
      </c>
      <c r="J34" s="49">
        <v>41</v>
      </c>
      <c r="K34" s="52">
        <f t="shared" si="0"/>
        <v>204.98360000000002</v>
      </c>
    </row>
    <row r="35" spans="1:11" s="37" customFormat="1" x14ac:dyDescent="0.25">
      <c r="A35" s="21"/>
      <c r="B35" s="24" t="s">
        <v>13</v>
      </c>
      <c r="C35" s="24" t="s">
        <v>65</v>
      </c>
      <c r="D35" s="14" t="s">
        <v>99</v>
      </c>
      <c r="E35" s="14" t="s">
        <v>69</v>
      </c>
      <c r="F35" s="25">
        <v>25.001000000000001</v>
      </c>
      <c r="G35" s="15" t="s">
        <v>22</v>
      </c>
      <c r="H35" s="45" t="s">
        <v>43</v>
      </c>
      <c r="I35" s="49" t="s">
        <v>119</v>
      </c>
      <c r="J35" s="49">
        <v>41</v>
      </c>
      <c r="K35" s="52">
        <f t="shared" si="0"/>
        <v>205.00819999999999</v>
      </c>
    </row>
    <row r="36" spans="1:11" s="37" customFormat="1" x14ac:dyDescent="0.25">
      <c r="A36" s="21"/>
      <c r="B36" s="24" t="s">
        <v>13</v>
      </c>
      <c r="C36" s="24" t="s">
        <v>65</v>
      </c>
      <c r="D36" s="14" t="s">
        <v>100</v>
      </c>
      <c r="E36" s="14" t="s">
        <v>70</v>
      </c>
      <c r="F36" s="25">
        <v>24.997</v>
      </c>
      <c r="G36" s="15" t="s">
        <v>22</v>
      </c>
      <c r="H36" s="45" t="s">
        <v>42</v>
      </c>
      <c r="I36" s="49" t="s">
        <v>119</v>
      </c>
      <c r="J36" s="49">
        <v>41</v>
      </c>
      <c r="K36" s="52">
        <f t="shared" si="0"/>
        <v>204.97540000000001</v>
      </c>
    </row>
    <row r="37" spans="1:11" s="37" customFormat="1" ht="17.25" customHeight="1" x14ac:dyDescent="0.25">
      <c r="A37" s="21"/>
      <c r="B37" s="24" t="s">
        <v>13</v>
      </c>
      <c r="C37" s="24" t="s">
        <v>65</v>
      </c>
      <c r="D37" s="14" t="s">
        <v>101</v>
      </c>
      <c r="E37" s="14" t="s">
        <v>71</v>
      </c>
      <c r="F37" s="25">
        <v>11.005000000000001</v>
      </c>
      <c r="G37" s="15" t="s">
        <v>22</v>
      </c>
      <c r="H37" s="45" t="s">
        <v>42</v>
      </c>
      <c r="I37" s="49" t="s">
        <v>119</v>
      </c>
      <c r="J37" s="49">
        <v>41</v>
      </c>
      <c r="K37" s="52">
        <f t="shared" si="0"/>
        <v>90.241000000000014</v>
      </c>
    </row>
    <row r="38" spans="1:11" s="37" customFormat="1" x14ac:dyDescent="0.25">
      <c r="A38" s="21"/>
      <c r="B38" s="24" t="s">
        <v>13</v>
      </c>
      <c r="C38" s="24" t="s">
        <v>72</v>
      </c>
      <c r="D38" s="14" t="s">
        <v>102</v>
      </c>
      <c r="E38" s="14" t="s">
        <v>73</v>
      </c>
      <c r="F38" s="25">
        <v>10.156000000000001</v>
      </c>
      <c r="G38" s="15" t="s">
        <v>22</v>
      </c>
      <c r="H38" s="45" t="s">
        <v>42</v>
      </c>
      <c r="I38" s="49" t="s">
        <v>119</v>
      </c>
      <c r="J38" s="49">
        <v>41</v>
      </c>
      <c r="K38" s="52">
        <f t="shared" si="0"/>
        <v>83.279200000000003</v>
      </c>
    </row>
    <row r="39" spans="1:11" x14ac:dyDescent="0.25">
      <c r="A39" s="21"/>
      <c r="B39" s="26" t="s">
        <v>9</v>
      </c>
      <c r="C39" s="26"/>
      <c r="D39" s="26"/>
      <c r="E39" s="26" t="s">
        <v>77</v>
      </c>
      <c r="F39" s="27">
        <f>SUM(F26:F38)</f>
        <v>263.387</v>
      </c>
      <c r="G39" s="11"/>
      <c r="H39" s="46"/>
      <c r="I39" s="49"/>
      <c r="J39" s="21"/>
      <c r="K39" s="21"/>
    </row>
    <row r="40" spans="1:11" x14ac:dyDescent="0.25">
      <c r="A40" s="21">
        <v>3</v>
      </c>
      <c r="B40" s="31" t="s">
        <v>14</v>
      </c>
      <c r="C40" s="38" t="s">
        <v>44</v>
      </c>
      <c r="D40" s="14" t="s">
        <v>103</v>
      </c>
      <c r="E40" s="31" t="s">
        <v>46</v>
      </c>
      <c r="F40" s="30">
        <v>11.134</v>
      </c>
      <c r="G40" s="15" t="s">
        <v>23</v>
      </c>
      <c r="H40" s="45" t="s">
        <v>42</v>
      </c>
      <c r="I40" s="49" t="s">
        <v>119</v>
      </c>
      <c r="J40" s="49">
        <v>51</v>
      </c>
      <c r="K40" s="52">
        <f t="shared" si="0"/>
        <v>113.56680000000001</v>
      </c>
    </row>
    <row r="41" spans="1:11" s="37" customFormat="1" x14ac:dyDescent="0.25">
      <c r="A41" s="21"/>
      <c r="B41" s="31" t="s">
        <v>14</v>
      </c>
      <c r="C41" s="38" t="s">
        <v>44</v>
      </c>
      <c r="D41" s="14" t="s">
        <v>104</v>
      </c>
      <c r="E41" s="31" t="s">
        <v>45</v>
      </c>
      <c r="F41" s="30">
        <v>19.3</v>
      </c>
      <c r="G41" s="15" t="s">
        <v>23</v>
      </c>
      <c r="H41" s="45" t="s">
        <v>42</v>
      </c>
      <c r="I41" s="49" t="s">
        <v>119</v>
      </c>
      <c r="J41" s="49">
        <v>51</v>
      </c>
      <c r="K41" s="52">
        <f t="shared" si="0"/>
        <v>196.86</v>
      </c>
    </row>
    <row r="42" spans="1:11" s="37" customFormat="1" x14ac:dyDescent="0.25">
      <c r="A42" s="21"/>
      <c r="B42" s="31" t="s">
        <v>14</v>
      </c>
      <c r="C42" s="38" t="s">
        <v>44</v>
      </c>
      <c r="D42" s="14" t="s">
        <v>104</v>
      </c>
      <c r="E42" s="31" t="s">
        <v>47</v>
      </c>
      <c r="F42" s="30">
        <v>16.506</v>
      </c>
      <c r="G42" s="15" t="s">
        <v>23</v>
      </c>
      <c r="H42" s="45" t="s">
        <v>42</v>
      </c>
      <c r="I42" s="49" t="s">
        <v>119</v>
      </c>
      <c r="J42" s="49">
        <v>51</v>
      </c>
      <c r="K42" s="52">
        <f t="shared" si="0"/>
        <v>168.36120000000003</v>
      </c>
    </row>
    <row r="43" spans="1:11" s="37" customFormat="1" x14ac:dyDescent="0.25">
      <c r="A43" s="21"/>
      <c r="B43" s="31" t="s">
        <v>14</v>
      </c>
      <c r="C43" s="38" t="s">
        <v>44</v>
      </c>
      <c r="D43" s="14" t="s">
        <v>105</v>
      </c>
      <c r="E43" s="31" t="s">
        <v>48</v>
      </c>
      <c r="F43" s="30">
        <v>16</v>
      </c>
      <c r="G43" s="15" t="s">
        <v>23</v>
      </c>
      <c r="H43" s="47" t="s">
        <v>43</v>
      </c>
      <c r="I43" s="49" t="s">
        <v>119</v>
      </c>
      <c r="J43" s="49">
        <v>51</v>
      </c>
      <c r="K43" s="52">
        <f t="shared" si="0"/>
        <v>163.20000000000002</v>
      </c>
    </row>
    <row r="44" spans="1:11" s="37" customFormat="1" x14ac:dyDescent="0.25">
      <c r="A44" s="21"/>
      <c r="B44" s="31" t="s">
        <v>14</v>
      </c>
      <c r="C44" s="38" t="s">
        <v>44</v>
      </c>
      <c r="D44" s="14" t="s">
        <v>106</v>
      </c>
      <c r="E44" s="31" t="s">
        <v>49</v>
      </c>
      <c r="F44" s="30">
        <v>11.901999999999999</v>
      </c>
      <c r="G44" s="15" t="s">
        <v>23</v>
      </c>
      <c r="H44" s="47" t="s">
        <v>43</v>
      </c>
      <c r="I44" s="49" t="s">
        <v>119</v>
      </c>
      <c r="J44" s="49">
        <v>51</v>
      </c>
      <c r="K44" s="52">
        <f t="shared" si="0"/>
        <v>121.40039999999999</v>
      </c>
    </row>
    <row r="45" spans="1:11" x14ac:dyDescent="0.25">
      <c r="A45" s="21"/>
      <c r="B45" s="31" t="s">
        <v>14</v>
      </c>
      <c r="C45" s="38" t="s">
        <v>44</v>
      </c>
      <c r="D45" s="14" t="s">
        <v>107</v>
      </c>
      <c r="E45" s="31" t="s">
        <v>50</v>
      </c>
      <c r="F45" s="30">
        <v>24.004000000000001</v>
      </c>
      <c r="G45" s="15" t="s">
        <v>23</v>
      </c>
      <c r="H45" s="45" t="s">
        <v>42</v>
      </c>
      <c r="I45" s="49" t="s">
        <v>119</v>
      </c>
      <c r="J45" s="49">
        <v>51</v>
      </c>
      <c r="K45" s="52">
        <f t="shared" si="0"/>
        <v>244.84080000000006</v>
      </c>
    </row>
    <row r="46" spans="1:11" s="37" customFormat="1" x14ac:dyDescent="0.25">
      <c r="A46" s="21"/>
      <c r="B46" s="31" t="s">
        <v>14</v>
      </c>
      <c r="C46" s="38" t="s">
        <v>44</v>
      </c>
      <c r="D46" s="14" t="s">
        <v>108</v>
      </c>
      <c r="E46" s="31" t="s">
        <v>51</v>
      </c>
      <c r="F46" s="30">
        <v>21.102</v>
      </c>
      <c r="G46" s="15" t="s">
        <v>23</v>
      </c>
      <c r="H46" s="45" t="s">
        <v>42</v>
      </c>
      <c r="I46" s="49" t="s">
        <v>119</v>
      </c>
      <c r="J46" s="49">
        <v>51</v>
      </c>
      <c r="K46" s="52">
        <f t="shared" si="0"/>
        <v>215.24040000000002</v>
      </c>
    </row>
    <row r="47" spans="1:11" s="37" customFormat="1" x14ac:dyDescent="0.25">
      <c r="A47" s="21"/>
      <c r="B47" s="31" t="s">
        <v>14</v>
      </c>
      <c r="C47" s="38" t="s">
        <v>44</v>
      </c>
      <c r="D47" s="14" t="s">
        <v>109</v>
      </c>
      <c r="E47" s="31" t="s">
        <v>52</v>
      </c>
      <c r="F47" s="30">
        <v>20.033000000000001</v>
      </c>
      <c r="G47" s="15" t="s">
        <v>23</v>
      </c>
      <c r="H47" s="45" t="s">
        <v>42</v>
      </c>
      <c r="I47" s="49" t="s">
        <v>119</v>
      </c>
      <c r="J47" s="49">
        <v>51</v>
      </c>
      <c r="K47" s="52">
        <f t="shared" si="0"/>
        <v>204.33660000000003</v>
      </c>
    </row>
    <row r="48" spans="1:11" s="37" customFormat="1" x14ac:dyDescent="0.25">
      <c r="A48" s="21"/>
      <c r="B48" s="31" t="s">
        <v>14</v>
      </c>
      <c r="C48" s="38" t="s">
        <v>44</v>
      </c>
      <c r="D48" s="14" t="s">
        <v>108</v>
      </c>
      <c r="E48" s="31" t="s">
        <v>53</v>
      </c>
      <c r="F48" s="30">
        <v>10.999000000000001</v>
      </c>
      <c r="G48" s="15" t="s">
        <v>23</v>
      </c>
      <c r="H48" s="45" t="s">
        <v>42</v>
      </c>
      <c r="I48" s="49" t="s">
        <v>119</v>
      </c>
      <c r="J48" s="49">
        <v>51</v>
      </c>
      <c r="K48" s="52">
        <f t="shared" si="0"/>
        <v>112.18980000000002</v>
      </c>
    </row>
    <row r="49" spans="1:11" s="37" customFormat="1" x14ac:dyDescent="0.25">
      <c r="A49" s="21"/>
      <c r="B49" s="31" t="s">
        <v>14</v>
      </c>
      <c r="C49" s="38" t="s">
        <v>44</v>
      </c>
      <c r="D49" s="14" t="s">
        <v>110</v>
      </c>
      <c r="E49" s="31" t="s">
        <v>54</v>
      </c>
      <c r="F49" s="30">
        <v>25.2</v>
      </c>
      <c r="G49" s="15" t="s">
        <v>23</v>
      </c>
      <c r="H49" s="45" t="s">
        <v>42</v>
      </c>
      <c r="I49" s="49" t="s">
        <v>119</v>
      </c>
      <c r="J49" s="49">
        <v>51</v>
      </c>
      <c r="K49" s="52">
        <f t="shared" si="0"/>
        <v>257.04000000000002</v>
      </c>
    </row>
    <row r="50" spans="1:11" s="37" customFormat="1" x14ac:dyDescent="0.25">
      <c r="A50" s="21"/>
      <c r="B50" s="31" t="s">
        <v>14</v>
      </c>
      <c r="C50" s="38" t="s">
        <v>44</v>
      </c>
      <c r="D50" s="14" t="s">
        <v>111</v>
      </c>
      <c r="E50" s="31" t="s">
        <v>55</v>
      </c>
      <c r="F50" s="30">
        <v>13.704000000000001</v>
      </c>
      <c r="G50" s="15" t="s">
        <v>23</v>
      </c>
      <c r="H50" s="47" t="s">
        <v>43</v>
      </c>
      <c r="I50" s="49" t="s">
        <v>119</v>
      </c>
      <c r="J50" s="49">
        <v>51</v>
      </c>
      <c r="K50" s="52">
        <f t="shared" si="0"/>
        <v>139.7808</v>
      </c>
    </row>
    <row r="51" spans="1:11" x14ac:dyDescent="0.25">
      <c r="A51" s="21"/>
      <c r="B51" s="31" t="s">
        <v>14</v>
      </c>
      <c r="C51" s="38" t="s">
        <v>44</v>
      </c>
      <c r="D51" s="14" t="s">
        <v>112</v>
      </c>
      <c r="E51" s="31" t="s">
        <v>56</v>
      </c>
      <c r="F51" s="30">
        <v>10.199</v>
      </c>
      <c r="G51" s="15" t="s">
        <v>23</v>
      </c>
      <c r="H51" s="47" t="s">
        <v>43</v>
      </c>
      <c r="I51" s="49" t="s">
        <v>119</v>
      </c>
      <c r="J51" s="49">
        <v>51</v>
      </c>
      <c r="K51" s="52">
        <f t="shared" si="0"/>
        <v>104.02980000000001</v>
      </c>
    </row>
    <row r="52" spans="1:11" x14ac:dyDescent="0.25">
      <c r="A52" s="21"/>
      <c r="B52" s="12" t="s">
        <v>9</v>
      </c>
      <c r="C52" s="19"/>
      <c r="D52" s="19"/>
      <c r="E52" s="12" t="s">
        <v>16</v>
      </c>
      <c r="F52" s="29">
        <f>SUM(F40:F51)</f>
        <v>200.083</v>
      </c>
      <c r="G52" s="22"/>
      <c r="H52" s="44"/>
      <c r="I52" s="49"/>
      <c r="J52" s="21"/>
      <c r="K52" s="21"/>
    </row>
    <row r="53" spans="1:11" x14ac:dyDescent="0.25">
      <c r="A53" s="21">
        <v>4</v>
      </c>
      <c r="B53" s="31" t="s">
        <v>15</v>
      </c>
      <c r="C53" s="31" t="s">
        <v>40</v>
      </c>
      <c r="D53" s="14" t="s">
        <v>113</v>
      </c>
      <c r="E53" s="36" t="s">
        <v>41</v>
      </c>
      <c r="F53" s="30">
        <v>363.36900000000003</v>
      </c>
      <c r="G53" s="28" t="s">
        <v>22</v>
      </c>
      <c r="H53" s="47" t="s">
        <v>42</v>
      </c>
      <c r="I53" s="49" t="s">
        <v>119</v>
      </c>
      <c r="J53" s="49">
        <v>46</v>
      </c>
      <c r="K53" s="52">
        <f t="shared" si="0"/>
        <v>3342.9948000000004</v>
      </c>
    </row>
    <row r="54" spans="1:11" x14ac:dyDescent="0.25">
      <c r="A54" s="21"/>
      <c r="B54" s="20" t="s">
        <v>9</v>
      </c>
      <c r="C54" s="18"/>
      <c r="D54" s="18"/>
      <c r="E54" s="20" t="s">
        <v>75</v>
      </c>
      <c r="F54" s="23">
        <f>SUM(F53)</f>
        <v>363.36900000000003</v>
      </c>
      <c r="G54" s="13"/>
      <c r="H54" s="47"/>
      <c r="I54" s="49"/>
      <c r="J54" s="21"/>
      <c r="K54" s="21"/>
    </row>
    <row r="55" spans="1:11" x14ac:dyDescent="0.25">
      <c r="A55" s="21"/>
      <c r="B55" s="26" t="s">
        <v>2</v>
      </c>
      <c r="C55" s="11"/>
      <c r="D55" s="11"/>
      <c r="E55" s="39" t="s">
        <v>79</v>
      </c>
      <c r="F55" s="40" t="s">
        <v>80</v>
      </c>
      <c r="G55" s="11"/>
      <c r="H55" s="48"/>
      <c r="I55" s="49"/>
      <c r="J55" s="21"/>
      <c r="K55" s="21"/>
    </row>
    <row r="59" spans="1:11" x14ac:dyDescent="0.25">
      <c r="B59" s="32"/>
      <c r="C59" s="10"/>
      <c r="D59" s="10"/>
      <c r="E59" s="3"/>
      <c r="F59" s="6"/>
      <c r="G59" s="33"/>
    </row>
    <row r="60" spans="1:11" x14ac:dyDescent="0.25">
      <c r="G60" s="34"/>
    </row>
    <row r="61" spans="1:11" x14ac:dyDescent="0.25">
      <c r="G61" s="35"/>
    </row>
  </sheetData>
  <autoFilter ref="A3:H55"/>
  <mergeCells count="12">
    <mergeCell ref="I3:I4"/>
    <mergeCell ref="J3:J4"/>
    <mergeCell ref="K3:K4"/>
    <mergeCell ref="A1:K1"/>
    <mergeCell ref="A2:K2"/>
    <mergeCell ref="D3:D4"/>
    <mergeCell ref="A3:A4"/>
    <mergeCell ref="B3:B4"/>
    <mergeCell ref="C3:C4"/>
    <mergeCell ref="E3:E4"/>
    <mergeCell ref="G3:G4"/>
    <mergeCell ref="H3:H4"/>
  </mergeCells>
  <pageMargins left="0.39370078740157483" right="0.39370078740157483" top="0.39370078740157483" bottom="0.43307086614173229" header="0.31496062992125984" footer="0.31496062992125984"/>
  <pageSetup paperSize="9" scale="80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Шумен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2021-01-12T13:38:03Z</cp:lastPrinted>
  <dcterms:created xsi:type="dcterms:W3CDTF">2015-04-06T16:04:16Z</dcterms:created>
  <dcterms:modified xsi:type="dcterms:W3CDTF">2021-01-12T13:58:42Z</dcterms:modified>
</cp:coreProperties>
</file>