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INA VALCHEVA\2023-2024\СВОБОДНИ ЕПК СТОПАНСКА 2023-2024\"/>
    </mc:Choice>
  </mc:AlternateContent>
  <bookViews>
    <workbookView xWindow="0" yWindow="0" windowWidth="20730" windowHeight="11760"/>
  </bookViews>
  <sheets>
    <sheet name="Sheet1" sheetId="2" r:id="rId1"/>
  </sheets>
  <definedNames>
    <definedName name="_xlnm._FilterDatabase" localSheetId="0" hidden="1">Sheet1!$A$4:$J$1047</definedName>
  </definedNames>
  <calcPr calcId="162913"/>
</workbook>
</file>

<file path=xl/calcChain.xml><?xml version="1.0" encoding="utf-8"?>
<calcChain xmlns="http://schemas.openxmlformats.org/spreadsheetml/2006/main">
  <c r="F551" i="2" l="1"/>
  <c r="J444" i="2"/>
  <c r="F820" i="2" l="1"/>
  <c r="J815" i="2" l="1"/>
  <c r="F106" i="2" l="1"/>
  <c r="F101" i="2"/>
  <c r="F66" i="2"/>
  <c r="F98" i="2"/>
  <c r="F58" i="2"/>
  <c r="F53" i="2"/>
  <c r="F31" i="2"/>
  <c r="F22" i="2"/>
  <c r="F10" i="2"/>
  <c r="F7" i="2"/>
  <c r="F1045" i="2" l="1"/>
  <c r="F1037" i="2"/>
  <c r="F1035" i="2"/>
  <c r="F1031" i="2"/>
  <c r="F1029" i="2"/>
  <c r="F1026" i="2"/>
  <c r="F1022" i="2"/>
  <c r="F1015" i="2"/>
  <c r="F928" i="2"/>
  <c r="F905" i="2"/>
  <c r="F901" i="2"/>
  <c r="F898" i="2"/>
  <c r="F884" i="2"/>
  <c r="F831" i="2"/>
  <c r="F829" i="2"/>
  <c r="F827" i="2"/>
  <c r="F824" i="2"/>
  <c r="F822" i="2"/>
  <c r="F813" i="2"/>
  <c r="F811" i="2"/>
  <c r="F804" i="2"/>
  <c r="F802" i="2"/>
  <c r="F798" i="2"/>
  <c r="F795" i="2"/>
  <c r="F793" i="2"/>
  <c r="F783" i="2"/>
  <c r="F781" i="2"/>
  <c r="F778" i="2"/>
  <c r="F776" i="2"/>
  <c r="F771" i="2"/>
  <c r="F767" i="2"/>
  <c r="F761" i="2"/>
  <c r="F752" i="2"/>
  <c r="F744" i="2"/>
  <c r="F726" i="2"/>
  <c r="F587" i="2"/>
  <c r="F553" i="2"/>
  <c r="F559" i="2"/>
  <c r="F443" i="2"/>
  <c r="F427" i="2"/>
  <c r="F423" i="2"/>
  <c r="F417" i="2"/>
  <c r="F412" i="2"/>
  <c r="F408" i="2"/>
  <c r="F403" i="2"/>
  <c r="F394" i="2"/>
  <c r="F392" i="2"/>
  <c r="F388" i="2"/>
  <c r="F376" i="2"/>
  <c r="F374" i="2"/>
  <c r="F359" i="2"/>
  <c r="F355" i="2"/>
  <c r="F352" i="2"/>
  <c r="F343" i="2"/>
  <c r="F341" i="2"/>
  <c r="F333" i="2"/>
  <c r="F330" i="2"/>
  <c r="F326" i="2"/>
  <c r="F324" i="2"/>
  <c r="F322" i="2"/>
  <c r="F309" i="2"/>
  <c r="F278" i="2"/>
  <c r="F274" i="2"/>
  <c r="F271" i="2"/>
  <c r="F268" i="2"/>
  <c r="J325" i="2"/>
  <c r="J323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7" i="2"/>
  <c r="J276" i="2"/>
  <c r="J275" i="2"/>
  <c r="J273" i="2"/>
  <c r="J272" i="2"/>
  <c r="J270" i="2"/>
  <c r="J269" i="2"/>
  <c r="J267" i="2"/>
  <c r="J266" i="2"/>
  <c r="J265" i="2"/>
  <c r="F263" i="2"/>
  <c r="F261" i="2"/>
  <c r="F253" i="2"/>
  <c r="F241" i="2"/>
  <c r="F238" i="2"/>
  <c r="F214" i="2"/>
  <c r="F193" i="2"/>
  <c r="F174" i="2"/>
  <c r="F170" i="2"/>
  <c r="F161" i="2"/>
  <c r="F158" i="2"/>
  <c r="F152" i="2"/>
  <c r="F150" i="2"/>
  <c r="F140" i="2"/>
  <c r="F136" i="2"/>
  <c r="F126" i="2"/>
  <c r="F123" i="2"/>
  <c r="F83" i="2"/>
  <c r="F68" i="2"/>
  <c r="F61" i="2"/>
  <c r="F12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1" i="2"/>
  <c r="J9" i="2"/>
  <c r="J8" i="2"/>
  <c r="J6" i="2"/>
  <c r="J5" i="2"/>
  <c r="F215" i="2" l="1"/>
  <c r="F327" i="2"/>
  <c r="F814" i="2"/>
  <c r="F424" i="2"/>
  <c r="F59" i="2"/>
  <c r="F264" i="2"/>
  <c r="F360" i="2"/>
  <c r="F762" i="2"/>
  <c r="F1046" i="2"/>
  <c r="F124" i="2"/>
  <c r="J67" i="2"/>
  <c r="J1044" i="2"/>
  <c r="J1043" i="2"/>
  <c r="J1042" i="2"/>
  <c r="J1041" i="2"/>
  <c r="J1040" i="2"/>
  <c r="J1039" i="2"/>
  <c r="J1038" i="2"/>
  <c r="J1036" i="2"/>
  <c r="J1034" i="2"/>
  <c r="J1033" i="2"/>
  <c r="J1032" i="2"/>
  <c r="J1030" i="2"/>
  <c r="J1028" i="2"/>
  <c r="J1027" i="2"/>
  <c r="J1025" i="2"/>
  <c r="J1024" i="2"/>
  <c r="J1023" i="2"/>
  <c r="J1021" i="2"/>
  <c r="J1020" i="2"/>
  <c r="J1019" i="2"/>
  <c r="J1018" i="2"/>
  <c r="J1017" i="2"/>
  <c r="J1016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4" i="2"/>
  <c r="J903" i="2"/>
  <c r="J902" i="2"/>
  <c r="J900" i="2"/>
  <c r="J899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0" i="2"/>
  <c r="J828" i="2"/>
  <c r="J826" i="2"/>
  <c r="J825" i="2"/>
  <c r="J823" i="2"/>
  <c r="J821" i="2"/>
  <c r="J819" i="2"/>
  <c r="J818" i="2"/>
  <c r="J817" i="2"/>
  <c r="J816" i="2"/>
  <c r="J812" i="2"/>
  <c r="J810" i="2"/>
  <c r="J809" i="2"/>
  <c r="J808" i="2"/>
  <c r="J807" i="2"/>
  <c r="J806" i="2"/>
  <c r="J805" i="2"/>
  <c r="J803" i="2"/>
  <c r="J801" i="2"/>
  <c r="J800" i="2"/>
  <c r="J799" i="2"/>
  <c r="J797" i="2"/>
  <c r="J796" i="2"/>
  <c r="J794" i="2"/>
  <c r="J792" i="2"/>
  <c r="J791" i="2"/>
  <c r="J790" i="2"/>
  <c r="J789" i="2"/>
  <c r="J788" i="2"/>
  <c r="J787" i="2"/>
  <c r="J786" i="2"/>
  <c r="J785" i="2"/>
  <c r="J784" i="2"/>
  <c r="J782" i="2"/>
  <c r="J780" i="2"/>
  <c r="J779" i="2"/>
  <c r="J777" i="2"/>
  <c r="J775" i="2"/>
  <c r="J774" i="2"/>
  <c r="J773" i="2"/>
  <c r="J772" i="2"/>
  <c r="J770" i="2"/>
  <c r="J769" i="2"/>
  <c r="J768" i="2"/>
  <c r="J766" i="2"/>
  <c r="J765" i="2"/>
  <c r="J764" i="2"/>
  <c r="J763" i="2"/>
  <c r="J760" i="2"/>
  <c r="J759" i="2"/>
  <c r="J758" i="2"/>
  <c r="J757" i="2"/>
  <c r="J756" i="2"/>
  <c r="J755" i="2"/>
  <c r="J754" i="2"/>
  <c r="J753" i="2"/>
  <c r="J751" i="2"/>
  <c r="J750" i="2"/>
  <c r="J749" i="2"/>
  <c r="J748" i="2"/>
  <c r="J747" i="2"/>
  <c r="J746" i="2"/>
  <c r="J745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8" i="2"/>
  <c r="J557" i="2"/>
  <c r="J556" i="2"/>
  <c r="J555" i="2"/>
  <c r="J554" i="2"/>
  <c r="J552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6" i="2"/>
  <c r="J425" i="2"/>
  <c r="J422" i="2"/>
  <c r="J421" i="2"/>
  <c r="J420" i="2"/>
  <c r="J419" i="2"/>
  <c r="J418" i="2"/>
  <c r="J416" i="2"/>
  <c r="J415" i="2"/>
  <c r="J414" i="2"/>
  <c r="J413" i="2"/>
  <c r="J411" i="2"/>
  <c r="J410" i="2"/>
  <c r="J409" i="2"/>
  <c r="J407" i="2"/>
  <c r="J406" i="2"/>
  <c r="J405" i="2"/>
  <c r="J404" i="2"/>
  <c r="J402" i="2"/>
  <c r="J401" i="2"/>
  <c r="J400" i="2"/>
  <c r="J399" i="2"/>
  <c r="J398" i="2"/>
  <c r="J397" i="2"/>
  <c r="J396" i="2"/>
  <c r="J395" i="2"/>
  <c r="J393" i="2"/>
  <c r="J391" i="2"/>
  <c r="J390" i="2"/>
  <c r="J389" i="2"/>
  <c r="J387" i="2"/>
  <c r="J386" i="2"/>
  <c r="J385" i="2"/>
  <c r="J384" i="2"/>
  <c r="J383" i="2"/>
  <c r="J382" i="2"/>
  <c r="J381" i="2"/>
  <c r="J380" i="2"/>
  <c r="J379" i="2"/>
  <c r="J378" i="2"/>
  <c r="J377" i="2"/>
  <c r="J375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58" i="2"/>
  <c r="J357" i="2"/>
  <c r="J356" i="2"/>
  <c r="J354" i="2"/>
  <c r="J353" i="2"/>
  <c r="J351" i="2"/>
  <c r="J350" i="2"/>
  <c r="J349" i="2"/>
  <c r="J348" i="2"/>
  <c r="J347" i="2"/>
  <c r="J346" i="2"/>
  <c r="J345" i="2"/>
  <c r="J344" i="2"/>
  <c r="J342" i="2"/>
  <c r="J340" i="2"/>
  <c r="J339" i="2"/>
  <c r="J338" i="2"/>
  <c r="J337" i="2"/>
  <c r="J336" i="2"/>
  <c r="J335" i="2"/>
  <c r="J334" i="2"/>
  <c r="J332" i="2"/>
  <c r="J331" i="2"/>
  <c r="J329" i="2"/>
  <c r="J328" i="2"/>
  <c r="J262" i="2"/>
  <c r="J260" i="2"/>
  <c r="J259" i="2"/>
  <c r="J258" i="2"/>
  <c r="J257" i="2"/>
  <c r="J256" i="2"/>
  <c r="J255" i="2"/>
  <c r="J254" i="2"/>
  <c r="J252" i="2"/>
  <c r="J251" i="2"/>
  <c r="J250" i="2"/>
  <c r="J249" i="2"/>
  <c r="J248" i="2"/>
  <c r="J247" i="2"/>
  <c r="J246" i="2"/>
  <c r="J245" i="2"/>
  <c r="J244" i="2"/>
  <c r="J243" i="2"/>
  <c r="J242" i="2"/>
  <c r="J240" i="2"/>
  <c r="J239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3" i="2"/>
  <c r="J172" i="2"/>
  <c r="J171" i="2"/>
  <c r="J169" i="2"/>
  <c r="J168" i="2"/>
  <c r="J167" i="2"/>
  <c r="J166" i="2"/>
  <c r="J165" i="2"/>
  <c r="J164" i="2"/>
  <c r="J163" i="2"/>
  <c r="J162" i="2"/>
  <c r="J160" i="2"/>
  <c r="J159" i="2"/>
  <c r="J157" i="2"/>
  <c r="J156" i="2"/>
  <c r="J155" i="2"/>
  <c r="J154" i="2"/>
  <c r="J153" i="2"/>
  <c r="J151" i="2"/>
  <c r="J149" i="2"/>
  <c r="J148" i="2"/>
  <c r="J147" i="2"/>
  <c r="J146" i="2"/>
  <c r="J145" i="2"/>
  <c r="J144" i="2"/>
  <c r="J143" i="2"/>
  <c r="J142" i="2"/>
  <c r="J141" i="2"/>
  <c r="J139" i="2"/>
  <c r="J138" i="2"/>
  <c r="J137" i="2"/>
  <c r="J135" i="2"/>
  <c r="J134" i="2"/>
  <c r="J133" i="2"/>
  <c r="J132" i="2"/>
  <c r="J131" i="2"/>
  <c r="J130" i="2"/>
  <c r="J129" i="2"/>
  <c r="J128" i="2"/>
  <c r="J127" i="2"/>
  <c r="J125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5" i="2"/>
  <c r="J104" i="2"/>
  <c r="J103" i="2"/>
  <c r="J102" i="2"/>
  <c r="J100" i="2"/>
  <c r="J99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5" i="2"/>
  <c r="J64" i="2"/>
  <c r="J63" i="2"/>
  <c r="J62" i="2"/>
  <c r="J60" i="2"/>
  <c r="J57" i="2"/>
  <c r="J56" i="2"/>
  <c r="J55" i="2"/>
  <c r="J54" i="2"/>
  <c r="F1047" i="2" l="1"/>
</calcChain>
</file>

<file path=xl/sharedStrings.xml><?xml version="1.0" encoding="utf-8"?>
<sst xmlns="http://schemas.openxmlformats.org/spreadsheetml/2006/main" count="6037" uniqueCount="1511">
  <si>
    <t xml:space="preserve"> </t>
  </si>
  <si>
    <t>Имот №</t>
  </si>
  <si>
    <t>не</t>
  </si>
  <si>
    <t>да</t>
  </si>
  <si>
    <t>Велики Преслав</t>
  </si>
  <si>
    <t>Венец</t>
  </si>
  <si>
    <t>Нива</t>
  </si>
  <si>
    <t>Изоставена нива</t>
  </si>
  <si>
    <t>Върбица</t>
  </si>
  <si>
    <t>Каолиново</t>
  </si>
  <si>
    <t>Каспичан</t>
  </si>
  <si>
    <t>Никола Козлево</t>
  </si>
  <si>
    <t>Нови пазар</t>
  </si>
  <si>
    <t>Енево</t>
  </si>
  <si>
    <t>Избул</t>
  </si>
  <si>
    <t>32353.11.78</t>
  </si>
  <si>
    <t>Памукчи</t>
  </si>
  <si>
    <t>Сечище</t>
  </si>
  <si>
    <t>Войвода</t>
  </si>
  <si>
    <t>11819.37.16</t>
  </si>
  <si>
    <t>Преселка</t>
  </si>
  <si>
    <t>Смядово</t>
  </si>
  <si>
    <t>Александрово</t>
  </si>
  <si>
    <t>00330.97.8</t>
  </si>
  <si>
    <t>00330.129.1</t>
  </si>
  <si>
    <t>Бял бряг</t>
  </si>
  <si>
    <t>07729.19.1</t>
  </si>
  <si>
    <t>07729.19.20</t>
  </si>
  <si>
    <t>07729.41.7</t>
  </si>
  <si>
    <t>07729.70.5</t>
  </si>
  <si>
    <t>07729.75.5</t>
  </si>
  <si>
    <t>07729.96.1</t>
  </si>
  <si>
    <t>07729.99.11</t>
  </si>
  <si>
    <t>07729.108.8</t>
  </si>
  <si>
    <t>07729.108.12</t>
  </si>
  <si>
    <t>07729.109.2</t>
  </si>
  <si>
    <t>07729.130.6</t>
  </si>
  <si>
    <t>Веселиново</t>
  </si>
  <si>
    <t>10762.21.61</t>
  </si>
  <si>
    <t>10762.17.27</t>
  </si>
  <si>
    <t>10762.17.29</t>
  </si>
  <si>
    <t>10762.19.1</t>
  </si>
  <si>
    <t>10762.20.20</t>
  </si>
  <si>
    <t>10762.23.12</t>
  </si>
  <si>
    <t>10762.24.2</t>
  </si>
  <si>
    <t>10762.25.7</t>
  </si>
  <si>
    <t>10762.27.3</t>
  </si>
  <si>
    <t>10762.27.5</t>
  </si>
  <si>
    <t>10762.32.4</t>
  </si>
  <si>
    <t>10762.32.14</t>
  </si>
  <si>
    <t>10762.32.15</t>
  </si>
  <si>
    <t>10762.33.104</t>
  </si>
  <si>
    <t>10762.36.8</t>
  </si>
  <si>
    <t>10762.36.11</t>
  </si>
  <si>
    <t>10762.36.12</t>
  </si>
  <si>
    <t>10762.37.17</t>
  </si>
  <si>
    <t>10762.37.28</t>
  </si>
  <si>
    <t>10762.37.50</t>
  </si>
  <si>
    <t>10762.39.5</t>
  </si>
  <si>
    <t>10762.44.1</t>
  </si>
  <si>
    <t>10762.44.2</t>
  </si>
  <si>
    <t>10762.44.3</t>
  </si>
  <si>
    <t>10762.44.4</t>
  </si>
  <si>
    <t>10762.44.5</t>
  </si>
  <si>
    <t>10762.45.2</t>
  </si>
  <si>
    <t>10762.51.27</t>
  </si>
  <si>
    <t>10762.52.3</t>
  </si>
  <si>
    <t>10762.56.18</t>
  </si>
  <si>
    <t>10762.57.34</t>
  </si>
  <si>
    <t>10762.58.5</t>
  </si>
  <si>
    <t>Желъд</t>
  </si>
  <si>
    <t>29177.15.4</t>
  </si>
  <si>
    <t>Кълново</t>
  </si>
  <si>
    <t>40840.9.33</t>
  </si>
  <si>
    <t>40840.9.41</t>
  </si>
  <si>
    <t>40840.9.45</t>
  </si>
  <si>
    <t>40840.10.87</t>
  </si>
  <si>
    <t>Ново Янково</t>
  </si>
  <si>
    <t>52310.11.13</t>
  </si>
  <si>
    <t>52310.13.5</t>
  </si>
  <si>
    <t>52310.13.19</t>
  </si>
  <si>
    <t>52310.13.37</t>
  </si>
  <si>
    <t>52310.19.1</t>
  </si>
  <si>
    <t>52310.19.9</t>
  </si>
  <si>
    <t>52310.20.4</t>
  </si>
  <si>
    <t>52310.20.10</t>
  </si>
  <si>
    <t>52310.20.33</t>
  </si>
  <si>
    <t>52310.22.2</t>
  </si>
  <si>
    <t>52310.22.12</t>
  </si>
  <si>
    <t>52310.25.13</t>
  </si>
  <si>
    <t>52310.25.17</t>
  </si>
  <si>
    <t>52310.26.18</t>
  </si>
  <si>
    <t>52310.28.2</t>
  </si>
  <si>
    <t>52310.29.12</t>
  </si>
  <si>
    <t>52310.29.30</t>
  </si>
  <si>
    <t>52310.36.3</t>
  </si>
  <si>
    <t>52310.38.7</t>
  </si>
  <si>
    <t>52310.38.8</t>
  </si>
  <si>
    <t>52310.38.14</t>
  </si>
  <si>
    <t>52310.38.25</t>
  </si>
  <si>
    <t>52310.38.33</t>
  </si>
  <si>
    <t>52310.38.36</t>
  </si>
  <si>
    <t>52310.40.11</t>
  </si>
  <si>
    <t>52310.43.10</t>
  </si>
  <si>
    <t>52310.47.1</t>
  </si>
  <si>
    <t>Риш</t>
  </si>
  <si>
    <t>62732.10.96</t>
  </si>
  <si>
    <t>62732.24.4</t>
  </si>
  <si>
    <t>62732.24.6</t>
  </si>
  <si>
    <t>62732.24.7</t>
  </si>
  <si>
    <t>62732.24.8</t>
  </si>
  <si>
    <t>62732.24.13</t>
  </si>
  <si>
    <t>62732.24.18</t>
  </si>
  <si>
    <t>62732.24.19</t>
  </si>
  <si>
    <t>62732.24.43</t>
  </si>
  <si>
    <t>62732.24.119</t>
  </si>
  <si>
    <t>62732.24.121</t>
  </si>
  <si>
    <t>62732.24.122</t>
  </si>
  <si>
    <t>62732.24.128</t>
  </si>
  <si>
    <t>62732.24.131</t>
  </si>
  <si>
    <t>62732.24.132</t>
  </si>
  <si>
    <t>62732.24.134</t>
  </si>
  <si>
    <t>62732.24.137</t>
  </si>
  <si>
    <t>62732.31.1</t>
  </si>
  <si>
    <t>62732.35.40</t>
  </si>
  <si>
    <t>62732.36.44</t>
  </si>
  <si>
    <t>62732.37.79</t>
  </si>
  <si>
    <t>62732.38.4</t>
  </si>
  <si>
    <t>62732.38.5</t>
  </si>
  <si>
    <t>62732.38.6</t>
  </si>
  <si>
    <t>62732.38.9</t>
  </si>
  <si>
    <t>62732.38.33</t>
  </si>
  <si>
    <t>62732.38.36</t>
  </si>
  <si>
    <t>62732.39.14</t>
  </si>
  <si>
    <t>62732.39.17</t>
  </si>
  <si>
    <t>62732.40.18</t>
  </si>
  <si>
    <t>62732.40.19</t>
  </si>
  <si>
    <t>62732.40.21</t>
  </si>
  <si>
    <t>62732.40.22</t>
  </si>
  <si>
    <t>62732.40.26</t>
  </si>
  <si>
    <t>62732.41.4</t>
  </si>
  <si>
    <t>62732.43.32</t>
  </si>
  <si>
    <t>62732.43.33</t>
  </si>
  <si>
    <t>62732.47.47</t>
  </si>
  <si>
    <t>62732.47.48</t>
  </si>
  <si>
    <t>62732.53.5</t>
  </si>
  <si>
    <t>62732.53.7</t>
  </si>
  <si>
    <t>62732.60.11</t>
  </si>
  <si>
    <t>62732.63.20</t>
  </si>
  <si>
    <t>62732.63.44</t>
  </si>
  <si>
    <t>62732.64.7</t>
  </si>
  <si>
    <t>62732.64.13</t>
  </si>
  <si>
    <t>62732.65.27</t>
  </si>
  <si>
    <t>62732.65.32</t>
  </si>
  <si>
    <t>62732.66.6</t>
  </si>
  <si>
    <t>62732.66.18</t>
  </si>
  <si>
    <t>62732.67.19</t>
  </si>
  <si>
    <t>62732.70.70</t>
  </si>
  <si>
    <t>62732.70.77</t>
  </si>
  <si>
    <t>62732.70.81</t>
  </si>
  <si>
    <t>62732.72.4</t>
  </si>
  <si>
    <t>62732.72.5</t>
  </si>
  <si>
    <t>62732.72.6</t>
  </si>
  <si>
    <t>62732.72.13</t>
  </si>
  <si>
    <t>62732.72.15</t>
  </si>
  <si>
    <t>62732.72.52</t>
  </si>
  <si>
    <t>62732.74.11</t>
  </si>
  <si>
    <t>62732.74.14</t>
  </si>
  <si>
    <t>62732.74.15</t>
  </si>
  <si>
    <t>62732.74.43</t>
  </si>
  <si>
    <t>62732.74.46</t>
  </si>
  <si>
    <t>62732.76.15</t>
  </si>
  <si>
    <t>62732.76.16</t>
  </si>
  <si>
    <t>62732.77.58</t>
  </si>
  <si>
    <t>62732.77.59</t>
  </si>
  <si>
    <t>62732.78.17</t>
  </si>
  <si>
    <t>62732.79.4</t>
  </si>
  <si>
    <t>62732.79.5</t>
  </si>
  <si>
    <t>62732.79.7</t>
  </si>
  <si>
    <t>62732.81.63</t>
  </si>
  <si>
    <t>62732.82.2</t>
  </si>
  <si>
    <t>62732.82.4</t>
  </si>
  <si>
    <t>62732.82.7</t>
  </si>
  <si>
    <t>62732.82.60</t>
  </si>
  <si>
    <t>62732.83.44</t>
  </si>
  <si>
    <t>62732.85.4</t>
  </si>
  <si>
    <t>62732.85.41</t>
  </si>
  <si>
    <t>62732.86.19</t>
  </si>
  <si>
    <t>62732.86.21</t>
  </si>
  <si>
    <t>62732.88.2</t>
  </si>
  <si>
    <t>62732.88.53</t>
  </si>
  <si>
    <t>62732.89.23</t>
  </si>
  <si>
    <t>62732.89.24</t>
  </si>
  <si>
    <t>62732.89.35</t>
  </si>
  <si>
    <t>67708.11.3</t>
  </si>
  <si>
    <t>67708.13.27</t>
  </si>
  <si>
    <t>67708.33.768</t>
  </si>
  <si>
    <t>67708.120.20</t>
  </si>
  <si>
    <t>67708.121.8</t>
  </si>
  <si>
    <t>67708.126.6</t>
  </si>
  <si>
    <t>67708.139.41</t>
  </si>
  <si>
    <t>67708.139.70</t>
  </si>
  <si>
    <t>67708.140.35</t>
  </si>
  <si>
    <t>67708.174.13</t>
  </si>
  <si>
    <t>67708.178.6</t>
  </si>
  <si>
    <t>67708.178.81</t>
  </si>
  <si>
    <t>67708.185.12</t>
  </si>
  <si>
    <t>67708.185.23</t>
  </si>
  <si>
    <t>67708.259.22</t>
  </si>
  <si>
    <t>67708.259.24</t>
  </si>
  <si>
    <t>Черни връх</t>
  </si>
  <si>
    <t>Хитрино</t>
  </si>
  <si>
    <t>Шумен</t>
  </si>
  <si>
    <t>Белокопитово</t>
  </si>
  <si>
    <t>03633.8.4</t>
  </si>
  <si>
    <t>Васил Друмев</t>
  </si>
  <si>
    <t>Вехтово</t>
  </si>
  <si>
    <t>10923.28.15</t>
  </si>
  <si>
    <t>10923.28.5</t>
  </si>
  <si>
    <t>Градище</t>
  </si>
  <si>
    <t>17573.15.101</t>
  </si>
  <si>
    <t>Дибич</t>
  </si>
  <si>
    <t>Друмево</t>
  </si>
  <si>
    <t>Ивански</t>
  </si>
  <si>
    <t>32158.110.61</t>
  </si>
  <si>
    <t>32158.194.86</t>
  </si>
  <si>
    <t>32158.198.18</t>
  </si>
  <si>
    <t>32158.202.7</t>
  </si>
  <si>
    <t>32158.256.2</t>
  </si>
  <si>
    <t>Кладенец</t>
  </si>
  <si>
    <t>37135.10.8</t>
  </si>
  <si>
    <t>37135.19.91</t>
  </si>
  <si>
    <t>38892.19.9</t>
  </si>
  <si>
    <t>Лозево</t>
  </si>
  <si>
    <t>44032.10.11</t>
  </si>
  <si>
    <t>44032.10.10</t>
  </si>
  <si>
    <t>44032.11.32</t>
  </si>
  <si>
    <t>44032.11.90</t>
  </si>
  <si>
    <t>44032.11.91</t>
  </si>
  <si>
    <t>44032.12.42</t>
  </si>
  <si>
    <t>44032.12.71</t>
  </si>
  <si>
    <t>44032.14.21</t>
  </si>
  <si>
    <t>44032.14.44</t>
  </si>
  <si>
    <t>44032.14.5</t>
  </si>
  <si>
    <t>44032.14.67</t>
  </si>
  <si>
    <t>44032.14.93</t>
  </si>
  <si>
    <t>44032.14.94</t>
  </si>
  <si>
    <t>44032.3.3</t>
  </si>
  <si>
    <t>44032.3.79</t>
  </si>
  <si>
    <t>44032.3.87</t>
  </si>
  <si>
    <t>44032.3.88</t>
  </si>
  <si>
    <t>44032.3.95</t>
  </si>
  <si>
    <t>44032.4.13</t>
  </si>
  <si>
    <t>44032.4.14</t>
  </si>
  <si>
    <t>44032.4.9</t>
  </si>
  <si>
    <t>44032.5.49</t>
  </si>
  <si>
    <t>Новосел</t>
  </si>
  <si>
    <t>Овчарово</t>
  </si>
  <si>
    <t>Салманово</t>
  </si>
  <si>
    <t>65187.25.2</t>
  </si>
  <si>
    <t>65187.48.3</t>
  </si>
  <si>
    <t>Средня</t>
  </si>
  <si>
    <t>Струйно</t>
  </si>
  <si>
    <t>Черенча</t>
  </si>
  <si>
    <t>Велино</t>
  </si>
  <si>
    <t>Местност</t>
  </si>
  <si>
    <t xml:space="preserve">НТП </t>
  </si>
  <si>
    <t xml:space="preserve">Категория </t>
  </si>
  <si>
    <t xml:space="preserve">Площ </t>
  </si>
  <si>
    <t>Община</t>
  </si>
  <si>
    <t>Землище</t>
  </si>
  <si>
    <t>Поливност  да/не</t>
  </si>
  <si>
    <t>Общо за землището:</t>
  </si>
  <si>
    <t>Общо за общината:</t>
  </si>
  <si>
    <t>КАРШИ</t>
  </si>
  <si>
    <t>ЮРТЛУК</t>
  </si>
  <si>
    <t>КИРЕЗЛИК</t>
  </si>
  <si>
    <t>КОРУ АЛТЪ</t>
  </si>
  <si>
    <t>62732.40.2</t>
  </si>
  <si>
    <t>КОРЕНЕЖА</t>
  </si>
  <si>
    <t>СТАРИТЕ ЛОЗЯ</t>
  </si>
  <si>
    <t>ОБЛАСТ ШУМЕН</t>
  </si>
  <si>
    <t>Начална тръжна цена лв./дка</t>
  </si>
  <si>
    <t>Размер на депозита за участие в търга</t>
  </si>
  <si>
    <t>БОСТАНЛЪК</t>
  </si>
  <si>
    <t>Друг вид нива</t>
  </si>
  <si>
    <t>Изоставена орна земя</t>
  </si>
  <si>
    <t>МЕРАТА</t>
  </si>
  <si>
    <t>САКАР ТЕПЕ</t>
  </si>
  <si>
    <t>ЧУЧУРА</t>
  </si>
  <si>
    <t>Янково</t>
  </si>
  <si>
    <t>62732.47.65</t>
  </si>
  <si>
    <t>62732.86.47</t>
  </si>
  <si>
    <t>87429.1.1</t>
  </si>
  <si>
    <t>10762.20.24</t>
  </si>
  <si>
    <t>Зайчино ореше</t>
  </si>
  <si>
    <t>30274.36.13</t>
  </si>
  <si>
    <t>Нови пазр</t>
  </si>
  <si>
    <t>52009.99.5</t>
  </si>
  <si>
    <t>Правенци</t>
  </si>
  <si>
    <t>Ст. Михайловски</t>
  </si>
  <si>
    <t>ДО ГРОБИЩАТА</t>
  </si>
  <si>
    <t>КАЙНАРДЖА</t>
  </si>
  <si>
    <t>ЮЛЗУМБОАЛАР</t>
  </si>
  <si>
    <t>КУШОВО</t>
  </si>
  <si>
    <t>КОДЖА МЕЗАРЛЪК</t>
  </si>
  <si>
    <t>БОСТАНЛЪКА</t>
  </si>
  <si>
    <t>ПУНАРДЖИКА</t>
  </si>
  <si>
    <t>БОЗБОРУН</t>
  </si>
  <si>
    <t>ГЮДЖЕДЖИ ЙОЛУ</t>
  </si>
  <si>
    <t>ФАНДЪКЛЪК</t>
  </si>
  <si>
    <t>ГОЛЯМ КОРЕНЕЖ</t>
  </si>
  <si>
    <t>НАД КАЗАРМАТА</t>
  </si>
  <si>
    <t>Боян</t>
  </si>
  <si>
    <t>Чукур</t>
  </si>
  <si>
    <t>Къшла</t>
  </si>
  <si>
    <t>Армутлук</t>
  </si>
  <si>
    <t>Дерелик</t>
  </si>
  <si>
    <t>Къзълджъклък</t>
  </si>
  <si>
    <t>Габрица</t>
  </si>
  <si>
    <t>Мантарлък</t>
  </si>
  <si>
    <t>Асърлък</t>
  </si>
  <si>
    <t>14132.24.4</t>
  </si>
  <si>
    <t>Дренци</t>
  </si>
  <si>
    <t>Сърт</t>
  </si>
  <si>
    <t>Осеновец</t>
  </si>
  <si>
    <t>Ова Тарла</t>
  </si>
  <si>
    <t>54119.30.14</t>
  </si>
  <si>
    <t>Черноглавци</t>
  </si>
  <si>
    <t>Могилата</t>
  </si>
  <si>
    <t>Капуново</t>
  </si>
  <si>
    <t>Арабаджилар</t>
  </si>
  <si>
    <t>Басамаклък</t>
  </si>
  <si>
    <t>АДА БАХЧА</t>
  </si>
  <si>
    <t>58222.244.9</t>
  </si>
  <si>
    <t>58222.244.27</t>
  </si>
  <si>
    <t>Драгоево</t>
  </si>
  <si>
    <t>КАРБУН</t>
  </si>
  <si>
    <t>23340.142.21</t>
  </si>
  <si>
    <t>ЛЯСКОВСКА РЕКА</t>
  </si>
  <si>
    <t>23340.143.20</t>
  </si>
  <si>
    <t>МЕШЕТО</t>
  </si>
  <si>
    <t>Мостич</t>
  </si>
  <si>
    <t>49148.17.13</t>
  </si>
  <si>
    <t>Осмар</t>
  </si>
  <si>
    <t>ПАПУНКА</t>
  </si>
  <si>
    <t>ЕТЕКИТЕ</t>
  </si>
  <si>
    <t>54273.15.22</t>
  </si>
  <si>
    <t>ТРИ БРАТЯ</t>
  </si>
  <si>
    <t>54273.39.4</t>
  </si>
  <si>
    <t>54273.59.13</t>
  </si>
  <si>
    <t>ХУМНИК</t>
  </si>
  <si>
    <t>54273.150.6</t>
  </si>
  <si>
    <t>КЕРЕМЕТЧИЯ</t>
  </si>
  <si>
    <t>54273.160.10</t>
  </si>
  <si>
    <t>ЛАХНАЛЪК</t>
  </si>
  <si>
    <t>54273.226.38</t>
  </si>
  <si>
    <t>54273.235.13</t>
  </si>
  <si>
    <t>КОЛИ БАЛЪК</t>
  </si>
  <si>
    <t>54273.248.3</t>
  </si>
  <si>
    <t>БЕЛНЕВО</t>
  </si>
  <si>
    <t>54273.365.8</t>
  </si>
  <si>
    <t>Троица</t>
  </si>
  <si>
    <t>ЧУКУР ЧЕШМА</t>
  </si>
  <si>
    <t>73170.17.23</t>
  </si>
  <si>
    <t>ОТОЛУК</t>
  </si>
  <si>
    <t>73170.30.22</t>
  </si>
  <si>
    <t>ОТОЛУК ПОД КАНАЛА</t>
  </si>
  <si>
    <t>73170.31.39</t>
  </si>
  <si>
    <t>ВИСОКИЯ БРЯГ</t>
  </si>
  <si>
    <t>73170.33.28</t>
  </si>
  <si>
    <t>Суха рака</t>
  </si>
  <si>
    <t>БАИР АЛТА</t>
  </si>
  <si>
    <t>ПЕСО КУЗУ</t>
  </si>
  <si>
    <t>САЛИ ЧАИР</t>
  </si>
  <si>
    <t>ПОД СЕЛОТО</t>
  </si>
  <si>
    <t>Златар</t>
  </si>
  <si>
    <t>КЪНЕВ КЛАДЕНЕЦ</t>
  </si>
  <si>
    <t>ЧИФЛИКА</t>
  </si>
  <si>
    <t>СТУБЛИЦА</t>
  </si>
  <si>
    <t>ТЕРЗИ ПУНАР</t>
  </si>
  <si>
    <t>05075.12.3</t>
  </si>
  <si>
    <t>МАНДЖА</t>
  </si>
  <si>
    <t>БАТАКЛЪК</t>
  </si>
  <si>
    <t>ПЪРВА ЛИВАДА</t>
  </si>
  <si>
    <t>ЧАНАДЖИК</t>
  </si>
  <si>
    <t>ВОДОЕМА</t>
  </si>
  <si>
    <t>СОВУДЖАК</t>
  </si>
  <si>
    <t>ЮВЕКА</t>
  </si>
  <si>
    <t>32113.27.1</t>
  </si>
  <si>
    <t>ПОСКИЛЕК</t>
  </si>
  <si>
    <t>СЪРЙОЛУ</t>
  </si>
  <si>
    <t>ГОРЕН АЙКЪН</t>
  </si>
  <si>
    <t>САРА МЕШЕ</t>
  </si>
  <si>
    <t>ПОД КЛАДЕНЕЦА</t>
  </si>
  <si>
    <t>ЧОТУКЛУК</t>
  </si>
  <si>
    <t>43949.7.24</t>
  </si>
  <si>
    <t>ДОВРУ ЮСТЮ</t>
  </si>
  <si>
    <t>43949.18.2</t>
  </si>
  <si>
    <t>АРАМА АЛТЪ</t>
  </si>
  <si>
    <t>43949.19.6</t>
  </si>
  <si>
    <t>БАЛЖАЛЪК</t>
  </si>
  <si>
    <t>43949.30.3</t>
  </si>
  <si>
    <t>УЗУНДЖА</t>
  </si>
  <si>
    <t>43949.33.3</t>
  </si>
  <si>
    <t>САЗГЬОЛ</t>
  </si>
  <si>
    <t>АЛМАЛЪК</t>
  </si>
  <si>
    <t>46773.4.2</t>
  </si>
  <si>
    <t>46773.4.40</t>
  </si>
  <si>
    <t>ТОПОКЛИЯТА</t>
  </si>
  <si>
    <t>51785.14.102</t>
  </si>
  <si>
    <t>ГЯУР ТАРЛА</t>
  </si>
  <si>
    <t>51785.22.41</t>
  </si>
  <si>
    <t>ЧОБАНКА</t>
  </si>
  <si>
    <t>51785.25.22</t>
  </si>
  <si>
    <t>АСАЛЪК</t>
  </si>
  <si>
    <t>73537.6.18</t>
  </si>
  <si>
    <t>КУВАНЛЪК</t>
  </si>
  <si>
    <t>РАДИЧ</t>
  </si>
  <si>
    <t>73537.30.38</t>
  </si>
  <si>
    <t>БОКЛУДЖА</t>
  </si>
  <si>
    <t>73537.31.30</t>
  </si>
  <si>
    <t>73537.31.32</t>
  </si>
  <si>
    <t>73537.31.33</t>
  </si>
  <si>
    <t>МЕШЕЛИК АДА</t>
  </si>
  <si>
    <t>73537.8.2</t>
  </si>
  <si>
    <t>73537.8.15</t>
  </si>
  <si>
    <t>КОРУ БАШИ</t>
  </si>
  <si>
    <t>73537.25.96</t>
  </si>
  <si>
    <t>КАВАК ДОРУСУ</t>
  </si>
  <si>
    <t>73537.28.4</t>
  </si>
  <si>
    <t>73537.30.23</t>
  </si>
  <si>
    <t>73537.30.62</t>
  </si>
  <si>
    <t>73537.31.17</t>
  </si>
  <si>
    <t>73537.31.18</t>
  </si>
  <si>
    <t>ЕШ ОТУЛАР</t>
  </si>
  <si>
    <t>73537.36.14</t>
  </si>
  <si>
    <t>БЕДЖЕНЕЛИК</t>
  </si>
  <si>
    <t>73537.43.8</t>
  </si>
  <si>
    <t>73537.43.52</t>
  </si>
  <si>
    <t>ЮЗЕР АДА</t>
  </si>
  <si>
    <t>73537.43.68</t>
  </si>
  <si>
    <t>73537.9.36</t>
  </si>
  <si>
    <t>73537.9.55</t>
  </si>
  <si>
    <t>73537.39.4</t>
  </si>
  <si>
    <t>КАЯ БАШИ</t>
  </si>
  <si>
    <t>70398.17.3</t>
  </si>
  <si>
    <t>ЧЕРВЕНАТА ПРЪСТ</t>
  </si>
  <si>
    <t>70398.29.1</t>
  </si>
  <si>
    <t>КУЗ АЛТЪ</t>
  </si>
  <si>
    <t>70398.37.3</t>
  </si>
  <si>
    <t>70398.41.1</t>
  </si>
  <si>
    <t>70398.42.1</t>
  </si>
  <si>
    <t>ПАПАЗ ГЬОЛ</t>
  </si>
  <si>
    <t>70398.49.5</t>
  </si>
  <si>
    <t>70398.69.7</t>
  </si>
  <si>
    <t>КОНДЖАК</t>
  </si>
  <si>
    <t>70398.77.5</t>
  </si>
  <si>
    <t>70398.72.1</t>
  </si>
  <si>
    <t>70398.89.2</t>
  </si>
  <si>
    <t>ЮВЕК</t>
  </si>
  <si>
    <t>70398.224.31</t>
  </si>
  <si>
    <t>70398.224.49</t>
  </si>
  <si>
    <t>70398.226.29</t>
  </si>
  <si>
    <t>ТИТЯНГЪОЛЮ</t>
  </si>
  <si>
    <t>70398.310.60</t>
  </si>
  <si>
    <t>ГЯУР БАИР</t>
  </si>
  <si>
    <t>70398.218.24</t>
  </si>
  <si>
    <t>ТАШКЪК СЪРТ</t>
  </si>
  <si>
    <t>70398.227.11</t>
  </si>
  <si>
    <t>70398.48.10</t>
  </si>
  <si>
    <t>Върбяне</t>
  </si>
  <si>
    <t>Алчак</t>
  </si>
  <si>
    <t>Златна нива</t>
  </si>
  <si>
    <t>Срещу Рекарец</t>
  </si>
  <si>
    <t>36590.99.214</t>
  </si>
  <si>
    <t>Мерата</t>
  </si>
  <si>
    <t>Соленка</t>
  </si>
  <si>
    <t>Косово</t>
  </si>
  <si>
    <t>Могилите</t>
  </si>
  <si>
    <t>38804.15.42</t>
  </si>
  <si>
    <t>Кюлевча</t>
  </si>
  <si>
    <t>Долене</t>
  </si>
  <si>
    <t>41109.34.100</t>
  </si>
  <si>
    <t>Ирима</t>
  </si>
  <si>
    <t>41109.55.43</t>
  </si>
  <si>
    <t>41109.14.49</t>
  </si>
  <si>
    <t>Сърта</t>
  </si>
  <si>
    <t>Айкъна</t>
  </si>
  <si>
    <t>Марково</t>
  </si>
  <si>
    <t>Панишки сърт</t>
  </si>
  <si>
    <t>Аркаса</t>
  </si>
  <si>
    <t>Ахмедова кория</t>
  </si>
  <si>
    <t>Дърмонките</t>
  </si>
  <si>
    <t>Шипърдамас</t>
  </si>
  <si>
    <t>Иванов рид</t>
  </si>
  <si>
    <t>Меряшко бърдо</t>
  </si>
  <si>
    <t>Семерица</t>
  </si>
  <si>
    <t>Кемитчиляр</t>
  </si>
  <si>
    <t>Могила</t>
  </si>
  <si>
    <t>48773.11.44</t>
  </si>
  <si>
    <t>48773.11.76</t>
  </si>
  <si>
    <t>48773.14.91</t>
  </si>
  <si>
    <t>СЪРТ</t>
  </si>
  <si>
    <t>Плиска</t>
  </si>
  <si>
    <t>Коджа меше</t>
  </si>
  <si>
    <t>Коджа екинлик</t>
  </si>
  <si>
    <t>Саксан</t>
  </si>
  <si>
    <t>36079.17.3</t>
  </si>
  <si>
    <t>Язовира</t>
  </si>
  <si>
    <t>36079.33.2</t>
  </si>
  <si>
    <t>Долина</t>
  </si>
  <si>
    <t>Долен юртлук</t>
  </si>
  <si>
    <t>Ирентелик</t>
  </si>
  <si>
    <t>Юджеклик</t>
  </si>
  <si>
    <t>Горен юртлук</t>
  </si>
  <si>
    <t>Кьоклюк</t>
  </si>
  <si>
    <t>Лятно</t>
  </si>
  <si>
    <t>Тетева</t>
  </si>
  <si>
    <t>Корията</t>
  </si>
  <si>
    <t>Бостанлък</t>
  </si>
  <si>
    <t>Тодор Икономово</t>
  </si>
  <si>
    <t>Шарвъ екинлик</t>
  </si>
  <si>
    <t>72549.2.1</t>
  </si>
  <si>
    <t>Кирезлик</t>
  </si>
  <si>
    <t>Вълнари</t>
  </si>
  <si>
    <t>Красен дол</t>
  </si>
  <si>
    <t>Крива река</t>
  </si>
  <si>
    <t>39760.14.14</t>
  </si>
  <si>
    <t>39760.15.6</t>
  </si>
  <si>
    <t>39760.23.3</t>
  </si>
  <si>
    <t>39760.25.2</t>
  </si>
  <si>
    <t>Пет могили</t>
  </si>
  <si>
    <t>Хърсово</t>
  </si>
  <si>
    <t>4</t>
  </si>
  <si>
    <t>5</t>
  </si>
  <si>
    <t>Юрта</t>
  </si>
  <si>
    <t>Добравата</t>
  </si>
  <si>
    <t>Ени балар</t>
  </si>
  <si>
    <t>6</t>
  </si>
  <si>
    <t>Пишмана</t>
  </si>
  <si>
    <t>7</t>
  </si>
  <si>
    <t>3</t>
  </si>
  <si>
    <t>Тасмалъка</t>
  </si>
  <si>
    <t>Тазлъка</t>
  </si>
  <si>
    <t>Коджа кавак</t>
  </si>
  <si>
    <t>Големи лозя</t>
  </si>
  <si>
    <t>Ерменина</t>
  </si>
  <si>
    <t>10762.19.6</t>
  </si>
  <si>
    <t>Батака</t>
  </si>
  <si>
    <t>Сръбкова кория</t>
  </si>
  <si>
    <t>Владови ниви</t>
  </si>
  <si>
    <t>Черковица</t>
  </si>
  <si>
    <t>Кешекова стока</t>
  </si>
  <si>
    <t>8</t>
  </si>
  <si>
    <t>Коджа келеме</t>
  </si>
  <si>
    <t>10762.27.12</t>
  </si>
  <si>
    <t>Др. поземлен имот</t>
  </si>
  <si>
    <t>Груньова стока</t>
  </si>
  <si>
    <t>10762.29.21</t>
  </si>
  <si>
    <t>Бостанлъка</t>
  </si>
  <si>
    <t>10762.30.2</t>
  </si>
  <si>
    <t>10762.30.3</t>
  </si>
  <si>
    <t>10762.30.5</t>
  </si>
  <si>
    <t>10762.30.6</t>
  </si>
  <si>
    <t>10762.30.7</t>
  </si>
  <si>
    <t>Ачми</t>
  </si>
  <si>
    <t>Вехти лозя</t>
  </si>
  <si>
    <t>Лозята</t>
  </si>
  <si>
    <t>Лонгоза</t>
  </si>
  <si>
    <t>Гъста стока</t>
  </si>
  <si>
    <t>Ермен чеир</t>
  </si>
  <si>
    <t>Топ куру</t>
  </si>
  <si>
    <t>Гечова стока</t>
  </si>
  <si>
    <t>Ераклии</t>
  </si>
  <si>
    <t>Енева поляна</t>
  </si>
  <si>
    <t>Мочура</t>
  </si>
  <si>
    <t>Габра</t>
  </si>
  <si>
    <t>10762.61.1</t>
  </si>
  <si>
    <t>10762.61.11</t>
  </si>
  <si>
    <t>10762.61.15</t>
  </si>
  <si>
    <t>Бастър карас</t>
  </si>
  <si>
    <t>10762.61.16</t>
  </si>
  <si>
    <t>10762.61.2</t>
  </si>
  <si>
    <t>10762.61.4</t>
  </si>
  <si>
    <t>10762.61.5</t>
  </si>
  <si>
    <t>10762.61.6</t>
  </si>
  <si>
    <t>10762.61.7</t>
  </si>
  <si>
    <t>Паша локва</t>
  </si>
  <si>
    <t>10762.61.9</t>
  </si>
  <si>
    <t>Субаша</t>
  </si>
  <si>
    <t>10762.62.1</t>
  </si>
  <si>
    <t>10762.62.10</t>
  </si>
  <si>
    <t>10762.62.12</t>
  </si>
  <si>
    <t>10762.62.14</t>
  </si>
  <si>
    <t>10762.62.15</t>
  </si>
  <si>
    <t>10762.62.17</t>
  </si>
  <si>
    <t>10762.62.23</t>
  </si>
  <si>
    <t>10762.62.4</t>
  </si>
  <si>
    <t>10762.62.6</t>
  </si>
  <si>
    <t>10762.62.8</t>
  </si>
  <si>
    <t>Мая дере</t>
  </si>
  <si>
    <t>10762.63.10</t>
  </si>
  <si>
    <t>Гущерка</t>
  </si>
  <si>
    <t>10762.63.11</t>
  </si>
  <si>
    <t>10762.63.13</t>
  </si>
  <si>
    <t>10762.63.15</t>
  </si>
  <si>
    <t>10762.63.17</t>
  </si>
  <si>
    <t>10762.63.18</t>
  </si>
  <si>
    <t>10762.63.2</t>
  </si>
  <si>
    <t>10762.63.20</t>
  </si>
  <si>
    <t>10762.63.21</t>
  </si>
  <si>
    <t>10762.63.22</t>
  </si>
  <si>
    <t>10762.63.23</t>
  </si>
  <si>
    <t>10762.63.25</t>
  </si>
  <si>
    <t>10762.63.3</t>
  </si>
  <si>
    <t>10762.63.5</t>
  </si>
  <si>
    <t>10762.63.6</t>
  </si>
  <si>
    <t>10762.63.7</t>
  </si>
  <si>
    <t>10762.63.8</t>
  </si>
  <si>
    <t>10762.63.9</t>
  </si>
  <si>
    <t>Аланкайряк</t>
  </si>
  <si>
    <t>10762.64.1</t>
  </si>
  <si>
    <t>10762.64.10</t>
  </si>
  <si>
    <t>10762.64.11</t>
  </si>
  <si>
    <t>10762.64.13</t>
  </si>
  <si>
    <t>10762.64.2</t>
  </si>
  <si>
    <t>10762.64.4</t>
  </si>
  <si>
    <t>10762.64.5</t>
  </si>
  <si>
    <t>10762.64.7</t>
  </si>
  <si>
    <t>Гюнгенлика</t>
  </si>
  <si>
    <t>Кремене</t>
  </si>
  <si>
    <t>Хергелджика</t>
  </si>
  <si>
    <t>Трънките</t>
  </si>
  <si>
    <t>Домуз хюсе</t>
  </si>
  <si>
    <t>Чатръка</t>
  </si>
  <si>
    <t>Кайнлъка</t>
  </si>
  <si>
    <t>Кейк адасъ</t>
  </si>
  <si>
    <t>Куза</t>
  </si>
  <si>
    <t>Карагьолджук</t>
  </si>
  <si>
    <t>Дере тарла</t>
  </si>
  <si>
    <t>Висока нива</t>
  </si>
  <si>
    <t>Камчия</t>
  </si>
  <si>
    <t>Харманлъка</t>
  </si>
  <si>
    <t>Божковица</t>
  </si>
  <si>
    <t>Стоянджика</t>
  </si>
  <si>
    <t>62732.21.60</t>
  </si>
  <si>
    <t>Брегурла</t>
  </si>
  <si>
    <t>Пъндъкова кория</t>
  </si>
  <si>
    <t>62732.25.17</t>
  </si>
  <si>
    <t>Малка пиздица</t>
  </si>
  <si>
    <t>Керчова кория</t>
  </si>
  <si>
    <t>Моливото</t>
  </si>
  <si>
    <t>Андонови ясаци</t>
  </si>
  <si>
    <t>62732.41.9</t>
  </si>
  <si>
    <t>Бобков рът</t>
  </si>
  <si>
    <t>Байова могила</t>
  </si>
  <si>
    <t>Катица</t>
  </si>
  <si>
    <t>62732.63.30</t>
  </si>
  <si>
    <t>62732.63.32</t>
  </si>
  <si>
    <t>Ливадите</t>
  </si>
  <si>
    <t>Ливарски рът</t>
  </si>
  <si>
    <t>Арчовец</t>
  </si>
  <si>
    <t>Машенец</t>
  </si>
  <si>
    <t>Чернозема</t>
  </si>
  <si>
    <t>Бялата чешма</t>
  </si>
  <si>
    <t>Бяла река</t>
  </si>
  <si>
    <t>62732.78.18</t>
  </si>
  <si>
    <t>62732.78.21</t>
  </si>
  <si>
    <t>62732.78.22</t>
  </si>
  <si>
    <t>Моравата</t>
  </si>
  <si>
    <t>Нови лозя</t>
  </si>
  <si>
    <t>Дренчов батак</t>
  </si>
  <si>
    <t>Сивков дол</t>
  </si>
  <si>
    <t>Гърнето</t>
  </si>
  <si>
    <t>Никулица</t>
  </si>
  <si>
    <t>Кадиевец</t>
  </si>
  <si>
    <t>Лясковец</t>
  </si>
  <si>
    <t>Златарски сърт</t>
  </si>
  <si>
    <t>Кьоррачева воденица</t>
  </si>
  <si>
    <t>Неизползвана нива</t>
  </si>
  <si>
    <t>Есичеолу</t>
  </si>
  <si>
    <t>Бардарска чука</t>
  </si>
  <si>
    <t>Конска пътека</t>
  </si>
  <si>
    <t>Лопова</t>
  </si>
  <si>
    <t>Коев чеир</t>
  </si>
  <si>
    <t>Разлива</t>
  </si>
  <si>
    <t>Авради</t>
  </si>
  <si>
    <t>Куртеолу</t>
  </si>
  <si>
    <t>Кюнка</t>
  </si>
  <si>
    <t>80950.14.40</t>
  </si>
  <si>
    <t>Гьола</t>
  </si>
  <si>
    <t>80950.14.54</t>
  </si>
  <si>
    <t>Дюза</t>
  </si>
  <si>
    <t>80950.21.40</t>
  </si>
  <si>
    <t>80950.23.10</t>
  </si>
  <si>
    <t>80950.23.27</t>
  </si>
  <si>
    <t>80950.23.4</t>
  </si>
  <si>
    <t>80950.25.21</t>
  </si>
  <si>
    <t>Кълновско</t>
  </si>
  <si>
    <t>Пейко меше</t>
  </si>
  <si>
    <t>87429.2.75</t>
  </si>
  <si>
    <t>87429.2.85</t>
  </si>
  <si>
    <t>Гюрчен учрум</t>
  </si>
  <si>
    <t>87429.8.17</t>
  </si>
  <si>
    <t>Шайтан дере</t>
  </si>
  <si>
    <t>87429.10.26</t>
  </si>
  <si>
    <t>Горнача</t>
  </si>
  <si>
    <t>Халъла</t>
  </si>
  <si>
    <t>87429.16.15</t>
  </si>
  <si>
    <t>87429.20.108</t>
  </si>
  <si>
    <t>Калешка</t>
  </si>
  <si>
    <t>87429.22.122</t>
  </si>
  <si>
    <t>Кору алтъ</t>
  </si>
  <si>
    <t>32250.62.1</t>
  </si>
  <si>
    <t>Адата</t>
  </si>
  <si>
    <t>Чанаджик</t>
  </si>
  <si>
    <t>Дюзекинлик</t>
  </si>
  <si>
    <t>Дърма</t>
  </si>
  <si>
    <t>83510.609.13</t>
  </si>
  <si>
    <t>83510.622.8</t>
  </si>
  <si>
    <t>Дамналия</t>
  </si>
  <si>
    <t>83510.629.3</t>
  </si>
  <si>
    <t>Гробищата</t>
  </si>
  <si>
    <t>Мекиша</t>
  </si>
  <si>
    <t>Таш юг</t>
  </si>
  <si>
    <t>Ламбура</t>
  </si>
  <si>
    <t>Читлиджа</t>
  </si>
  <si>
    <t>Мараза</t>
  </si>
  <si>
    <t>Нови ниви</t>
  </si>
  <si>
    <t>Арамеша</t>
  </si>
  <si>
    <t>Под корията</t>
  </si>
  <si>
    <t>Солник</t>
  </si>
  <si>
    <t>Балджи меше</t>
  </si>
  <si>
    <t>Пещера</t>
  </si>
  <si>
    <t>Кара къшла</t>
  </si>
  <si>
    <t>Джебрелик</t>
  </si>
  <si>
    <t>Каваклъ</t>
  </si>
  <si>
    <t>Каршилък</t>
  </si>
  <si>
    <t>Леклемето</t>
  </si>
  <si>
    <t>Орехов дол</t>
  </si>
  <si>
    <t>Вълчака</t>
  </si>
  <si>
    <t>32158.110.39</t>
  </si>
  <si>
    <t>32158.110.42</t>
  </si>
  <si>
    <t>Лонгуза</t>
  </si>
  <si>
    <t>Ташладжик</t>
  </si>
  <si>
    <t>Корду баир</t>
  </si>
  <si>
    <t>Глоговица</t>
  </si>
  <si>
    <t>Ханчеир</t>
  </si>
  <si>
    <t>Костена река</t>
  </si>
  <si>
    <t>Тузла</t>
  </si>
  <si>
    <t>Под шосето</t>
  </si>
  <si>
    <t>Плеската</t>
  </si>
  <si>
    <t>Орман алтъ</t>
  </si>
  <si>
    <t>Белия баир</t>
  </si>
  <si>
    <t>Чакалъците</t>
  </si>
  <si>
    <t>Кобаклия</t>
  </si>
  <si>
    <t>Мералък</t>
  </si>
  <si>
    <t>Содула</t>
  </si>
  <si>
    <t>Дюз меше</t>
  </si>
  <si>
    <t>Кара меше</t>
  </si>
  <si>
    <t>52132.113.4</t>
  </si>
  <si>
    <t>Куржак</t>
  </si>
  <si>
    <t>Саксан пунар</t>
  </si>
  <si>
    <t>Мешелик</t>
  </si>
  <si>
    <t>Ламара</t>
  </si>
  <si>
    <t>69924.60.15</t>
  </si>
  <si>
    <t>Царев брод</t>
  </si>
  <si>
    <t>Акбаир</t>
  </si>
  <si>
    <t>Сазлък</t>
  </si>
  <si>
    <t>Иланлък</t>
  </si>
  <si>
    <t>До селото</t>
  </si>
  <si>
    <t xml:space="preserve">10464.107.9    </t>
  </si>
  <si>
    <t xml:space="preserve">10464.107.11   </t>
  </si>
  <si>
    <t xml:space="preserve">10464.107.90   </t>
  </si>
  <si>
    <t>ОБЩО ЗА ОБЛАСТТА:</t>
  </si>
  <si>
    <t>40840.9.17</t>
  </si>
  <si>
    <t xml:space="preserve">Списък на свободни  имоти от ДПФ  за 2023/2024 стопанска година за отглеждане на едногодишни полски култури   </t>
  </si>
  <si>
    <t>Борци</t>
  </si>
  <si>
    <t xml:space="preserve">Караач кула </t>
  </si>
  <si>
    <t>05685.1.1</t>
  </si>
  <si>
    <t>05966.11.13</t>
  </si>
  <si>
    <t>Велчов блок</t>
  </si>
  <si>
    <t>05966.15.24</t>
  </si>
  <si>
    <t>Хороз бурун</t>
  </si>
  <si>
    <t>05966.19.14</t>
  </si>
  <si>
    <t>Топ меше</t>
  </si>
  <si>
    <t>05966.22.34</t>
  </si>
  <si>
    <t>Буйновица</t>
  </si>
  <si>
    <t>06865.5.1</t>
  </si>
  <si>
    <t>Балък аркасъ</t>
  </si>
  <si>
    <t>10642.12.13</t>
  </si>
  <si>
    <t>10642.12.16</t>
  </si>
  <si>
    <t>Канлъ гьолджюк</t>
  </si>
  <si>
    <t>10642.16.8</t>
  </si>
  <si>
    <t>10642.22.14</t>
  </si>
  <si>
    <t>10642.22.18</t>
  </si>
  <si>
    <t>10642.23.24</t>
  </si>
  <si>
    <t>10642.23.27</t>
  </si>
  <si>
    <t>10642.25.20</t>
  </si>
  <si>
    <t>Мезарлък сърт</t>
  </si>
  <si>
    <t>10642.26.23</t>
  </si>
  <si>
    <t xml:space="preserve">Юч алан </t>
  </si>
  <si>
    <t>10642.27.9</t>
  </si>
  <si>
    <t>10642.27.24</t>
  </si>
  <si>
    <t>10642.28.12</t>
  </si>
  <si>
    <t>10642.28.16</t>
  </si>
  <si>
    <t>10642.30.25</t>
  </si>
  <si>
    <t>Улу орман</t>
  </si>
  <si>
    <t>14132.11.25</t>
  </si>
  <si>
    <t>14132.11.27</t>
  </si>
  <si>
    <t xml:space="preserve">Могила </t>
  </si>
  <si>
    <t>14132.12.25</t>
  </si>
  <si>
    <t>14132.12.42</t>
  </si>
  <si>
    <t>14132.12.44</t>
  </si>
  <si>
    <t>Кору карач</t>
  </si>
  <si>
    <t>14132.13.8</t>
  </si>
  <si>
    <t>14132.13.27</t>
  </si>
  <si>
    <t>Ахлар екинлик</t>
  </si>
  <si>
    <t>14132.14.24</t>
  </si>
  <si>
    <t>14132.14.59</t>
  </si>
  <si>
    <t>14132.14.78</t>
  </si>
  <si>
    <t>14132.15.11</t>
  </si>
  <si>
    <t>14132.15.17</t>
  </si>
  <si>
    <t>14132.16.45</t>
  </si>
  <si>
    <t>23724.11.21</t>
  </si>
  <si>
    <t>Герики екинлик</t>
  </si>
  <si>
    <t>23724.14.11</t>
  </si>
  <si>
    <t>54119.1.32</t>
  </si>
  <si>
    <t>Карапелит</t>
  </si>
  <si>
    <t>54119.6.14</t>
  </si>
  <si>
    <t>54119.15.7</t>
  </si>
  <si>
    <t>Салар екинлик</t>
  </si>
  <si>
    <t>81061.11.10</t>
  </si>
  <si>
    <t>81061.11.43</t>
  </si>
  <si>
    <t>Джафер кору</t>
  </si>
  <si>
    <t>81061.13.51</t>
  </si>
  <si>
    <t>81061.13.111</t>
  </si>
  <si>
    <t>81061.18.21</t>
  </si>
  <si>
    <t>81061.18.48</t>
  </si>
  <si>
    <t>81061.18.88</t>
  </si>
  <si>
    <t>81061.19.42</t>
  </si>
  <si>
    <t>81061.19.43</t>
  </si>
  <si>
    <t>81061.21.5</t>
  </si>
  <si>
    <t>81061.22.19</t>
  </si>
  <si>
    <t>81061.22.71</t>
  </si>
  <si>
    <t>81061.22.90</t>
  </si>
  <si>
    <t>81061.27.41</t>
  </si>
  <si>
    <t>81061.27.64</t>
  </si>
  <si>
    <t>81061.29.40</t>
  </si>
  <si>
    <t>БОЖУРОВО</t>
  </si>
  <si>
    <t>БЯЛА РЕКА</t>
  </si>
  <si>
    <t>07692.1.1</t>
  </si>
  <si>
    <t>07692.1.5</t>
  </si>
  <si>
    <t>07692.2.8</t>
  </si>
  <si>
    <t>07692.2.36</t>
  </si>
  <si>
    <t>07692.8.46</t>
  </si>
  <si>
    <t>ГЮЛЕДЖИК</t>
  </si>
  <si>
    <t>07692.16.47</t>
  </si>
  <si>
    <t>07692.30.43</t>
  </si>
  <si>
    <t>07692.34.32</t>
  </si>
  <si>
    <t>ГОРЕН БЮК</t>
  </si>
  <si>
    <t>07692.38.5</t>
  </si>
  <si>
    <t>ИВАНОВО</t>
  </si>
  <si>
    <t>32113.2.26</t>
  </si>
  <si>
    <t>32113.20.15</t>
  </si>
  <si>
    <t>КОНЕВО</t>
  </si>
  <si>
    <t>38306.1.69</t>
  </si>
  <si>
    <t>38306.1.95</t>
  </si>
  <si>
    <t>38306.1.113</t>
  </si>
  <si>
    <t>38306.1.116</t>
  </si>
  <si>
    <t>ДОЛЕН ЯЙКЪН</t>
  </si>
  <si>
    <t>38306.2.10</t>
  </si>
  <si>
    <t>БАЛАБАН ГЮНЯ</t>
  </si>
  <si>
    <t>38306.28.5</t>
  </si>
  <si>
    <t>38306.32.37</t>
  </si>
  <si>
    <t>38306.32.63</t>
  </si>
  <si>
    <t>ДЮЗЛЕН</t>
  </si>
  <si>
    <t>38306.34.108</t>
  </si>
  <si>
    <t>КЬОЛМЕН</t>
  </si>
  <si>
    <t>41054.3.18</t>
  </si>
  <si>
    <t>ЛОВЕЦ</t>
  </si>
  <si>
    <t/>
  </si>
  <si>
    <t>МАЛОМИР</t>
  </si>
  <si>
    <t>МЕНГИШЕВО</t>
  </si>
  <si>
    <t>47785.42.60</t>
  </si>
  <si>
    <t>47785.42.62</t>
  </si>
  <si>
    <t>47785.42.87</t>
  </si>
  <si>
    <t>47785.42.90</t>
  </si>
  <si>
    <t>47785.42.92</t>
  </si>
  <si>
    <t>47785.43.87</t>
  </si>
  <si>
    <t>47785.43.90</t>
  </si>
  <si>
    <t>47785.43.92</t>
  </si>
  <si>
    <t>НОВА БЯЛА РЕКА</t>
  </si>
  <si>
    <t>СУШИНА</t>
  </si>
  <si>
    <t>ЯСАК</t>
  </si>
  <si>
    <t>70398.25.15</t>
  </si>
  <si>
    <t>ДОБРЕВА ЧЕШМА</t>
  </si>
  <si>
    <t>ТУШОВИЦА</t>
  </si>
  <si>
    <t>КЪРМЪЗА АЛМА</t>
  </si>
  <si>
    <t>АДА БОЙ</t>
  </si>
  <si>
    <t>ЧОТОКЛУК</t>
  </si>
  <si>
    <t>21960.15.22</t>
  </si>
  <si>
    <t>21960.15.35</t>
  </si>
  <si>
    <t>21960.15.40</t>
  </si>
  <si>
    <t>21960.16.39</t>
  </si>
  <si>
    <t>21960.17.26</t>
  </si>
  <si>
    <t>21960.18.20</t>
  </si>
  <si>
    <t>21960.18.27</t>
  </si>
  <si>
    <t>Малко гюзе</t>
  </si>
  <si>
    <t>21960.24.21</t>
  </si>
  <si>
    <t>Кадамна</t>
  </si>
  <si>
    <t>21960.14.12</t>
  </si>
  <si>
    <t>21960.24.44</t>
  </si>
  <si>
    <t>21960.15.77</t>
  </si>
  <si>
    <t>Узун тарла</t>
  </si>
  <si>
    <t>21960.22.15</t>
  </si>
  <si>
    <t>21960.16.31</t>
  </si>
  <si>
    <t>21960.23.10</t>
  </si>
  <si>
    <t>21960.17.16</t>
  </si>
  <si>
    <t>21960.15.50</t>
  </si>
  <si>
    <t>21960.17.13</t>
  </si>
  <si>
    <t>Юте яка</t>
  </si>
  <si>
    <t>21960.11.4</t>
  </si>
  <si>
    <t>21960.15.24</t>
  </si>
  <si>
    <t>Гьолпунар</t>
  </si>
  <si>
    <t>21960.21.13</t>
  </si>
  <si>
    <t>21960.24.6</t>
  </si>
  <si>
    <t>Карши над пътя</t>
  </si>
  <si>
    <t>21960.19.12</t>
  </si>
  <si>
    <t>Манчарлък</t>
  </si>
  <si>
    <t>44865.17.15</t>
  </si>
  <si>
    <t>44865.17.19</t>
  </si>
  <si>
    <t>44865.17.22</t>
  </si>
  <si>
    <t>44865.20.6</t>
  </si>
  <si>
    <t>44865.17.11</t>
  </si>
  <si>
    <t>Дюздаа</t>
  </si>
  <si>
    <t>44865.18.21</t>
  </si>
  <si>
    <t>44865.15.21</t>
  </si>
  <si>
    <t>44865.18.3</t>
  </si>
  <si>
    <t>44865.18.10</t>
  </si>
  <si>
    <t>44865.18.20</t>
  </si>
  <si>
    <t>44865.18.18</t>
  </si>
  <si>
    <t>Лиси връх</t>
  </si>
  <si>
    <t>43846.12.15</t>
  </si>
  <si>
    <t>Новите ниви</t>
  </si>
  <si>
    <t>43846.16.68</t>
  </si>
  <si>
    <t>43846.14.104</t>
  </si>
  <si>
    <t>Ени йол</t>
  </si>
  <si>
    <t>43846.29.21</t>
  </si>
  <si>
    <t>43846.13.37</t>
  </si>
  <si>
    <t>43846.16.50</t>
  </si>
  <si>
    <t>43846.16.7</t>
  </si>
  <si>
    <t>Яйкъна</t>
  </si>
  <si>
    <t>12509.7.10</t>
  </si>
  <si>
    <t>12509.7.17</t>
  </si>
  <si>
    <t>Коджа анлък</t>
  </si>
  <si>
    <t>39548.50.23</t>
  </si>
  <si>
    <t>39548.50.24</t>
  </si>
  <si>
    <t>39760.11.109</t>
  </si>
  <si>
    <t>39760.11.130</t>
  </si>
  <si>
    <t>Долай</t>
  </si>
  <si>
    <t>39760.14.5</t>
  </si>
  <si>
    <t>Баджа  кула</t>
  </si>
  <si>
    <t>В селото</t>
  </si>
  <si>
    <t>Кору юстю</t>
  </si>
  <si>
    <t>Кору меше</t>
  </si>
  <si>
    <t>Н. Козлево</t>
  </si>
  <si>
    <t>Голям Екинлик</t>
  </si>
  <si>
    <t>51651.32.33</t>
  </si>
  <si>
    <t>Новите места</t>
  </si>
  <si>
    <t>56071.20.11</t>
  </si>
  <si>
    <t>56071.21.9</t>
  </si>
  <si>
    <t>56071.21.18</t>
  </si>
  <si>
    <t>56071.21.61</t>
  </si>
  <si>
    <t>56071.21.62</t>
  </si>
  <si>
    <t>56071.29.8</t>
  </si>
  <si>
    <t>Бюк мера</t>
  </si>
  <si>
    <t>56071.40.9</t>
  </si>
  <si>
    <t>Трънковите лозя</t>
  </si>
  <si>
    <t>56071.67.11</t>
  </si>
  <si>
    <t>Балък екенлик</t>
  </si>
  <si>
    <t>77582.6.10</t>
  </si>
  <si>
    <t>Мировски път</t>
  </si>
  <si>
    <t>77582.33.10</t>
  </si>
  <si>
    <t>Ц. Гинчево</t>
  </si>
  <si>
    <t>78032.13.14</t>
  </si>
  <si>
    <t>Чаирлъка</t>
  </si>
  <si>
    <t>78032.24.13</t>
  </si>
  <si>
    <t>Акча ач</t>
  </si>
  <si>
    <t>78032.37.20</t>
  </si>
  <si>
    <t>11819.14.11</t>
  </si>
  <si>
    <t>11819.14.25</t>
  </si>
  <si>
    <t>11819.15.1</t>
  </si>
  <si>
    <t>11819.22.18</t>
  </si>
  <si>
    <t>11819.22.36</t>
  </si>
  <si>
    <t>11819.22.53</t>
  </si>
  <si>
    <t>11819.30.6</t>
  </si>
  <si>
    <t>11819.32.26</t>
  </si>
  <si>
    <t>11819.38.24</t>
  </si>
  <si>
    <t>11819.46.4</t>
  </si>
  <si>
    <t>11819.46.32</t>
  </si>
  <si>
    <t>ДЖЕВИЗЛИК</t>
  </si>
  <si>
    <t>11819.56.11</t>
  </si>
  <si>
    <t>БААЛАРЕОЛУ</t>
  </si>
  <si>
    <t>27471.7.14</t>
  </si>
  <si>
    <t>ПОД ГОРАТА</t>
  </si>
  <si>
    <t>30274.5.4</t>
  </si>
  <si>
    <t>30274.5.30</t>
  </si>
  <si>
    <t>30274.5.31</t>
  </si>
  <si>
    <t>30274.8.51</t>
  </si>
  <si>
    <t>ГОЛЯМА ПОЛЯНА</t>
  </si>
  <si>
    <t>30274.9.2</t>
  </si>
  <si>
    <t>АЙНА ГЬОЗ</t>
  </si>
  <si>
    <t>30274.10.7</t>
  </si>
  <si>
    <t>МИТЮВА МОГИЛА</t>
  </si>
  <si>
    <t>30274.14.19</t>
  </si>
  <si>
    <t>30274.15.13</t>
  </si>
  <si>
    <t>30274.15.30</t>
  </si>
  <si>
    <t>ЛИВАДИТЕ</t>
  </si>
  <si>
    <t>30274.26.5</t>
  </si>
  <si>
    <t>32353.28.38</t>
  </si>
  <si>
    <t>32353.31.62</t>
  </si>
  <si>
    <t>ЯЛТЕОУЛУ</t>
  </si>
  <si>
    <t>55292.4.5</t>
  </si>
  <si>
    <t>55292.12.19</t>
  </si>
  <si>
    <t>55292.18.28</t>
  </si>
  <si>
    <t>55292.50.20</t>
  </si>
  <si>
    <t>55292.51.4</t>
  </si>
  <si>
    <t>55292.61.16</t>
  </si>
  <si>
    <t>АЛИБАИР</t>
  </si>
  <si>
    <t>55292.73.2</t>
  </si>
  <si>
    <t>55292.97.40</t>
  </si>
  <si>
    <t>58027.14.54</t>
  </si>
  <si>
    <t>58027.19.109</t>
  </si>
  <si>
    <t>58027.22.21</t>
  </si>
  <si>
    <t>58027.23.39</t>
  </si>
  <si>
    <t>58205.23.114</t>
  </si>
  <si>
    <t>КАДЪНАЛТЪ</t>
  </si>
  <si>
    <t>58205.24.4</t>
  </si>
  <si>
    <t>ЧЕРКЕЗ</t>
  </si>
  <si>
    <t>58205.28.12</t>
  </si>
  <si>
    <t>66353.17.24</t>
  </si>
  <si>
    <t>66353.19.5</t>
  </si>
  <si>
    <t>66353.22.34</t>
  </si>
  <si>
    <t>66353.28.5</t>
  </si>
  <si>
    <t>69506.36.21</t>
  </si>
  <si>
    <t>69506.41.15</t>
  </si>
  <si>
    <t>ЕНИ КЕРЕ</t>
  </si>
  <si>
    <t>69506.51.7</t>
  </si>
  <si>
    <t>69506.55.25</t>
  </si>
  <si>
    <t>69506.55.33</t>
  </si>
  <si>
    <t>07729.16.2</t>
  </si>
  <si>
    <t>07729.17.6</t>
  </si>
  <si>
    <t>Срещу Камчия</t>
  </si>
  <si>
    <t>Бабица</t>
  </si>
  <si>
    <t>Юртдере</t>
  </si>
  <si>
    <t>07729.102.1</t>
  </si>
  <si>
    <t>07729.103.1</t>
  </si>
  <si>
    <t>Коларе</t>
  </si>
  <si>
    <t>10762.15.23</t>
  </si>
  <si>
    <t>10762.23.6</t>
  </si>
  <si>
    <t>10762.23.10</t>
  </si>
  <si>
    <t>10762.23.11</t>
  </si>
  <si>
    <t>10762.23.16</t>
  </si>
  <si>
    <t>10762.23.17</t>
  </si>
  <si>
    <t>10762.23.19</t>
  </si>
  <si>
    <t>10762.23.23</t>
  </si>
  <si>
    <t>10762.23.27</t>
  </si>
  <si>
    <t>10762.23.29</t>
  </si>
  <si>
    <t>10762.23.30</t>
  </si>
  <si>
    <t>10762.23.32</t>
  </si>
  <si>
    <t>10762.23.33</t>
  </si>
  <si>
    <t>10762.33.8</t>
  </si>
  <si>
    <t>10762.33.13</t>
  </si>
  <si>
    <t>10762.33.14</t>
  </si>
  <si>
    <t>Д. Батак</t>
  </si>
  <si>
    <t>10762.35.10</t>
  </si>
  <si>
    <t>10762.35.12</t>
  </si>
  <si>
    <t>10762.35.31</t>
  </si>
  <si>
    <t>Банчов чеир</t>
  </si>
  <si>
    <t>Карадряновец</t>
  </si>
  <si>
    <t>Др. вид имот без определено стоп. предназначение</t>
  </si>
  <si>
    <t>Карадимоулу</t>
  </si>
  <si>
    <t>Ходжова чешма</t>
  </si>
  <si>
    <t>62732.32.2</t>
  </si>
  <si>
    <t>62732.32.4</t>
  </si>
  <si>
    <t>62732.32.6</t>
  </si>
  <si>
    <t>62732.49.5</t>
  </si>
  <si>
    <t>62732.49.6</t>
  </si>
  <si>
    <t>62732.49.8</t>
  </si>
  <si>
    <t>62732.49.12</t>
  </si>
  <si>
    <t>62732.53.12</t>
  </si>
  <si>
    <t>62732.54.1</t>
  </si>
  <si>
    <t>62732.54.10</t>
  </si>
  <si>
    <t>62732.54.11</t>
  </si>
  <si>
    <t>62732.54.12</t>
  </si>
  <si>
    <t>62732.65.14</t>
  </si>
  <si>
    <t>62732.65.22</t>
  </si>
  <si>
    <t>62732.65.24</t>
  </si>
  <si>
    <t>62732.66.7</t>
  </si>
  <si>
    <t>62732.66.20</t>
  </si>
  <si>
    <t>62732.66.21</t>
  </si>
  <si>
    <t>62732.66.23</t>
  </si>
  <si>
    <t>62732.66.24</t>
  </si>
  <si>
    <t>62732.66.46</t>
  </si>
  <si>
    <t>62732.67.4</t>
  </si>
  <si>
    <t>62732.67.6</t>
  </si>
  <si>
    <t>62732.67.9</t>
  </si>
  <si>
    <t>62732.67.11</t>
  </si>
  <si>
    <t>62732.67.13</t>
  </si>
  <si>
    <t>62732.67.14</t>
  </si>
  <si>
    <t>62732.67.16</t>
  </si>
  <si>
    <t>62732.67.23</t>
  </si>
  <si>
    <t>62732.67.26</t>
  </si>
  <si>
    <t>62732.67.28</t>
  </si>
  <si>
    <t>62732.67.29</t>
  </si>
  <si>
    <t>Сарий дол</t>
  </si>
  <si>
    <t>62732.45.56</t>
  </si>
  <si>
    <t>62732.45.60</t>
  </si>
  <si>
    <t>62732.45.61</t>
  </si>
  <si>
    <t>62732.45.64</t>
  </si>
  <si>
    <t>62732.45.66</t>
  </si>
  <si>
    <t>62732.45.67</t>
  </si>
  <si>
    <t>62732.45.68</t>
  </si>
  <si>
    <t>Бежането</t>
  </si>
  <si>
    <t>Под Керчова кория</t>
  </si>
  <si>
    <t>Енибалар</t>
  </si>
  <si>
    <t>Кабасокак</t>
  </si>
  <si>
    <t>Барака</t>
  </si>
  <si>
    <t>67708.137.50</t>
  </si>
  <si>
    <t>ЧЕРНА</t>
  </si>
  <si>
    <t>АРМУТЛУК</t>
  </si>
  <si>
    <t>80772.11.1</t>
  </si>
  <si>
    <t>ЧАНАДЖЪК</t>
  </si>
  <si>
    <t>80772.14.40</t>
  </si>
  <si>
    <t>80772.15.34</t>
  </si>
  <si>
    <t>80772.15.66</t>
  </si>
  <si>
    <t>ВЪРБАК</t>
  </si>
  <si>
    <t>КАМЕНЯШКИ ПЪТ</t>
  </si>
  <si>
    <t>12663.22.23</t>
  </si>
  <si>
    <t>12663.30.55</t>
  </si>
  <si>
    <t>ЧИНЖИЛЕР</t>
  </si>
  <si>
    <t>12663.49.2</t>
  </si>
  <si>
    <t>ДОБРИ ВОЙНИКОВО</t>
  </si>
  <si>
    <t>ГЬОЛДЖИКА</t>
  </si>
  <si>
    <t>21405.4.64</t>
  </si>
  <si>
    <t>КАРААЧ</t>
  </si>
  <si>
    <t>21405.7.6</t>
  </si>
  <si>
    <t>ЯЙЛА</t>
  </si>
  <si>
    <t>21405.34.24</t>
  </si>
  <si>
    <t>21405.34.37</t>
  </si>
  <si>
    <t>ЕДИНАКОВЦИ</t>
  </si>
  <si>
    <t>КАВАК ТАРЛА ЯКАСЪ</t>
  </si>
  <si>
    <t>27067.4.20</t>
  </si>
  <si>
    <t>ЗВЕГОР</t>
  </si>
  <si>
    <t>ТАШЛЪК</t>
  </si>
  <si>
    <t>30421.8.10</t>
  </si>
  <si>
    <t>30421.16.4</t>
  </si>
  <si>
    <t>ИГЛИКА</t>
  </si>
  <si>
    <t>ЕНЯ</t>
  </si>
  <si>
    <t>КАЛИНО</t>
  </si>
  <si>
    <t>ТАБИЯ ЯНЪ</t>
  </si>
  <si>
    <t>35417.6.12</t>
  </si>
  <si>
    <t>ДЕМЕРШ ДЕШ</t>
  </si>
  <si>
    <t>35417.7.11</t>
  </si>
  <si>
    <t>35417.7.15</t>
  </si>
  <si>
    <t>35417.7.18</t>
  </si>
  <si>
    <t>35417.9.4</t>
  </si>
  <si>
    <t>АЛМАДЖИК</t>
  </si>
  <si>
    <t>35417.14.8</t>
  </si>
  <si>
    <t>35417.15.3</t>
  </si>
  <si>
    <t>АЙВА ЕКИНЛИ</t>
  </si>
  <si>
    <t>35417.21.17</t>
  </si>
  <si>
    <t>10.704</t>
  </si>
  <si>
    <t>ЯЙКЪН АЛТЪ</t>
  </si>
  <si>
    <t>35417.35.35</t>
  </si>
  <si>
    <t>КАМЕНЯК</t>
  </si>
  <si>
    <t>35969.25.20</t>
  </si>
  <si>
    <t>СЛИВАК</t>
  </si>
  <si>
    <t>КАРААРМУТЛАР</t>
  </si>
  <si>
    <t>67283.43.13</t>
  </si>
  <si>
    <t>ПОД Ж. П. ЛИНИЯТА</t>
  </si>
  <si>
    <t>67283.50.2</t>
  </si>
  <si>
    <t>СТАНОВЕЦ</t>
  </si>
  <si>
    <t>САРЪ ЧАЛ</t>
  </si>
  <si>
    <t>68802.4.10</t>
  </si>
  <si>
    <t>ГОЛЯМ КАВАКЛЪК</t>
  </si>
  <si>
    <t>68802.16.6</t>
  </si>
  <si>
    <t>68802.16.24</t>
  </si>
  <si>
    <t>СТУДЕНИЦА</t>
  </si>
  <si>
    <t>ОМРАН КЬОЙ СЪРТ</t>
  </si>
  <si>
    <t>70099.58.3</t>
  </si>
  <si>
    <t>ТЕРВЕЛ</t>
  </si>
  <si>
    <t>72285.8.7</t>
  </si>
  <si>
    <t>72285.9.10</t>
  </si>
  <si>
    <t>КОЗЛУК</t>
  </si>
  <si>
    <t>72285.11.4</t>
  </si>
  <si>
    <t>72285.11.8</t>
  </si>
  <si>
    <t>72285.11.9</t>
  </si>
  <si>
    <t>ПЕЛЕКЛИ ДЮЗУ</t>
  </si>
  <si>
    <t>72285.31.2</t>
  </si>
  <si>
    <t>ТРЕМ</t>
  </si>
  <si>
    <t>73050.51.36</t>
  </si>
  <si>
    <t>Кара чалък</t>
  </si>
  <si>
    <t>83510.22.49</t>
  </si>
  <si>
    <t>КОСТОВ КЛАДЕНЕЦ</t>
  </si>
  <si>
    <t>10176.91.50</t>
  </si>
  <si>
    <t>ПОД ЛОЗЯТА</t>
  </si>
  <si>
    <t>20938.32.14</t>
  </si>
  <si>
    <t>23813.3.19</t>
  </si>
  <si>
    <t>23813.3.20</t>
  </si>
  <si>
    <t>23813.4.26</t>
  </si>
  <si>
    <t>23813.4.29</t>
  </si>
  <si>
    <t>23813.8.3</t>
  </si>
  <si>
    <t>23813.11.34</t>
  </si>
  <si>
    <t>23813.18.14</t>
  </si>
  <si>
    <t>23813.22.17</t>
  </si>
  <si>
    <t>23813.22.18</t>
  </si>
  <si>
    <t>23813.24.6</t>
  </si>
  <si>
    <t>23813.24.36</t>
  </si>
  <si>
    <t>Авлу търла</t>
  </si>
  <si>
    <t>23813.32.7</t>
  </si>
  <si>
    <t>23813.33.5</t>
  </si>
  <si>
    <t>23813.44.1</t>
  </si>
  <si>
    <t>23813.44.23</t>
  </si>
  <si>
    <t>Канара пунар</t>
  </si>
  <si>
    <t>23813.53.50</t>
  </si>
  <si>
    <t>23813.54.14</t>
  </si>
  <si>
    <t>23813.54.20</t>
  </si>
  <si>
    <t>23813.54.21</t>
  </si>
  <si>
    <t>23813.55.52</t>
  </si>
  <si>
    <t>23813.55.62</t>
  </si>
  <si>
    <t>23813.57.4</t>
  </si>
  <si>
    <t>23813.57.18</t>
  </si>
  <si>
    <t>23813.58.1</t>
  </si>
  <si>
    <t>23813.58.20</t>
  </si>
  <si>
    <t>23813.58.2</t>
  </si>
  <si>
    <t>23813.58.24</t>
  </si>
  <si>
    <t>23813.61.11</t>
  </si>
  <si>
    <t>23813.61.22</t>
  </si>
  <si>
    <t>23813.63.39</t>
  </si>
  <si>
    <t>23813.65.3</t>
  </si>
  <si>
    <t>23813.65.21</t>
  </si>
  <si>
    <t>23813.65.28</t>
  </si>
  <si>
    <t>23813.65.37</t>
  </si>
  <si>
    <t>23813.65.41</t>
  </si>
  <si>
    <t>23813.65.42</t>
  </si>
  <si>
    <t>23813.65.51</t>
  </si>
  <si>
    <t>23813.66.20</t>
  </si>
  <si>
    <t>23813.67.5</t>
  </si>
  <si>
    <t>23813.67.10</t>
  </si>
  <si>
    <t>23813.67.12</t>
  </si>
  <si>
    <t>23813.73.10</t>
  </si>
  <si>
    <t>23813.77.8</t>
  </si>
  <si>
    <t>23813.77.29</t>
  </si>
  <si>
    <t>23813.77.53</t>
  </si>
  <si>
    <t>23813.83.9</t>
  </si>
  <si>
    <t>23813.83.12</t>
  </si>
  <si>
    <t>23813.51.20</t>
  </si>
  <si>
    <t>23813.83.8</t>
  </si>
  <si>
    <t>23813.54.18</t>
  </si>
  <si>
    <t>23813.77.28</t>
  </si>
  <si>
    <t>23813.10.20</t>
  </si>
  <si>
    <t>32158.197.24</t>
  </si>
  <si>
    <t>32158.209.9</t>
  </si>
  <si>
    <t>Широп поток</t>
  </si>
  <si>
    <t>32158.214.208</t>
  </si>
  <si>
    <t>32158.215.9</t>
  </si>
  <si>
    <t>32158.231.2</t>
  </si>
  <si>
    <t>32158.89.110</t>
  </si>
  <si>
    <t>Смрадлика</t>
  </si>
  <si>
    <t>38892.72.5</t>
  </si>
  <si>
    <t>Кабак тепе</t>
  </si>
  <si>
    <t>38892.87.1</t>
  </si>
  <si>
    <t>Джила ендек</t>
  </si>
  <si>
    <t>52132.27.3</t>
  </si>
  <si>
    <t>52132.27.6</t>
  </si>
  <si>
    <t>52132.28.2</t>
  </si>
  <si>
    <t>52132.28.7</t>
  </si>
  <si>
    <t>52132.29.4</t>
  </si>
  <si>
    <t>52132.33.2</t>
  </si>
  <si>
    <t>52132.33.7</t>
  </si>
  <si>
    <t>52132.35.2</t>
  </si>
  <si>
    <t>Куванлъкк</t>
  </si>
  <si>
    <t>52132.46.1</t>
  </si>
  <si>
    <t>52132.46.13</t>
  </si>
  <si>
    <t>52132.46.18</t>
  </si>
  <si>
    <t>Юрук дермен</t>
  </si>
  <si>
    <t>52132.48.3</t>
  </si>
  <si>
    <t>52132.48.4</t>
  </si>
  <si>
    <t>Ясъ чалъ</t>
  </si>
  <si>
    <t>52132.54.13</t>
  </si>
  <si>
    <t>52132.56.10</t>
  </si>
  <si>
    <t>52132.56.12</t>
  </si>
  <si>
    <t>Лахналък</t>
  </si>
  <si>
    <t>52132.57.16</t>
  </si>
  <si>
    <t>52132.59.12</t>
  </si>
  <si>
    <t>Вурби</t>
  </si>
  <si>
    <t>52132.60.6</t>
  </si>
  <si>
    <t>52132.60.12</t>
  </si>
  <si>
    <t>52132.62.6</t>
  </si>
  <si>
    <t>52132.62.16</t>
  </si>
  <si>
    <t>52132.73.4</t>
  </si>
  <si>
    <t>52132.73.5</t>
  </si>
  <si>
    <t>52132.73.63</t>
  </si>
  <si>
    <t>Балкана</t>
  </si>
  <si>
    <t>52132.89.2</t>
  </si>
  <si>
    <t>52132.89.3</t>
  </si>
  <si>
    <t>52132.89.5</t>
  </si>
  <si>
    <t>52132.89.15</t>
  </si>
  <si>
    <t>52132.92.4</t>
  </si>
  <si>
    <t>52132.105.4</t>
  </si>
  <si>
    <t>52132.108.19</t>
  </si>
  <si>
    <t>Бостан сърт</t>
  </si>
  <si>
    <t>52132.111.23</t>
  </si>
  <si>
    <t>52132.111.27</t>
  </si>
  <si>
    <t>52132.112.17</t>
  </si>
  <si>
    <t>52132.112.18</t>
  </si>
  <si>
    <t>52132.112.19</t>
  </si>
  <si>
    <t>52132.113.1</t>
  </si>
  <si>
    <t>Ташлък</t>
  </si>
  <si>
    <t>52132.120.2</t>
  </si>
  <si>
    <t>52132.121.2</t>
  </si>
  <si>
    <t>52132.124.7</t>
  </si>
  <si>
    <t>52132.124.9</t>
  </si>
  <si>
    <t>52132.127.8</t>
  </si>
  <si>
    <t>52132.127.13</t>
  </si>
  <si>
    <t>52132.128.1</t>
  </si>
  <si>
    <t>Дюдяка</t>
  </si>
  <si>
    <t>52132.131.8</t>
  </si>
  <si>
    <t>52132.131.9</t>
  </si>
  <si>
    <t>52132.131.10</t>
  </si>
  <si>
    <t>Баблец</t>
  </si>
  <si>
    <t>52132.134.20</t>
  </si>
  <si>
    <t>52132.134.23</t>
  </si>
  <si>
    <t>52132.134.29</t>
  </si>
  <si>
    <t>52132.134.34</t>
  </si>
  <si>
    <t>Кара чалъ</t>
  </si>
  <si>
    <t>52132.143.9</t>
  </si>
  <si>
    <t>52132.144.10</t>
  </si>
  <si>
    <t>52132.144.12</t>
  </si>
  <si>
    <t>52132.145.3</t>
  </si>
  <si>
    <t>52132.148.14</t>
  </si>
  <si>
    <t>52132.150.1</t>
  </si>
  <si>
    <t>52132.152.14</t>
  </si>
  <si>
    <t>52132.152.25</t>
  </si>
  <si>
    <t>52132.161.1</t>
  </si>
  <si>
    <t>52132.165.3</t>
  </si>
  <si>
    <t>52132.165.13</t>
  </si>
  <si>
    <t>52132.165.19</t>
  </si>
  <si>
    <t>52132.165.27</t>
  </si>
  <si>
    <t>52132.166.8</t>
  </si>
  <si>
    <t>52132.166.18</t>
  </si>
  <si>
    <t>52132.166.25</t>
  </si>
  <si>
    <t>Врана</t>
  </si>
  <si>
    <t>52132.169.1</t>
  </si>
  <si>
    <t>52132.171.8</t>
  </si>
  <si>
    <t>52132.173.11</t>
  </si>
  <si>
    <t>52132.174.4</t>
  </si>
  <si>
    <t>Таушан чукур</t>
  </si>
  <si>
    <t>52132.176.16</t>
  </si>
  <si>
    <t>52132.176.18</t>
  </si>
  <si>
    <t>52132.177.14</t>
  </si>
  <si>
    <t>52132.177.18</t>
  </si>
  <si>
    <t>52132.178.16</t>
  </si>
  <si>
    <t>52132.178.17</t>
  </si>
  <si>
    <t>52132.178.23</t>
  </si>
  <si>
    <t>52132.197.4</t>
  </si>
  <si>
    <t>52132.197.16</t>
  </si>
  <si>
    <t>52132.198.12</t>
  </si>
  <si>
    <t>52132.131.13</t>
  </si>
  <si>
    <t>52132.121.3</t>
  </si>
  <si>
    <t>52132.89.4</t>
  </si>
  <si>
    <t>53240.14.66</t>
  </si>
  <si>
    <t>53240.15.48</t>
  </si>
  <si>
    <t>Кюлевченски ниви</t>
  </si>
  <si>
    <t>53240.16.20</t>
  </si>
  <si>
    <t>53240.31.60</t>
  </si>
  <si>
    <t>Кюрдюви</t>
  </si>
  <si>
    <t>53240.46.60</t>
  </si>
  <si>
    <t>53240.11.112</t>
  </si>
  <si>
    <t>65187.19.1</t>
  </si>
  <si>
    <t>Джевиз чешме</t>
  </si>
  <si>
    <t>68504.4.8</t>
  </si>
  <si>
    <t>Над пясъка</t>
  </si>
  <si>
    <t>68504.10.20</t>
  </si>
  <si>
    <t>78104.200.12</t>
  </si>
  <si>
    <t>БААКАРСЪ</t>
  </si>
  <si>
    <t>78104.24.82</t>
  </si>
  <si>
    <t>МЕЗАРА</t>
  </si>
  <si>
    <t>78104.27.22</t>
  </si>
  <si>
    <t>80546.61.45</t>
  </si>
  <si>
    <t>10464.22.27</t>
  </si>
  <si>
    <t>10464.44.14</t>
  </si>
  <si>
    <t>10464.88.2</t>
  </si>
  <si>
    <t>10464.201.190</t>
  </si>
  <si>
    <t>Друг вид земеделска земя</t>
  </si>
  <si>
    <t>няма</t>
  </si>
  <si>
    <t>70278.312.1</t>
  </si>
  <si>
    <t>70278.314.4</t>
  </si>
  <si>
    <t>70278.322.9</t>
  </si>
  <si>
    <t>70278.323.16</t>
  </si>
  <si>
    <t>70278.323.20</t>
  </si>
  <si>
    <t>ДЕБЕЛОТО ДЪРВО</t>
  </si>
  <si>
    <t>70278.338.5</t>
  </si>
  <si>
    <t>70278.340.3</t>
  </si>
  <si>
    <t>70278.340.14</t>
  </si>
  <si>
    <t>30942.308.15</t>
  </si>
  <si>
    <t>30942.309.10</t>
  </si>
  <si>
    <t>ШУМЕНСКИ ПЪТ</t>
  </si>
  <si>
    <t>30942.313.9</t>
  </si>
  <si>
    <t>30942.316.10</t>
  </si>
  <si>
    <t>30942.317.2</t>
  </si>
  <si>
    <t>30942.322.2</t>
  </si>
  <si>
    <t>30942.322.26</t>
  </si>
  <si>
    <t>ДО КООПЕРАЦИЯТА</t>
  </si>
  <si>
    <t>30942.362.17</t>
  </si>
  <si>
    <t>ОТУЛА</t>
  </si>
  <si>
    <t>30942.367.11</t>
  </si>
  <si>
    <t>30942.373.18</t>
  </si>
  <si>
    <t>ПОД ГРОБИЩАТА</t>
  </si>
  <si>
    <t>30942.377.2</t>
  </si>
  <si>
    <t>ТЕЛКИ БАИР</t>
  </si>
  <si>
    <t>30942.379.4</t>
  </si>
  <si>
    <t>СМЯДОВСКИ ПЪТ</t>
  </si>
  <si>
    <t>30942.389.24</t>
  </si>
  <si>
    <t>РАВНА ГОРА</t>
  </si>
  <si>
    <t>30942.403.2</t>
  </si>
  <si>
    <t>ЛЮЦЕРНОВИ НИВИ</t>
  </si>
  <si>
    <t>30942.407.1</t>
  </si>
  <si>
    <t>30942.410.22</t>
  </si>
  <si>
    <t>30942.422.4</t>
  </si>
  <si>
    <t>30942.434.19</t>
  </si>
  <si>
    <t>ГОРНА ПЛЕВНИЦА</t>
  </si>
  <si>
    <t>30942.436.7</t>
  </si>
  <si>
    <t>БОЖКА</t>
  </si>
  <si>
    <t>30942.446.1</t>
  </si>
  <si>
    <t>ДЮЗА</t>
  </si>
  <si>
    <t>30942.453.1</t>
  </si>
  <si>
    <t>12838.1.36</t>
  </si>
  <si>
    <t>12838.2.69</t>
  </si>
  <si>
    <t>Чанарджик</t>
  </si>
  <si>
    <t>12838.8.20</t>
  </si>
  <si>
    <t>Дерми йолу</t>
  </si>
  <si>
    <t>31084.14.82</t>
  </si>
  <si>
    <t>Горен Екинлик</t>
  </si>
  <si>
    <t>31084.14.116</t>
  </si>
  <si>
    <t>36590.20.69</t>
  </si>
  <si>
    <t>Големите чеири</t>
  </si>
  <si>
    <t>Топ Кору</t>
  </si>
  <si>
    <t>47319.19.3</t>
  </si>
  <si>
    <t>Кайваница</t>
  </si>
  <si>
    <t>47319.20.16</t>
  </si>
  <si>
    <t>47319.21.82</t>
  </si>
  <si>
    <t>47319.22.38</t>
  </si>
  <si>
    <t>47319.22.50</t>
  </si>
  <si>
    <t>47319.22.63</t>
  </si>
  <si>
    <t>Сухия трап</t>
  </si>
  <si>
    <t>47319.24.39</t>
  </si>
  <si>
    <t>47319.24.66</t>
  </si>
  <si>
    <t>47319.25.11</t>
  </si>
  <si>
    <t>47319.35.66</t>
  </si>
  <si>
    <t>47319.35.68</t>
  </si>
  <si>
    <t>Андък I</t>
  </si>
  <si>
    <t>47319.36.78</t>
  </si>
  <si>
    <t>Андък II</t>
  </si>
  <si>
    <t>47319.37.58</t>
  </si>
  <si>
    <t>47319.37.103</t>
  </si>
  <si>
    <t>47319.41.75</t>
  </si>
  <si>
    <t>47319.41.86</t>
  </si>
  <si>
    <t>47319.41.106</t>
  </si>
  <si>
    <t>Гарвана</t>
  </si>
  <si>
    <t>47319.43.8</t>
  </si>
  <si>
    <t>47319.43.13</t>
  </si>
  <si>
    <t>47319.43.20</t>
  </si>
  <si>
    <t>47319.44.11</t>
  </si>
  <si>
    <t>47319.44.14</t>
  </si>
  <si>
    <t>47319.44.21</t>
  </si>
  <si>
    <t>47319.52.11</t>
  </si>
  <si>
    <t>47319.52.26</t>
  </si>
  <si>
    <t>47319.52.27</t>
  </si>
  <si>
    <t>47319.56.57</t>
  </si>
  <si>
    <t>47319.56.58</t>
  </si>
  <si>
    <t>47319.41.48</t>
  </si>
  <si>
    <t>47319.23.31</t>
  </si>
  <si>
    <t>Под Енево</t>
  </si>
  <si>
    <t>48773.10.84</t>
  </si>
  <si>
    <t>Сунгор-Калдаръм</t>
  </si>
  <si>
    <t>48773.14.3</t>
  </si>
  <si>
    <t>Тепеджика</t>
  </si>
  <si>
    <t>48773.21.18</t>
  </si>
  <si>
    <t>48773.21.66</t>
  </si>
  <si>
    <t>48773.21.98</t>
  </si>
  <si>
    <t>Ореш</t>
  </si>
  <si>
    <t>48773.40.57</t>
  </si>
  <si>
    <t>Манастир</t>
  </si>
  <si>
    <t>48773.42.8</t>
  </si>
  <si>
    <t>48773.43.125</t>
  </si>
  <si>
    <t>48773.43.157</t>
  </si>
  <si>
    <t>Бяла Арда</t>
  </si>
  <si>
    <t>56770.16.145</t>
  </si>
  <si>
    <t>Тилкин</t>
  </si>
  <si>
    <t>ИЗГОТВИЛ:...................................</t>
  </si>
  <si>
    <t>ДИРЕКТОР НА ОДЗ:.........................................</t>
  </si>
  <si>
    <t>Ирина Вълчева - главен експерт ГД АР</t>
  </si>
  <si>
    <t xml:space="preserve">                    Борислав Стоянов Георгиев</t>
  </si>
  <si>
    <t>Якова</t>
  </si>
  <si>
    <t>83510.385.19</t>
  </si>
  <si>
    <t>10762.12.401</t>
  </si>
  <si>
    <t>Байова Кория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</si>
</sst>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1" x14ac:knownFonts="1">
    <font>
      <sz val="12"/>
      <name val="Times New Roman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8" xfId="0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7" xfId="0" applyFont="1" applyBorder="1" applyAlignment="1"/>
    <xf numFmtId="0" fontId="3" fillId="0" borderId="0" xfId="0" applyFont="1" applyAlignment="1"/>
    <xf numFmtId="0" fontId="7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164" fontId="3" fillId="2" borderId="1" xfId="0" quotePrefix="1" applyNumberFormat="1" applyFont="1" applyFill="1" applyBorder="1" applyAlignment="1">
      <alignment horizontal="right"/>
    </xf>
    <xf numFmtId="164" fontId="6" fillId="0" borderId="1" xfId="0" quotePrefix="1" applyNumberFormat="1" applyFont="1" applyBorder="1" applyAlignment="1">
      <alignment horizontal="right"/>
    </xf>
    <xf numFmtId="164" fontId="6" fillId="0" borderId="7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164" fontId="6" fillId="2" borderId="1" xfId="0" quotePrefix="1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1" fillId="2" borderId="0" xfId="0" applyFont="1" applyFill="1"/>
    <xf numFmtId="164" fontId="3" fillId="2" borderId="1" xfId="0" quotePrefix="1" applyNumberFormat="1" applyFont="1" applyFill="1" applyBorder="1"/>
    <xf numFmtId="164" fontId="6" fillId="0" borderId="1" xfId="0" quotePrefix="1" applyNumberFormat="1" applyFont="1" applyBorder="1"/>
    <xf numFmtId="164" fontId="3" fillId="0" borderId="1" xfId="0" quotePrefix="1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2" fontId="6" fillId="2" borderId="5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4" fontId="6" fillId="0" borderId="1" xfId="0" quotePrefix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164" fontId="6" fillId="0" borderId="10" xfId="0" quotePrefix="1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3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right" vertical="top"/>
    </xf>
    <xf numFmtId="49" fontId="9" fillId="0" borderId="0" xfId="0" applyNumberFormat="1" applyFont="1" applyAlignment="1"/>
    <xf numFmtId="49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/>
    <xf numFmtId="49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0"/>
  <sheetViews>
    <sheetView tabSelected="1" view="pageLayout" zoomScaleNormal="130" workbookViewId="0">
      <selection activeCell="E19" sqref="E19"/>
    </sheetView>
  </sheetViews>
  <sheetFormatPr defaultRowHeight="15" x14ac:dyDescent="0.25"/>
  <cols>
    <col min="1" max="1" width="20.125" style="36" customWidth="1"/>
    <col min="2" max="2" width="17.25" style="45" bestFit="1" customWidth="1"/>
    <col min="3" max="3" width="22.25" style="36" customWidth="1"/>
    <col min="4" max="4" width="13" style="4" bestFit="1" customWidth="1"/>
    <col min="5" max="5" width="36.75" style="4" customWidth="1"/>
    <col min="6" max="6" width="9.875" style="52" bestFit="1" customWidth="1"/>
    <col min="7" max="7" width="9.125" style="6" bestFit="1" customWidth="1"/>
    <col min="8" max="8" width="10.75" style="6" customWidth="1"/>
    <col min="9" max="9" width="9" style="1"/>
    <col min="10" max="10" width="12.875" style="1" bestFit="1" customWidth="1"/>
    <col min="11" max="16384" width="9" style="1"/>
  </cols>
  <sheetData>
    <row r="1" spans="1:10" ht="15.75" customHeight="1" x14ac:dyDescent="0.25">
      <c r="A1" s="139" t="s">
        <v>777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5.75" customHeight="1" x14ac:dyDescent="0.25">
      <c r="A2" s="140" t="s">
        <v>281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15.75" thickBot="1" x14ac:dyDescent="0.3"/>
    <row r="4" spans="1:10" ht="60.75" thickBot="1" x14ac:dyDescent="0.3">
      <c r="A4" s="8" t="s">
        <v>269</v>
      </c>
      <c r="B4" s="9" t="s">
        <v>270</v>
      </c>
      <c r="C4" s="9" t="s">
        <v>265</v>
      </c>
      <c r="D4" s="10" t="s">
        <v>1</v>
      </c>
      <c r="E4" s="31" t="s">
        <v>266</v>
      </c>
      <c r="F4" s="32" t="s">
        <v>268</v>
      </c>
      <c r="G4" s="9" t="s">
        <v>267</v>
      </c>
      <c r="H4" s="9" t="s">
        <v>271</v>
      </c>
      <c r="I4" s="30" t="s">
        <v>282</v>
      </c>
      <c r="J4" s="61" t="s">
        <v>283</v>
      </c>
    </row>
    <row r="5" spans="1:10" s="2" customFormat="1" ht="15.75" x14ac:dyDescent="0.25">
      <c r="A5" s="12" t="s">
        <v>4</v>
      </c>
      <c r="B5" s="12" t="s">
        <v>4</v>
      </c>
      <c r="C5" s="12" t="s">
        <v>333</v>
      </c>
      <c r="D5" s="65" t="s">
        <v>334</v>
      </c>
      <c r="E5" s="15" t="s">
        <v>6</v>
      </c>
      <c r="F5" s="97">
        <v>3</v>
      </c>
      <c r="G5" s="14">
        <v>6</v>
      </c>
      <c r="H5" s="15" t="s">
        <v>2</v>
      </c>
      <c r="I5" s="100">
        <v>48</v>
      </c>
      <c r="J5" s="68">
        <f t="shared" ref="J5:J49" si="0">SUM((F5*I5)*20%)</f>
        <v>28.8</v>
      </c>
    </row>
    <row r="6" spans="1:10" ht="15.75" x14ac:dyDescent="0.25">
      <c r="A6" s="12" t="s">
        <v>4</v>
      </c>
      <c r="B6" s="12" t="s">
        <v>4</v>
      </c>
      <c r="C6" s="12" t="s">
        <v>333</v>
      </c>
      <c r="D6" s="65" t="s">
        <v>335</v>
      </c>
      <c r="E6" s="15" t="s">
        <v>6</v>
      </c>
      <c r="F6" s="97">
        <v>4.6970000000000001</v>
      </c>
      <c r="G6" s="14">
        <v>6</v>
      </c>
      <c r="H6" s="15" t="s">
        <v>2</v>
      </c>
      <c r="I6" s="100">
        <v>48</v>
      </c>
      <c r="J6" s="68">
        <f t="shared" si="0"/>
        <v>45.091200000000008</v>
      </c>
    </row>
    <row r="7" spans="1:10" s="2" customFormat="1" ht="15.75" x14ac:dyDescent="0.25">
      <c r="A7" s="20" t="s">
        <v>272</v>
      </c>
      <c r="B7" s="12"/>
      <c r="C7" s="12"/>
      <c r="D7" s="65"/>
      <c r="E7" s="14"/>
      <c r="F7" s="98">
        <f>SUM(F5:F6)</f>
        <v>7.6970000000000001</v>
      </c>
      <c r="G7" s="14"/>
      <c r="H7" s="14"/>
      <c r="I7" s="100"/>
      <c r="J7" s="68"/>
    </row>
    <row r="8" spans="1:10" s="2" customFormat="1" ht="15.75" x14ac:dyDescent="0.25">
      <c r="A8" s="12" t="s">
        <v>4</v>
      </c>
      <c r="B8" s="12" t="s">
        <v>336</v>
      </c>
      <c r="C8" s="12" t="s">
        <v>337</v>
      </c>
      <c r="D8" s="65" t="s">
        <v>338</v>
      </c>
      <c r="E8" s="15" t="s">
        <v>6</v>
      </c>
      <c r="F8" s="97">
        <v>6.08</v>
      </c>
      <c r="G8" s="14">
        <v>6</v>
      </c>
      <c r="H8" s="15" t="s">
        <v>2</v>
      </c>
      <c r="I8" s="100">
        <v>48</v>
      </c>
      <c r="J8" s="68">
        <f t="shared" si="0"/>
        <v>58.368000000000009</v>
      </c>
    </row>
    <row r="9" spans="1:10" s="3" customFormat="1" ht="15.75" x14ac:dyDescent="0.25">
      <c r="A9" s="12" t="s">
        <v>4</v>
      </c>
      <c r="B9" s="12" t="s">
        <v>336</v>
      </c>
      <c r="C9" s="12" t="s">
        <v>339</v>
      </c>
      <c r="D9" s="65" t="s">
        <v>340</v>
      </c>
      <c r="E9" s="15" t="s">
        <v>6</v>
      </c>
      <c r="F9" s="97">
        <v>4.9989999999999997</v>
      </c>
      <c r="G9" s="14">
        <v>6</v>
      </c>
      <c r="H9" s="15" t="s">
        <v>2</v>
      </c>
      <c r="I9" s="100">
        <v>48</v>
      </c>
      <c r="J9" s="68">
        <f t="shared" si="0"/>
        <v>47.990400000000001</v>
      </c>
    </row>
    <row r="10" spans="1:10" ht="15.75" x14ac:dyDescent="0.25">
      <c r="A10" s="20" t="s">
        <v>272</v>
      </c>
      <c r="B10" s="12"/>
      <c r="C10" s="12"/>
      <c r="D10" s="65"/>
      <c r="E10" s="17"/>
      <c r="F10" s="98">
        <f>SUM(F8:F9)</f>
        <v>11.079000000000001</v>
      </c>
      <c r="G10" s="14"/>
      <c r="H10" s="17"/>
      <c r="I10" s="100"/>
      <c r="J10" s="68"/>
    </row>
    <row r="11" spans="1:10" ht="15.75" x14ac:dyDescent="0.25">
      <c r="A11" s="34" t="s">
        <v>4</v>
      </c>
      <c r="B11" s="12" t="s">
        <v>342</v>
      </c>
      <c r="C11" s="12" t="s">
        <v>1398</v>
      </c>
      <c r="D11" s="65" t="s">
        <v>343</v>
      </c>
      <c r="E11" s="17" t="s">
        <v>6</v>
      </c>
      <c r="F11" s="99">
        <v>5.2640000000000002</v>
      </c>
      <c r="G11" s="14">
        <v>4</v>
      </c>
      <c r="H11" s="17" t="s">
        <v>2</v>
      </c>
      <c r="I11" s="100">
        <v>48</v>
      </c>
      <c r="J11" s="68">
        <f t="shared" si="0"/>
        <v>50.534400000000005</v>
      </c>
    </row>
    <row r="12" spans="1:10" ht="15.75" x14ac:dyDescent="0.25">
      <c r="A12" s="20" t="s">
        <v>272</v>
      </c>
      <c r="B12" s="12"/>
      <c r="C12" s="12"/>
      <c r="D12" s="65"/>
      <c r="E12" s="17"/>
      <c r="F12" s="98">
        <f>SUM(F11)</f>
        <v>5.2640000000000002</v>
      </c>
      <c r="G12" s="14"/>
      <c r="H12" s="17"/>
      <c r="I12" s="100"/>
      <c r="J12" s="68"/>
    </row>
    <row r="13" spans="1:10" ht="15.75" x14ac:dyDescent="0.25">
      <c r="A13" s="12" t="s">
        <v>4</v>
      </c>
      <c r="B13" s="12" t="s">
        <v>344</v>
      </c>
      <c r="C13" s="12" t="s">
        <v>348</v>
      </c>
      <c r="D13" s="65" t="s">
        <v>349</v>
      </c>
      <c r="E13" s="15" t="s">
        <v>6</v>
      </c>
      <c r="F13" s="99">
        <v>1.5</v>
      </c>
      <c r="G13" s="14">
        <v>6</v>
      </c>
      <c r="H13" s="15" t="s">
        <v>2</v>
      </c>
      <c r="I13" s="100">
        <v>48</v>
      </c>
      <c r="J13" s="68">
        <f t="shared" si="0"/>
        <v>14.4</v>
      </c>
    </row>
    <row r="14" spans="1:10" ht="15.75" x14ac:dyDescent="0.25">
      <c r="A14" s="12" t="s">
        <v>4</v>
      </c>
      <c r="B14" s="12" t="s">
        <v>344</v>
      </c>
      <c r="C14" s="12" t="s">
        <v>341</v>
      </c>
      <c r="D14" s="65" t="s">
        <v>350</v>
      </c>
      <c r="E14" s="15" t="s">
        <v>6</v>
      </c>
      <c r="F14" s="99">
        <v>5</v>
      </c>
      <c r="G14" s="14">
        <v>8</v>
      </c>
      <c r="H14" s="15" t="s">
        <v>2</v>
      </c>
      <c r="I14" s="100">
        <v>48</v>
      </c>
      <c r="J14" s="68">
        <f t="shared" si="0"/>
        <v>48</v>
      </c>
    </row>
    <row r="15" spans="1:10" ht="15.75" x14ac:dyDescent="0.25">
      <c r="A15" s="12" t="s">
        <v>4</v>
      </c>
      <c r="B15" s="12" t="s">
        <v>344</v>
      </c>
      <c r="C15" s="12" t="s">
        <v>351</v>
      </c>
      <c r="D15" s="65" t="s">
        <v>352</v>
      </c>
      <c r="E15" s="15" t="s">
        <v>6</v>
      </c>
      <c r="F15" s="99">
        <v>2</v>
      </c>
      <c r="G15" s="14">
        <v>3</v>
      </c>
      <c r="H15" s="15" t="s">
        <v>2</v>
      </c>
      <c r="I15" s="100">
        <v>48</v>
      </c>
      <c r="J15" s="68">
        <f t="shared" si="0"/>
        <v>19.200000000000003</v>
      </c>
    </row>
    <row r="16" spans="1:10" ht="15.75" x14ac:dyDescent="0.25">
      <c r="A16" s="12" t="s">
        <v>4</v>
      </c>
      <c r="B16" s="12" t="s">
        <v>344</v>
      </c>
      <c r="C16" s="12" t="s">
        <v>353</v>
      </c>
      <c r="D16" s="65" t="s">
        <v>354</v>
      </c>
      <c r="E16" s="15" t="s">
        <v>6</v>
      </c>
      <c r="F16" s="99">
        <v>10.997999999999999</v>
      </c>
      <c r="G16" s="14">
        <v>3</v>
      </c>
      <c r="H16" s="15" t="s">
        <v>2</v>
      </c>
      <c r="I16" s="100">
        <v>48</v>
      </c>
      <c r="J16" s="68">
        <f t="shared" si="0"/>
        <v>105.58080000000001</v>
      </c>
    </row>
    <row r="17" spans="1:10" ht="15.75" x14ac:dyDescent="0.25">
      <c r="A17" s="12" t="s">
        <v>4</v>
      </c>
      <c r="B17" s="12" t="s">
        <v>344</v>
      </c>
      <c r="C17" s="12" t="s">
        <v>355</v>
      </c>
      <c r="D17" s="65" t="s">
        <v>356</v>
      </c>
      <c r="E17" s="15" t="s">
        <v>6</v>
      </c>
      <c r="F17" s="99">
        <v>0.3</v>
      </c>
      <c r="G17" s="14">
        <v>3</v>
      </c>
      <c r="H17" s="15" t="s">
        <v>2</v>
      </c>
      <c r="I17" s="100">
        <v>48</v>
      </c>
      <c r="J17" s="68">
        <f t="shared" si="0"/>
        <v>2.88</v>
      </c>
    </row>
    <row r="18" spans="1:10" ht="15.75" x14ac:dyDescent="0.25">
      <c r="A18" s="12" t="s">
        <v>4</v>
      </c>
      <c r="B18" s="12" t="s">
        <v>344</v>
      </c>
      <c r="C18" s="12" t="s">
        <v>346</v>
      </c>
      <c r="D18" s="65" t="s">
        <v>347</v>
      </c>
      <c r="E18" s="15" t="s">
        <v>6</v>
      </c>
      <c r="F18" s="99">
        <v>2</v>
      </c>
      <c r="G18" s="14">
        <v>4</v>
      </c>
      <c r="H18" s="15" t="s">
        <v>2</v>
      </c>
      <c r="I18" s="100">
        <v>48</v>
      </c>
      <c r="J18" s="68">
        <f t="shared" si="0"/>
        <v>19.200000000000003</v>
      </c>
    </row>
    <row r="19" spans="1:10" ht="15.75" x14ac:dyDescent="0.25">
      <c r="A19" s="12" t="s">
        <v>4</v>
      </c>
      <c r="B19" s="12" t="s">
        <v>344</v>
      </c>
      <c r="C19" s="12" t="s">
        <v>345</v>
      </c>
      <c r="D19" s="65" t="s">
        <v>357</v>
      </c>
      <c r="E19" s="15" t="s">
        <v>6</v>
      </c>
      <c r="F19" s="99">
        <v>5.4</v>
      </c>
      <c r="G19" s="14">
        <v>3</v>
      </c>
      <c r="H19" s="15" t="s">
        <v>2</v>
      </c>
      <c r="I19" s="100">
        <v>48</v>
      </c>
      <c r="J19" s="68">
        <f t="shared" si="0"/>
        <v>51.840000000000011</v>
      </c>
    </row>
    <row r="20" spans="1:10" ht="15.75" x14ac:dyDescent="0.25">
      <c r="A20" s="12" t="s">
        <v>4</v>
      </c>
      <c r="B20" s="12" t="s">
        <v>344</v>
      </c>
      <c r="C20" s="12" t="s">
        <v>358</v>
      </c>
      <c r="D20" s="65" t="s">
        <v>359</v>
      </c>
      <c r="E20" s="15" t="s">
        <v>6</v>
      </c>
      <c r="F20" s="99">
        <v>4</v>
      </c>
      <c r="G20" s="14">
        <v>6</v>
      </c>
      <c r="H20" s="15" t="s">
        <v>2</v>
      </c>
      <c r="I20" s="100">
        <v>48</v>
      </c>
      <c r="J20" s="68">
        <f t="shared" si="0"/>
        <v>38.400000000000006</v>
      </c>
    </row>
    <row r="21" spans="1:10" ht="15.75" x14ac:dyDescent="0.25">
      <c r="A21" s="12" t="s">
        <v>4</v>
      </c>
      <c r="B21" s="12" t="s">
        <v>344</v>
      </c>
      <c r="C21" s="12" t="s">
        <v>360</v>
      </c>
      <c r="D21" s="65" t="s">
        <v>361</v>
      </c>
      <c r="E21" s="15" t="s">
        <v>6</v>
      </c>
      <c r="F21" s="99">
        <v>2.0089999999999999</v>
      </c>
      <c r="G21" s="14">
        <v>3</v>
      </c>
      <c r="H21" s="15" t="s">
        <v>2</v>
      </c>
      <c r="I21" s="100">
        <v>48</v>
      </c>
      <c r="J21" s="68">
        <f t="shared" si="0"/>
        <v>19.2864</v>
      </c>
    </row>
    <row r="22" spans="1:10" ht="15.75" x14ac:dyDescent="0.25">
      <c r="A22" s="20" t="s">
        <v>272</v>
      </c>
      <c r="B22" s="12"/>
      <c r="C22" s="12"/>
      <c r="D22" s="65"/>
      <c r="E22" s="17"/>
      <c r="F22" s="98">
        <f>SUM(F13:F21)</f>
        <v>33.207000000000001</v>
      </c>
      <c r="G22" s="14"/>
      <c r="H22" s="17"/>
      <c r="I22" s="100"/>
      <c r="J22" s="68"/>
    </row>
    <row r="23" spans="1:10" ht="15.75" x14ac:dyDescent="0.25">
      <c r="A23" s="12" t="s">
        <v>4</v>
      </c>
      <c r="B23" s="12" t="s">
        <v>371</v>
      </c>
      <c r="C23" s="12" t="s">
        <v>373</v>
      </c>
      <c r="D23" s="65" t="s">
        <v>1399</v>
      </c>
      <c r="E23" s="15" t="s">
        <v>6</v>
      </c>
      <c r="F23" s="99">
        <v>15.191000000000001</v>
      </c>
      <c r="G23" s="14">
        <v>6</v>
      </c>
      <c r="H23" s="17" t="s">
        <v>2</v>
      </c>
      <c r="I23" s="100">
        <v>48</v>
      </c>
      <c r="J23" s="68">
        <f t="shared" si="0"/>
        <v>145.83360000000002</v>
      </c>
    </row>
    <row r="24" spans="1:10" ht="15.75" x14ac:dyDescent="0.25">
      <c r="A24" s="12" t="s">
        <v>4</v>
      </c>
      <c r="B24" s="12" t="s">
        <v>371</v>
      </c>
      <c r="C24" s="12" t="s">
        <v>374</v>
      </c>
      <c r="D24" s="65" t="s">
        <v>1400</v>
      </c>
      <c r="E24" s="15" t="s">
        <v>6</v>
      </c>
      <c r="F24" s="99">
        <v>14.997</v>
      </c>
      <c r="G24" s="14">
        <v>3</v>
      </c>
      <c r="H24" s="17" t="s">
        <v>2</v>
      </c>
      <c r="I24" s="100">
        <v>48</v>
      </c>
      <c r="J24" s="68">
        <f t="shared" si="0"/>
        <v>143.97120000000001</v>
      </c>
    </row>
    <row r="25" spans="1:10" ht="15.75" x14ac:dyDescent="0.25">
      <c r="A25" s="12" t="s">
        <v>4</v>
      </c>
      <c r="B25" s="12" t="s">
        <v>371</v>
      </c>
      <c r="C25" s="12" t="s">
        <v>372</v>
      </c>
      <c r="D25" s="65" t="s">
        <v>1401</v>
      </c>
      <c r="E25" s="15" t="s">
        <v>6</v>
      </c>
      <c r="F25" s="99">
        <v>19.297000000000001</v>
      </c>
      <c r="G25" s="14">
        <v>4</v>
      </c>
      <c r="H25" s="17" t="s">
        <v>2</v>
      </c>
      <c r="I25" s="100">
        <v>48</v>
      </c>
      <c r="J25" s="68">
        <f t="shared" si="0"/>
        <v>185.25120000000004</v>
      </c>
    </row>
    <row r="26" spans="1:10" ht="15.75" x14ac:dyDescent="0.25">
      <c r="A26" s="12" t="s">
        <v>4</v>
      </c>
      <c r="B26" s="12" t="s">
        <v>371</v>
      </c>
      <c r="C26" s="12" t="s">
        <v>372</v>
      </c>
      <c r="D26" s="65" t="s">
        <v>1402</v>
      </c>
      <c r="E26" s="15" t="s">
        <v>6</v>
      </c>
      <c r="F26" s="99">
        <v>10.199</v>
      </c>
      <c r="G26" s="14">
        <v>4</v>
      </c>
      <c r="H26" s="17" t="s">
        <v>2</v>
      </c>
      <c r="I26" s="100">
        <v>48</v>
      </c>
      <c r="J26" s="68">
        <f t="shared" si="0"/>
        <v>97.91040000000001</v>
      </c>
    </row>
    <row r="27" spans="1:10" ht="15.75" x14ac:dyDescent="0.25">
      <c r="A27" s="12" t="s">
        <v>4</v>
      </c>
      <c r="B27" s="12" t="s">
        <v>371</v>
      </c>
      <c r="C27" s="12" t="s">
        <v>372</v>
      </c>
      <c r="D27" s="65" t="s">
        <v>1403</v>
      </c>
      <c r="E27" s="15" t="s">
        <v>6</v>
      </c>
      <c r="F27" s="99">
        <v>26.997</v>
      </c>
      <c r="G27" s="14">
        <v>4</v>
      </c>
      <c r="H27" s="17" t="s">
        <v>2</v>
      </c>
      <c r="I27" s="100">
        <v>48</v>
      </c>
      <c r="J27" s="68">
        <f t="shared" si="0"/>
        <v>259.1712</v>
      </c>
    </row>
    <row r="28" spans="1:10" ht="15.75" x14ac:dyDescent="0.25">
      <c r="A28" s="12" t="s">
        <v>4</v>
      </c>
      <c r="B28" s="12" t="s">
        <v>371</v>
      </c>
      <c r="C28" s="12" t="s">
        <v>1404</v>
      </c>
      <c r="D28" s="65" t="s">
        <v>1405</v>
      </c>
      <c r="E28" s="15" t="s">
        <v>6</v>
      </c>
      <c r="F28" s="99">
        <v>25.097000000000001</v>
      </c>
      <c r="G28" s="14">
        <v>4</v>
      </c>
      <c r="H28" s="17" t="s">
        <v>2</v>
      </c>
      <c r="I28" s="100">
        <v>48</v>
      </c>
      <c r="J28" s="68">
        <f t="shared" si="0"/>
        <v>240.93119999999999</v>
      </c>
    </row>
    <row r="29" spans="1:10" ht="15.75" x14ac:dyDescent="0.25">
      <c r="A29" s="12" t="s">
        <v>4</v>
      </c>
      <c r="B29" s="12" t="s">
        <v>371</v>
      </c>
      <c r="C29" s="12" t="s">
        <v>375</v>
      </c>
      <c r="D29" s="65" t="s">
        <v>1406</v>
      </c>
      <c r="E29" s="15" t="s">
        <v>6</v>
      </c>
      <c r="F29" s="99">
        <v>10.597</v>
      </c>
      <c r="G29" s="14">
        <v>4</v>
      </c>
      <c r="H29" s="17" t="s">
        <v>2</v>
      </c>
      <c r="I29" s="100">
        <v>48</v>
      </c>
      <c r="J29" s="68">
        <f t="shared" si="0"/>
        <v>101.7312</v>
      </c>
    </row>
    <row r="30" spans="1:10" ht="15.75" x14ac:dyDescent="0.25">
      <c r="A30" s="12" t="s">
        <v>4</v>
      </c>
      <c r="B30" s="12" t="s">
        <v>371</v>
      </c>
      <c r="C30" s="12" t="s">
        <v>375</v>
      </c>
      <c r="D30" s="65" t="s">
        <v>1407</v>
      </c>
      <c r="E30" s="15" t="s">
        <v>6</v>
      </c>
      <c r="F30" s="99">
        <v>11.401</v>
      </c>
      <c r="G30" s="14">
        <v>4</v>
      </c>
      <c r="H30" s="17" t="s">
        <v>2</v>
      </c>
      <c r="I30" s="100">
        <v>48</v>
      </c>
      <c r="J30" s="68">
        <f t="shared" si="0"/>
        <v>109.44960000000002</v>
      </c>
    </row>
    <row r="31" spans="1:10" ht="15.75" x14ac:dyDescent="0.25">
      <c r="A31" s="20" t="s">
        <v>272</v>
      </c>
      <c r="B31" s="12"/>
      <c r="C31" s="12"/>
      <c r="D31" s="65"/>
      <c r="E31" s="17"/>
      <c r="F31" s="98">
        <f>SUM(F23:F30)</f>
        <v>133.77599999999998</v>
      </c>
      <c r="G31" s="14"/>
      <c r="H31" s="17"/>
      <c r="I31" s="100"/>
      <c r="J31" s="68"/>
    </row>
    <row r="32" spans="1:10" ht="15.75" x14ac:dyDescent="0.25">
      <c r="A32" s="12" t="s">
        <v>4</v>
      </c>
      <c r="B32" s="12" t="s">
        <v>376</v>
      </c>
      <c r="C32" s="12" t="s">
        <v>377</v>
      </c>
      <c r="D32" s="65" t="s">
        <v>1408</v>
      </c>
      <c r="E32" s="15" t="s">
        <v>6</v>
      </c>
      <c r="F32" s="99">
        <v>9.9979999999999993</v>
      </c>
      <c r="G32" s="14">
        <v>4</v>
      </c>
      <c r="H32" s="15" t="s">
        <v>2</v>
      </c>
      <c r="I32" s="100">
        <v>48</v>
      </c>
      <c r="J32" s="68">
        <f t="shared" si="0"/>
        <v>95.980800000000002</v>
      </c>
    </row>
    <row r="33" spans="1:10" ht="15.75" x14ac:dyDescent="0.25">
      <c r="A33" s="12" t="s">
        <v>4</v>
      </c>
      <c r="B33" s="12" t="s">
        <v>376</v>
      </c>
      <c r="C33" s="12" t="s">
        <v>377</v>
      </c>
      <c r="D33" s="65" t="s">
        <v>1409</v>
      </c>
      <c r="E33" s="15" t="s">
        <v>6</v>
      </c>
      <c r="F33" s="99">
        <v>11.000999999999999</v>
      </c>
      <c r="G33" s="14">
        <v>4</v>
      </c>
      <c r="H33" s="15" t="s">
        <v>2</v>
      </c>
      <c r="I33" s="100">
        <v>48</v>
      </c>
      <c r="J33" s="68">
        <f t="shared" si="0"/>
        <v>105.6096</v>
      </c>
    </row>
    <row r="34" spans="1:10" ht="15.75" x14ac:dyDescent="0.25">
      <c r="A34" s="12" t="s">
        <v>4</v>
      </c>
      <c r="B34" s="12" t="s">
        <v>376</v>
      </c>
      <c r="C34" s="12" t="s">
        <v>1410</v>
      </c>
      <c r="D34" s="65" t="s">
        <v>1411</v>
      </c>
      <c r="E34" s="15" t="s">
        <v>6</v>
      </c>
      <c r="F34" s="99">
        <v>18.129000000000001</v>
      </c>
      <c r="G34" s="14">
        <v>4</v>
      </c>
      <c r="H34" s="15" t="s">
        <v>2</v>
      </c>
      <c r="I34" s="100">
        <v>48</v>
      </c>
      <c r="J34" s="68">
        <f t="shared" si="0"/>
        <v>174.03840000000002</v>
      </c>
    </row>
    <row r="35" spans="1:10" ht="15.75" x14ac:dyDescent="0.25">
      <c r="A35" s="12" t="s">
        <v>4</v>
      </c>
      <c r="B35" s="12" t="s">
        <v>376</v>
      </c>
      <c r="C35" s="12" t="s">
        <v>287</v>
      </c>
      <c r="D35" s="65" t="s">
        <v>1412</v>
      </c>
      <c r="E35" s="15" t="s">
        <v>6</v>
      </c>
      <c r="F35" s="99">
        <v>13.999000000000001</v>
      </c>
      <c r="G35" s="14">
        <v>5</v>
      </c>
      <c r="H35" s="15" t="s">
        <v>2</v>
      </c>
      <c r="I35" s="100">
        <v>48</v>
      </c>
      <c r="J35" s="68">
        <f t="shared" si="0"/>
        <v>134.3904</v>
      </c>
    </row>
    <row r="36" spans="1:10" ht="15.75" x14ac:dyDescent="0.25">
      <c r="A36" s="12" t="s">
        <v>4</v>
      </c>
      <c r="B36" s="12" t="s">
        <v>376</v>
      </c>
      <c r="C36" s="12" t="s">
        <v>287</v>
      </c>
      <c r="D36" s="65" t="s">
        <v>1413</v>
      </c>
      <c r="E36" s="15" t="s">
        <v>6</v>
      </c>
      <c r="F36" s="99">
        <v>21.8</v>
      </c>
      <c r="G36" s="14">
        <v>5</v>
      </c>
      <c r="H36" s="15" t="s">
        <v>2</v>
      </c>
      <c r="I36" s="100">
        <v>48</v>
      </c>
      <c r="J36" s="68">
        <f t="shared" si="0"/>
        <v>209.28000000000003</v>
      </c>
    </row>
    <row r="37" spans="1:10" ht="15.75" x14ac:dyDescent="0.25">
      <c r="A37" s="12" t="s">
        <v>4</v>
      </c>
      <c r="B37" s="12" t="s">
        <v>376</v>
      </c>
      <c r="C37" s="12" t="s">
        <v>287</v>
      </c>
      <c r="D37" s="65" t="s">
        <v>1414</v>
      </c>
      <c r="E37" s="15" t="s">
        <v>6</v>
      </c>
      <c r="F37" s="99">
        <v>20.097000000000001</v>
      </c>
      <c r="G37" s="14">
        <v>5</v>
      </c>
      <c r="H37" s="15" t="s">
        <v>2</v>
      </c>
      <c r="I37" s="100">
        <v>48</v>
      </c>
      <c r="J37" s="68">
        <f t="shared" si="0"/>
        <v>192.93120000000002</v>
      </c>
    </row>
    <row r="38" spans="1:10" ht="15.75" x14ac:dyDescent="0.25">
      <c r="A38" s="12" t="s">
        <v>4</v>
      </c>
      <c r="B38" s="12" t="s">
        <v>376</v>
      </c>
      <c r="C38" s="12" t="s">
        <v>287</v>
      </c>
      <c r="D38" s="65" t="s">
        <v>1415</v>
      </c>
      <c r="E38" s="15" t="s">
        <v>6</v>
      </c>
      <c r="F38" s="99">
        <v>11.996</v>
      </c>
      <c r="G38" s="14">
        <v>3</v>
      </c>
      <c r="H38" s="15" t="s">
        <v>2</v>
      </c>
      <c r="I38" s="100">
        <v>48</v>
      </c>
      <c r="J38" s="68">
        <f t="shared" si="0"/>
        <v>115.16160000000001</v>
      </c>
    </row>
    <row r="39" spans="1:10" ht="15.75" x14ac:dyDescent="0.25">
      <c r="A39" s="12" t="s">
        <v>4</v>
      </c>
      <c r="B39" s="12" t="s">
        <v>376</v>
      </c>
      <c r="C39" s="12" t="s">
        <v>1416</v>
      </c>
      <c r="D39" s="65" t="s">
        <v>1417</v>
      </c>
      <c r="E39" s="15" t="s">
        <v>6</v>
      </c>
      <c r="F39" s="99">
        <v>15</v>
      </c>
      <c r="G39" s="14">
        <v>4</v>
      </c>
      <c r="H39" s="15" t="s">
        <v>2</v>
      </c>
      <c r="I39" s="100">
        <v>48</v>
      </c>
      <c r="J39" s="68">
        <f t="shared" si="0"/>
        <v>144</v>
      </c>
    </row>
    <row r="40" spans="1:10" ht="15.75" x14ac:dyDescent="0.25">
      <c r="A40" s="12" t="s">
        <v>4</v>
      </c>
      <c r="B40" s="12" t="s">
        <v>376</v>
      </c>
      <c r="C40" s="12" t="s">
        <v>1418</v>
      </c>
      <c r="D40" s="65" t="s">
        <v>1419</v>
      </c>
      <c r="E40" s="15" t="s">
        <v>6</v>
      </c>
      <c r="F40" s="99">
        <v>18.149000000000001</v>
      </c>
      <c r="G40" s="14">
        <v>5</v>
      </c>
      <c r="H40" s="15" t="s">
        <v>2</v>
      </c>
      <c r="I40" s="100">
        <v>48</v>
      </c>
      <c r="J40" s="68">
        <f t="shared" si="0"/>
        <v>174.23040000000003</v>
      </c>
    </row>
    <row r="41" spans="1:10" ht="15.75" x14ac:dyDescent="0.25">
      <c r="A41" s="12" t="s">
        <v>4</v>
      </c>
      <c r="B41" s="12" t="s">
        <v>376</v>
      </c>
      <c r="C41" s="12" t="s">
        <v>378</v>
      </c>
      <c r="D41" s="65" t="s">
        <v>1420</v>
      </c>
      <c r="E41" s="15" t="s">
        <v>6</v>
      </c>
      <c r="F41" s="99">
        <v>14.798</v>
      </c>
      <c r="G41" s="14">
        <v>5</v>
      </c>
      <c r="H41" s="15" t="s">
        <v>2</v>
      </c>
      <c r="I41" s="100">
        <v>48</v>
      </c>
      <c r="J41" s="68">
        <f t="shared" si="0"/>
        <v>142.0608</v>
      </c>
    </row>
    <row r="42" spans="1:10" ht="15.75" x14ac:dyDescent="0.25">
      <c r="A42" s="12" t="s">
        <v>4</v>
      </c>
      <c r="B42" s="12" t="s">
        <v>376</v>
      </c>
      <c r="C42" s="12" t="s">
        <v>1421</v>
      </c>
      <c r="D42" s="65" t="s">
        <v>1422</v>
      </c>
      <c r="E42" s="15" t="s">
        <v>6</v>
      </c>
      <c r="F42" s="99">
        <v>18.998000000000001</v>
      </c>
      <c r="G42" s="14">
        <v>5</v>
      </c>
      <c r="H42" s="15" t="s">
        <v>2</v>
      </c>
      <c r="I42" s="100">
        <v>48</v>
      </c>
      <c r="J42" s="68">
        <f t="shared" si="0"/>
        <v>182.38080000000002</v>
      </c>
    </row>
    <row r="43" spans="1:10" ht="15.75" x14ac:dyDescent="0.25">
      <c r="A43" s="12" t="s">
        <v>4</v>
      </c>
      <c r="B43" s="12" t="s">
        <v>376</v>
      </c>
      <c r="C43" s="12" t="s">
        <v>1423</v>
      </c>
      <c r="D43" s="65" t="s">
        <v>1424</v>
      </c>
      <c r="E43" s="15" t="s">
        <v>6</v>
      </c>
      <c r="F43" s="99">
        <v>10.999000000000001</v>
      </c>
      <c r="G43" s="14">
        <v>5</v>
      </c>
      <c r="H43" s="15" t="s">
        <v>2</v>
      </c>
      <c r="I43" s="100">
        <v>48</v>
      </c>
      <c r="J43" s="68">
        <f t="shared" si="0"/>
        <v>105.5904</v>
      </c>
    </row>
    <row r="44" spans="1:10" ht="15.75" x14ac:dyDescent="0.25">
      <c r="A44" s="12" t="s">
        <v>4</v>
      </c>
      <c r="B44" s="12" t="s">
        <v>376</v>
      </c>
      <c r="C44" s="12" t="s">
        <v>1425</v>
      </c>
      <c r="D44" s="65" t="s">
        <v>1426</v>
      </c>
      <c r="E44" s="15" t="s">
        <v>6</v>
      </c>
      <c r="F44" s="99">
        <v>12.499000000000001</v>
      </c>
      <c r="G44" s="14">
        <v>5</v>
      </c>
      <c r="H44" s="15" t="s">
        <v>2</v>
      </c>
      <c r="I44" s="100">
        <v>48</v>
      </c>
      <c r="J44" s="68">
        <f t="shared" si="0"/>
        <v>119.99040000000001</v>
      </c>
    </row>
    <row r="45" spans="1:10" ht="15.75" x14ac:dyDescent="0.25">
      <c r="A45" s="12" t="s">
        <v>4</v>
      </c>
      <c r="B45" s="12" t="s">
        <v>376</v>
      </c>
      <c r="C45" s="12" t="s">
        <v>1427</v>
      </c>
      <c r="D45" s="65" t="s">
        <v>1428</v>
      </c>
      <c r="E45" s="15" t="s">
        <v>6</v>
      </c>
      <c r="F45" s="99">
        <v>13.89</v>
      </c>
      <c r="G45" s="14">
        <v>4</v>
      </c>
      <c r="H45" s="15" t="s">
        <v>2</v>
      </c>
      <c r="I45" s="100">
        <v>48</v>
      </c>
      <c r="J45" s="68">
        <f t="shared" si="0"/>
        <v>133.34400000000002</v>
      </c>
    </row>
    <row r="46" spans="1:10" ht="15.75" x14ac:dyDescent="0.25">
      <c r="A46" s="12" t="s">
        <v>4</v>
      </c>
      <c r="B46" s="12" t="s">
        <v>376</v>
      </c>
      <c r="C46" s="12" t="s">
        <v>1429</v>
      </c>
      <c r="D46" s="65" t="s">
        <v>1430</v>
      </c>
      <c r="E46" s="15" t="s">
        <v>6</v>
      </c>
      <c r="F46" s="99">
        <v>17.89</v>
      </c>
      <c r="G46" s="14">
        <v>5</v>
      </c>
      <c r="H46" s="15" t="s">
        <v>2</v>
      </c>
      <c r="I46" s="100">
        <v>48</v>
      </c>
      <c r="J46" s="68">
        <f t="shared" si="0"/>
        <v>171.74400000000003</v>
      </c>
    </row>
    <row r="47" spans="1:10" ht="15.75" x14ac:dyDescent="0.25">
      <c r="A47" s="12" t="s">
        <v>4</v>
      </c>
      <c r="B47" s="12" t="s">
        <v>376</v>
      </c>
      <c r="C47" s="12" t="s">
        <v>379</v>
      </c>
      <c r="D47" s="65" t="s">
        <v>1431</v>
      </c>
      <c r="E47" s="15" t="s">
        <v>6</v>
      </c>
      <c r="F47" s="99">
        <v>20.597999999999999</v>
      </c>
      <c r="G47" s="14">
        <v>4</v>
      </c>
      <c r="H47" s="15" t="s">
        <v>2</v>
      </c>
      <c r="I47" s="100">
        <v>48</v>
      </c>
      <c r="J47" s="68">
        <f t="shared" si="0"/>
        <v>197.74080000000001</v>
      </c>
    </row>
    <row r="48" spans="1:10" ht="15.75" x14ac:dyDescent="0.25">
      <c r="A48" s="12" t="s">
        <v>4</v>
      </c>
      <c r="B48" s="12" t="s">
        <v>376</v>
      </c>
      <c r="C48" s="12" t="s">
        <v>289</v>
      </c>
      <c r="D48" s="65" t="s">
        <v>1432</v>
      </c>
      <c r="E48" s="15" t="s">
        <v>6</v>
      </c>
      <c r="F48" s="99">
        <v>11.699</v>
      </c>
      <c r="G48" s="14">
        <v>4</v>
      </c>
      <c r="H48" s="15" t="s">
        <v>2</v>
      </c>
      <c r="I48" s="100">
        <v>48</v>
      </c>
      <c r="J48" s="68">
        <f t="shared" si="0"/>
        <v>112.31040000000002</v>
      </c>
    </row>
    <row r="49" spans="1:10" ht="15.75" x14ac:dyDescent="0.25">
      <c r="A49" s="12" t="s">
        <v>4</v>
      </c>
      <c r="B49" s="12" t="s">
        <v>376</v>
      </c>
      <c r="C49" s="12" t="s">
        <v>380</v>
      </c>
      <c r="D49" s="65" t="s">
        <v>1433</v>
      </c>
      <c r="E49" s="15" t="s">
        <v>6</v>
      </c>
      <c r="F49" s="99">
        <v>16.875</v>
      </c>
      <c r="G49" s="14">
        <v>5</v>
      </c>
      <c r="H49" s="15" t="s">
        <v>2</v>
      </c>
      <c r="I49" s="100">
        <v>48</v>
      </c>
      <c r="J49" s="68">
        <f t="shared" si="0"/>
        <v>162</v>
      </c>
    </row>
    <row r="50" spans="1:10" ht="15.75" x14ac:dyDescent="0.25">
      <c r="A50" s="12" t="s">
        <v>4</v>
      </c>
      <c r="B50" s="12" t="s">
        <v>376</v>
      </c>
      <c r="C50" s="12" t="s">
        <v>1434</v>
      </c>
      <c r="D50" s="65" t="s">
        <v>1435</v>
      </c>
      <c r="E50" s="15" t="s">
        <v>6</v>
      </c>
      <c r="F50" s="99">
        <v>18.309999999999999</v>
      </c>
      <c r="G50" s="14">
        <v>7</v>
      </c>
      <c r="H50" s="15" t="s">
        <v>2</v>
      </c>
      <c r="I50" s="100">
        <v>48</v>
      </c>
      <c r="J50" s="68">
        <f t="shared" ref="J50:J52" si="1">SUM((F50*I50)*20%)</f>
        <v>175.77599999999998</v>
      </c>
    </row>
    <row r="51" spans="1:10" ht="15.75" x14ac:dyDescent="0.25">
      <c r="A51" s="12" t="s">
        <v>4</v>
      </c>
      <c r="B51" s="12" t="s">
        <v>376</v>
      </c>
      <c r="C51" s="12" t="s">
        <v>1436</v>
      </c>
      <c r="D51" s="65" t="s">
        <v>1437</v>
      </c>
      <c r="E51" s="15" t="s">
        <v>6</v>
      </c>
      <c r="F51" s="99">
        <v>16.481999999999999</v>
      </c>
      <c r="G51" s="14">
        <v>6</v>
      </c>
      <c r="H51" s="15" t="s">
        <v>2</v>
      </c>
      <c r="I51" s="100">
        <v>48</v>
      </c>
      <c r="J51" s="68">
        <f t="shared" si="1"/>
        <v>158.22720000000001</v>
      </c>
    </row>
    <row r="52" spans="1:10" ht="15.75" x14ac:dyDescent="0.25">
      <c r="A52" s="12" t="s">
        <v>4</v>
      </c>
      <c r="B52" s="12" t="s">
        <v>376</v>
      </c>
      <c r="C52" s="12" t="s">
        <v>1438</v>
      </c>
      <c r="D52" s="65" t="s">
        <v>1439</v>
      </c>
      <c r="E52" s="15" t="s">
        <v>6</v>
      </c>
      <c r="F52" s="99">
        <v>10.134</v>
      </c>
      <c r="G52" s="14">
        <v>6</v>
      </c>
      <c r="H52" s="15" t="s">
        <v>2</v>
      </c>
      <c r="I52" s="100">
        <v>48</v>
      </c>
      <c r="J52" s="68">
        <f t="shared" si="1"/>
        <v>97.286400000000015</v>
      </c>
    </row>
    <row r="53" spans="1:10" ht="15.75" x14ac:dyDescent="0.25">
      <c r="A53" s="20" t="s">
        <v>272</v>
      </c>
      <c r="B53" s="12"/>
      <c r="C53" s="12"/>
      <c r="D53" s="65"/>
      <c r="E53" s="17"/>
      <c r="F53" s="98">
        <f>SUM(F32:F52)</f>
        <v>323.34100000000001</v>
      </c>
      <c r="G53" s="14"/>
      <c r="H53" s="17"/>
      <c r="I53" s="100"/>
      <c r="J53" s="68"/>
    </row>
    <row r="54" spans="1:10" ht="15.75" x14ac:dyDescent="0.25">
      <c r="A54" s="12" t="s">
        <v>4</v>
      </c>
      <c r="B54" s="12" t="s">
        <v>362</v>
      </c>
      <c r="C54" s="12" t="s">
        <v>363</v>
      </c>
      <c r="D54" s="65" t="s">
        <v>364</v>
      </c>
      <c r="E54" s="15" t="s">
        <v>285</v>
      </c>
      <c r="F54" s="99">
        <v>5.7</v>
      </c>
      <c r="G54" s="14">
        <v>3</v>
      </c>
      <c r="H54" s="15" t="s">
        <v>2</v>
      </c>
      <c r="I54" s="100">
        <v>48</v>
      </c>
      <c r="J54" s="68">
        <f t="shared" ref="J54:J57" si="2">SUM((F54*I54)*20%)</f>
        <v>54.720000000000006</v>
      </c>
    </row>
    <row r="55" spans="1:10" ht="15.75" x14ac:dyDescent="0.25">
      <c r="A55" s="12" t="s">
        <v>4</v>
      </c>
      <c r="B55" s="12" t="s">
        <v>362</v>
      </c>
      <c r="C55" s="12" t="s">
        <v>365</v>
      </c>
      <c r="D55" s="65" t="s">
        <v>366</v>
      </c>
      <c r="E55" s="15" t="s">
        <v>285</v>
      </c>
      <c r="F55" s="99">
        <v>3.9990000000000001</v>
      </c>
      <c r="G55" s="14">
        <v>3</v>
      </c>
      <c r="H55" s="15" t="s">
        <v>2</v>
      </c>
      <c r="I55" s="100">
        <v>48</v>
      </c>
      <c r="J55" s="68">
        <f t="shared" si="2"/>
        <v>38.3904</v>
      </c>
    </row>
    <row r="56" spans="1:10" ht="15.75" x14ac:dyDescent="0.25">
      <c r="A56" s="12" t="s">
        <v>4</v>
      </c>
      <c r="B56" s="12" t="s">
        <v>362</v>
      </c>
      <c r="C56" s="12" t="s">
        <v>367</v>
      </c>
      <c r="D56" s="65" t="s">
        <v>368</v>
      </c>
      <c r="E56" s="15" t="s">
        <v>285</v>
      </c>
      <c r="F56" s="99">
        <v>6.8</v>
      </c>
      <c r="G56" s="14">
        <v>4</v>
      </c>
      <c r="H56" s="15" t="s">
        <v>2</v>
      </c>
      <c r="I56" s="100">
        <v>48</v>
      </c>
      <c r="J56" s="68">
        <f t="shared" si="2"/>
        <v>65.28</v>
      </c>
    </row>
    <row r="57" spans="1:10" ht="15.75" x14ac:dyDescent="0.25">
      <c r="A57" s="12" t="s">
        <v>4</v>
      </c>
      <c r="B57" s="12" t="s">
        <v>362</v>
      </c>
      <c r="C57" s="12" t="s">
        <v>369</v>
      </c>
      <c r="D57" s="65" t="s">
        <v>370</v>
      </c>
      <c r="E57" s="15" t="s">
        <v>285</v>
      </c>
      <c r="F57" s="99">
        <v>2.54</v>
      </c>
      <c r="G57" s="14">
        <v>4</v>
      </c>
      <c r="H57" s="15" t="s">
        <v>2</v>
      </c>
      <c r="I57" s="100">
        <v>48</v>
      </c>
      <c r="J57" s="68">
        <f t="shared" si="2"/>
        <v>24.384</v>
      </c>
    </row>
    <row r="58" spans="1:10" ht="15.75" x14ac:dyDescent="0.25">
      <c r="A58" s="20" t="s">
        <v>272</v>
      </c>
      <c r="B58" s="12"/>
      <c r="C58" s="12"/>
      <c r="D58" s="65"/>
      <c r="E58" s="17"/>
      <c r="F58" s="98">
        <f>SUM(F54:F57)</f>
        <v>19.038999999999998</v>
      </c>
      <c r="G58" s="14"/>
      <c r="H58" s="17"/>
      <c r="I58" s="67"/>
      <c r="J58" s="68"/>
    </row>
    <row r="59" spans="1:10" ht="15.75" x14ac:dyDescent="0.25">
      <c r="A59" s="20" t="s">
        <v>273</v>
      </c>
      <c r="B59" s="34"/>
      <c r="C59" s="34"/>
      <c r="D59" s="65"/>
      <c r="E59" s="17"/>
      <c r="F59" s="98">
        <f>F58+F53+F31+F22+F12+F10+F7</f>
        <v>533.40299999999991</v>
      </c>
      <c r="G59" s="14"/>
      <c r="H59" s="17"/>
      <c r="I59" s="100"/>
      <c r="J59" s="68"/>
    </row>
    <row r="60" spans="1:10" ht="15.75" x14ac:dyDescent="0.25">
      <c r="A60" s="37" t="s">
        <v>5</v>
      </c>
      <c r="B60" s="63" t="s">
        <v>778</v>
      </c>
      <c r="C60" s="64" t="s">
        <v>779</v>
      </c>
      <c r="D60" s="65" t="s">
        <v>780</v>
      </c>
      <c r="E60" s="15" t="s">
        <v>6</v>
      </c>
      <c r="F60" s="66">
        <v>22.664000000000001</v>
      </c>
      <c r="G60" s="65">
        <v>3</v>
      </c>
      <c r="H60" s="15" t="s">
        <v>2</v>
      </c>
      <c r="I60" s="67">
        <v>48</v>
      </c>
      <c r="J60" s="68">
        <f t="shared" ref="J60:J120" si="3">SUM((F60*I60)*20%)</f>
        <v>217.57440000000003</v>
      </c>
    </row>
    <row r="61" spans="1:10" ht="15.75" x14ac:dyDescent="0.25">
      <c r="A61" s="62" t="s">
        <v>272</v>
      </c>
      <c r="B61" s="63"/>
      <c r="C61" s="64"/>
      <c r="D61" s="65"/>
      <c r="E61" s="65"/>
      <c r="F61" s="69">
        <f>SUM(F60)</f>
        <v>22.664000000000001</v>
      </c>
      <c r="G61" s="65"/>
      <c r="H61" s="65"/>
      <c r="I61" s="67"/>
      <c r="J61" s="68"/>
    </row>
    <row r="62" spans="1:10" ht="15.75" x14ac:dyDescent="0.25">
      <c r="A62" s="37" t="s">
        <v>5</v>
      </c>
      <c r="B62" s="12" t="s">
        <v>313</v>
      </c>
      <c r="C62" s="49" t="s">
        <v>314</v>
      </c>
      <c r="D62" s="65" t="s">
        <v>781</v>
      </c>
      <c r="E62" s="15" t="s">
        <v>6</v>
      </c>
      <c r="F62" s="53">
        <v>26.015000000000001</v>
      </c>
      <c r="G62" s="65">
        <v>8</v>
      </c>
      <c r="H62" s="15" t="s">
        <v>2</v>
      </c>
      <c r="I62" s="67">
        <v>48</v>
      </c>
      <c r="J62" s="68">
        <f t="shared" si="3"/>
        <v>249.74400000000003</v>
      </c>
    </row>
    <row r="63" spans="1:10" ht="15.75" x14ac:dyDescent="0.25">
      <c r="A63" s="37" t="s">
        <v>5</v>
      </c>
      <c r="B63" s="12" t="s">
        <v>313</v>
      </c>
      <c r="C63" s="49" t="s">
        <v>782</v>
      </c>
      <c r="D63" s="65" t="s">
        <v>783</v>
      </c>
      <c r="E63" s="15" t="s">
        <v>7</v>
      </c>
      <c r="F63" s="53">
        <v>5.0030000000000001</v>
      </c>
      <c r="G63" s="65">
        <v>3</v>
      </c>
      <c r="H63" s="15" t="s">
        <v>2</v>
      </c>
      <c r="I63" s="67">
        <v>48</v>
      </c>
      <c r="J63" s="68">
        <f t="shared" si="3"/>
        <v>48.028800000000004</v>
      </c>
    </row>
    <row r="64" spans="1:10" ht="15.75" x14ac:dyDescent="0.25">
      <c r="A64" s="37" t="s">
        <v>5</v>
      </c>
      <c r="B64" s="12" t="s">
        <v>313</v>
      </c>
      <c r="C64" s="49" t="s">
        <v>784</v>
      </c>
      <c r="D64" s="65" t="s">
        <v>785</v>
      </c>
      <c r="E64" s="15" t="s">
        <v>6</v>
      </c>
      <c r="F64" s="53">
        <v>19.998999999999999</v>
      </c>
      <c r="G64" s="65">
        <v>3</v>
      </c>
      <c r="H64" s="15" t="s">
        <v>2</v>
      </c>
      <c r="I64" s="67">
        <v>48</v>
      </c>
      <c r="J64" s="68">
        <f t="shared" si="3"/>
        <v>191.99040000000002</v>
      </c>
    </row>
    <row r="65" spans="1:10" ht="15.75" x14ac:dyDescent="0.25">
      <c r="A65" s="37" t="s">
        <v>5</v>
      </c>
      <c r="B65" s="12" t="s">
        <v>313</v>
      </c>
      <c r="C65" s="49" t="s">
        <v>786</v>
      </c>
      <c r="D65" s="65" t="s">
        <v>787</v>
      </c>
      <c r="E65" s="15" t="s">
        <v>6</v>
      </c>
      <c r="F65" s="53">
        <v>17.893999999999998</v>
      </c>
      <c r="G65" s="65">
        <v>8</v>
      </c>
      <c r="H65" s="15" t="s">
        <v>2</v>
      </c>
      <c r="I65" s="67">
        <v>48</v>
      </c>
      <c r="J65" s="68">
        <f t="shared" si="3"/>
        <v>171.7824</v>
      </c>
    </row>
    <row r="66" spans="1:10" ht="15.75" x14ac:dyDescent="0.25">
      <c r="A66" s="62" t="s">
        <v>272</v>
      </c>
      <c r="B66" s="12"/>
      <c r="C66" s="49"/>
      <c r="D66" s="65"/>
      <c r="E66" s="15"/>
      <c r="F66" s="69">
        <f>SUM(F62:F65)</f>
        <v>68.911000000000001</v>
      </c>
      <c r="G66" s="65"/>
      <c r="H66" s="15"/>
      <c r="I66" s="67"/>
      <c r="J66" s="68"/>
    </row>
    <row r="67" spans="1:10" ht="15.75" x14ac:dyDescent="0.25">
      <c r="A67" s="37" t="s">
        <v>5</v>
      </c>
      <c r="B67" s="12" t="s">
        <v>788</v>
      </c>
      <c r="C67" s="49" t="s">
        <v>524</v>
      </c>
      <c r="D67" s="65" t="s">
        <v>789</v>
      </c>
      <c r="E67" s="15" t="s">
        <v>6</v>
      </c>
      <c r="F67" s="53">
        <v>14.254</v>
      </c>
      <c r="G67" s="65">
        <v>3</v>
      </c>
      <c r="H67" s="15" t="s">
        <v>2</v>
      </c>
      <c r="I67" s="67">
        <v>48</v>
      </c>
      <c r="J67" s="68">
        <f t="shared" si="3"/>
        <v>136.83840000000001</v>
      </c>
    </row>
    <row r="68" spans="1:10" ht="15.75" x14ac:dyDescent="0.25">
      <c r="A68" s="62" t="s">
        <v>272</v>
      </c>
      <c r="B68" s="12"/>
      <c r="C68" s="49"/>
      <c r="D68" s="65"/>
      <c r="E68" s="15"/>
      <c r="F68" s="69">
        <f>SUM(F67)</f>
        <v>14.254</v>
      </c>
      <c r="G68" s="65"/>
      <c r="H68" s="15"/>
      <c r="I68" s="67"/>
      <c r="J68" s="68"/>
    </row>
    <row r="69" spans="1:10" ht="15.75" x14ac:dyDescent="0.25">
      <c r="A69" s="37" t="s">
        <v>5</v>
      </c>
      <c r="B69" s="12" t="s">
        <v>5</v>
      </c>
      <c r="C69" s="49" t="s">
        <v>790</v>
      </c>
      <c r="D69" s="70" t="s">
        <v>791</v>
      </c>
      <c r="E69" s="15" t="s">
        <v>6</v>
      </c>
      <c r="F69" s="53">
        <v>14.999000000000001</v>
      </c>
      <c r="G69" s="71">
        <v>4</v>
      </c>
      <c r="H69" s="15" t="s">
        <v>2</v>
      </c>
      <c r="I69" s="67">
        <v>48</v>
      </c>
      <c r="J69" s="68">
        <f t="shared" si="3"/>
        <v>143.99039999999999</v>
      </c>
    </row>
    <row r="70" spans="1:10" ht="15.75" x14ac:dyDescent="0.25">
      <c r="A70" s="37" t="s">
        <v>5</v>
      </c>
      <c r="B70" s="12" t="s">
        <v>5</v>
      </c>
      <c r="C70" s="49" t="s">
        <v>790</v>
      </c>
      <c r="D70" s="70" t="s">
        <v>792</v>
      </c>
      <c r="E70" s="15" t="s">
        <v>6</v>
      </c>
      <c r="F70" s="53">
        <v>28</v>
      </c>
      <c r="G70" s="71">
        <v>4</v>
      </c>
      <c r="H70" s="15" t="s">
        <v>2</v>
      </c>
      <c r="I70" s="67">
        <v>48</v>
      </c>
      <c r="J70" s="68">
        <f t="shared" si="3"/>
        <v>268.8</v>
      </c>
    </row>
    <row r="71" spans="1:10" ht="15.75" x14ac:dyDescent="0.25">
      <c r="A71" s="37" t="s">
        <v>5</v>
      </c>
      <c r="B71" s="12" t="s">
        <v>5</v>
      </c>
      <c r="C71" s="49" t="s">
        <v>793</v>
      </c>
      <c r="D71" s="70" t="s">
        <v>794</v>
      </c>
      <c r="E71" s="15" t="s">
        <v>6</v>
      </c>
      <c r="F71" s="53">
        <v>20.003</v>
      </c>
      <c r="G71" s="15">
        <v>4</v>
      </c>
      <c r="H71" s="15" t="s">
        <v>2</v>
      </c>
      <c r="I71" s="67">
        <v>48</v>
      </c>
      <c r="J71" s="68">
        <f t="shared" si="3"/>
        <v>192.02880000000002</v>
      </c>
    </row>
    <row r="72" spans="1:10" ht="15.75" x14ac:dyDescent="0.25">
      <c r="A72" s="37" t="s">
        <v>5</v>
      </c>
      <c r="B72" s="12" t="s">
        <v>5</v>
      </c>
      <c r="C72" s="49" t="s">
        <v>318</v>
      </c>
      <c r="D72" s="70" t="s">
        <v>795</v>
      </c>
      <c r="E72" s="15" t="s">
        <v>6</v>
      </c>
      <c r="F72" s="53">
        <v>29.004000000000001</v>
      </c>
      <c r="G72" s="15">
        <v>4</v>
      </c>
      <c r="H72" s="15" t="s">
        <v>2</v>
      </c>
      <c r="I72" s="67">
        <v>48</v>
      </c>
      <c r="J72" s="68">
        <f t="shared" si="3"/>
        <v>278.4384</v>
      </c>
    </row>
    <row r="73" spans="1:10" ht="15.75" x14ac:dyDescent="0.25">
      <c r="A73" s="37" t="s">
        <v>5</v>
      </c>
      <c r="B73" s="12" t="s">
        <v>5</v>
      </c>
      <c r="C73" s="49" t="s">
        <v>318</v>
      </c>
      <c r="D73" s="70" t="s">
        <v>796</v>
      </c>
      <c r="E73" s="15" t="s">
        <v>6</v>
      </c>
      <c r="F73" s="53">
        <v>27.001000000000001</v>
      </c>
      <c r="G73" s="15">
        <v>4</v>
      </c>
      <c r="H73" s="15" t="s">
        <v>2</v>
      </c>
      <c r="I73" s="67">
        <v>48</v>
      </c>
      <c r="J73" s="68">
        <f t="shared" si="3"/>
        <v>259.20960000000002</v>
      </c>
    </row>
    <row r="74" spans="1:10" ht="15.75" x14ac:dyDescent="0.25">
      <c r="A74" s="37" t="s">
        <v>5</v>
      </c>
      <c r="B74" s="12" t="s">
        <v>5</v>
      </c>
      <c r="C74" s="49" t="s">
        <v>318</v>
      </c>
      <c r="D74" s="70" t="s">
        <v>797</v>
      </c>
      <c r="E74" s="15" t="s">
        <v>6</v>
      </c>
      <c r="F74" s="53">
        <v>11.797000000000001</v>
      </c>
      <c r="G74" s="15">
        <v>4</v>
      </c>
      <c r="H74" s="15" t="s">
        <v>2</v>
      </c>
      <c r="I74" s="67">
        <v>48</v>
      </c>
      <c r="J74" s="68">
        <f t="shared" si="3"/>
        <v>113.25120000000003</v>
      </c>
    </row>
    <row r="75" spans="1:10" ht="15.75" x14ac:dyDescent="0.25">
      <c r="A75" s="37" t="s">
        <v>5</v>
      </c>
      <c r="B75" s="12" t="s">
        <v>5</v>
      </c>
      <c r="C75" s="49" t="s">
        <v>318</v>
      </c>
      <c r="D75" s="70" t="s">
        <v>798</v>
      </c>
      <c r="E75" s="15" t="s">
        <v>6</v>
      </c>
      <c r="F75" s="53">
        <v>15.25</v>
      </c>
      <c r="G75" s="15">
        <v>5</v>
      </c>
      <c r="H75" s="15" t="s">
        <v>2</v>
      </c>
      <c r="I75" s="67">
        <v>48</v>
      </c>
      <c r="J75" s="68">
        <f t="shared" si="3"/>
        <v>146.4</v>
      </c>
    </row>
    <row r="76" spans="1:10" ht="15.75" x14ac:dyDescent="0.25">
      <c r="A76" s="37" t="s">
        <v>5</v>
      </c>
      <c r="B76" s="12" t="s">
        <v>5</v>
      </c>
      <c r="C76" s="49" t="s">
        <v>318</v>
      </c>
      <c r="D76" s="70" t="s">
        <v>799</v>
      </c>
      <c r="E76" s="15" t="s">
        <v>6</v>
      </c>
      <c r="F76" s="53">
        <v>15.000999999999999</v>
      </c>
      <c r="G76" s="15">
        <v>4</v>
      </c>
      <c r="H76" s="15" t="s">
        <v>2</v>
      </c>
      <c r="I76" s="67">
        <v>48</v>
      </c>
      <c r="J76" s="68">
        <f t="shared" si="3"/>
        <v>144.00960000000001</v>
      </c>
    </row>
    <row r="77" spans="1:10" ht="15.75" x14ac:dyDescent="0.25">
      <c r="A77" s="37" t="s">
        <v>5</v>
      </c>
      <c r="B77" s="12" t="s">
        <v>5</v>
      </c>
      <c r="C77" s="49" t="s">
        <v>800</v>
      </c>
      <c r="D77" s="70" t="s">
        <v>801</v>
      </c>
      <c r="E77" s="15" t="s">
        <v>6</v>
      </c>
      <c r="F77" s="53">
        <v>13.398</v>
      </c>
      <c r="G77" s="15">
        <v>5</v>
      </c>
      <c r="H77" s="15" t="s">
        <v>2</v>
      </c>
      <c r="I77" s="67">
        <v>48</v>
      </c>
      <c r="J77" s="68">
        <f t="shared" si="3"/>
        <v>128.6208</v>
      </c>
    </row>
    <row r="78" spans="1:10" ht="15.75" x14ac:dyDescent="0.25">
      <c r="A78" s="37" t="s">
        <v>5</v>
      </c>
      <c r="B78" s="12" t="s">
        <v>5</v>
      </c>
      <c r="C78" s="49" t="s">
        <v>802</v>
      </c>
      <c r="D78" s="70" t="s">
        <v>803</v>
      </c>
      <c r="E78" s="15" t="s">
        <v>6</v>
      </c>
      <c r="F78" s="53">
        <v>14.4</v>
      </c>
      <c r="G78" s="15">
        <v>3</v>
      </c>
      <c r="H78" s="15" t="s">
        <v>2</v>
      </c>
      <c r="I78" s="67">
        <v>48</v>
      </c>
      <c r="J78" s="68">
        <f t="shared" si="3"/>
        <v>138.24</v>
      </c>
    </row>
    <row r="79" spans="1:10" ht="15.75" x14ac:dyDescent="0.25">
      <c r="A79" s="37" t="s">
        <v>5</v>
      </c>
      <c r="B79" s="12" t="s">
        <v>5</v>
      </c>
      <c r="C79" s="49" t="s">
        <v>802</v>
      </c>
      <c r="D79" s="70" t="s">
        <v>804</v>
      </c>
      <c r="E79" s="15" t="s">
        <v>6</v>
      </c>
      <c r="F79" s="53">
        <v>12.500999999999999</v>
      </c>
      <c r="G79" s="15">
        <v>3</v>
      </c>
      <c r="H79" s="15" t="s">
        <v>2</v>
      </c>
      <c r="I79" s="67">
        <v>48</v>
      </c>
      <c r="J79" s="68">
        <f t="shared" si="3"/>
        <v>120.00960000000001</v>
      </c>
    </row>
    <row r="80" spans="1:10" ht="15.75" x14ac:dyDescent="0.25">
      <c r="A80" s="37" t="s">
        <v>5</v>
      </c>
      <c r="B80" s="12" t="s">
        <v>5</v>
      </c>
      <c r="C80" s="49" t="s">
        <v>802</v>
      </c>
      <c r="D80" s="70" t="s">
        <v>805</v>
      </c>
      <c r="E80" s="15" t="s">
        <v>6</v>
      </c>
      <c r="F80" s="53">
        <v>11</v>
      </c>
      <c r="G80" s="15">
        <v>3</v>
      </c>
      <c r="H80" s="15" t="s">
        <v>2</v>
      </c>
      <c r="I80" s="67">
        <v>48</v>
      </c>
      <c r="J80" s="68">
        <f t="shared" si="3"/>
        <v>105.60000000000001</v>
      </c>
    </row>
    <row r="81" spans="1:10" ht="15.75" x14ac:dyDescent="0.25">
      <c r="A81" s="37" t="s">
        <v>5</v>
      </c>
      <c r="B81" s="12" t="s">
        <v>5</v>
      </c>
      <c r="C81" s="49" t="s">
        <v>802</v>
      </c>
      <c r="D81" s="70" t="s">
        <v>806</v>
      </c>
      <c r="E81" s="15" t="s">
        <v>6</v>
      </c>
      <c r="F81" s="53">
        <v>37.149000000000001</v>
      </c>
      <c r="G81" s="15">
        <v>4</v>
      </c>
      <c r="H81" s="15" t="s">
        <v>2</v>
      </c>
      <c r="I81" s="67">
        <v>48</v>
      </c>
      <c r="J81" s="68">
        <f t="shared" si="3"/>
        <v>356.63040000000001</v>
      </c>
    </row>
    <row r="82" spans="1:10" ht="15.75" x14ac:dyDescent="0.25">
      <c r="A82" s="37" t="s">
        <v>5</v>
      </c>
      <c r="B82" s="12" t="s">
        <v>5</v>
      </c>
      <c r="C82" s="49" t="s">
        <v>802</v>
      </c>
      <c r="D82" s="70" t="s">
        <v>807</v>
      </c>
      <c r="E82" s="15" t="s">
        <v>6</v>
      </c>
      <c r="F82" s="53">
        <v>15.331</v>
      </c>
      <c r="G82" s="15">
        <v>5</v>
      </c>
      <c r="H82" s="15" t="s">
        <v>2</v>
      </c>
      <c r="I82" s="67">
        <v>48</v>
      </c>
      <c r="J82" s="68">
        <f t="shared" si="3"/>
        <v>147.17759999999998</v>
      </c>
    </row>
    <row r="83" spans="1:10" ht="15.75" x14ac:dyDescent="0.25">
      <c r="A83" s="62" t="s">
        <v>272</v>
      </c>
      <c r="B83" s="72"/>
      <c r="C83" s="49"/>
      <c r="D83" s="19"/>
      <c r="E83" s="15"/>
      <c r="F83" s="69">
        <f>SUM(F69:F82)</f>
        <v>264.834</v>
      </c>
      <c r="G83" s="15"/>
      <c r="H83" s="15"/>
      <c r="I83" s="67"/>
      <c r="J83" s="68"/>
    </row>
    <row r="84" spans="1:10" ht="15.75" x14ac:dyDescent="0.25">
      <c r="A84" s="37" t="s">
        <v>5</v>
      </c>
      <c r="B84" s="72" t="s">
        <v>319</v>
      </c>
      <c r="C84" s="49" t="s">
        <v>808</v>
      </c>
      <c r="D84" s="15" t="s">
        <v>809</v>
      </c>
      <c r="E84" s="15" t="s">
        <v>6</v>
      </c>
      <c r="F84" s="53">
        <v>25.003</v>
      </c>
      <c r="G84" s="15">
        <v>3</v>
      </c>
      <c r="H84" s="15" t="s">
        <v>2</v>
      </c>
      <c r="I84" s="67">
        <v>48</v>
      </c>
      <c r="J84" s="68">
        <f t="shared" si="3"/>
        <v>240.02880000000002</v>
      </c>
    </row>
    <row r="85" spans="1:10" ht="15.75" x14ac:dyDescent="0.25">
      <c r="A85" s="37" t="s">
        <v>5</v>
      </c>
      <c r="B85" s="72" t="s">
        <v>319</v>
      </c>
      <c r="C85" s="49" t="s">
        <v>808</v>
      </c>
      <c r="D85" s="15" t="s">
        <v>810</v>
      </c>
      <c r="E85" s="15" t="s">
        <v>6</v>
      </c>
      <c r="F85" s="53">
        <v>17.102</v>
      </c>
      <c r="G85" s="15">
        <v>3</v>
      </c>
      <c r="H85" s="15" t="s">
        <v>2</v>
      </c>
      <c r="I85" s="67">
        <v>48</v>
      </c>
      <c r="J85" s="68">
        <f t="shared" si="3"/>
        <v>164.17920000000001</v>
      </c>
    </row>
    <row r="86" spans="1:10" ht="15.75" x14ac:dyDescent="0.25">
      <c r="A86" s="37" t="s">
        <v>5</v>
      </c>
      <c r="B86" s="72" t="s">
        <v>319</v>
      </c>
      <c r="C86" s="49" t="s">
        <v>811</v>
      </c>
      <c r="D86" s="15" t="s">
        <v>812</v>
      </c>
      <c r="E86" s="15" t="s">
        <v>6</v>
      </c>
      <c r="F86" s="53">
        <v>34.201999999999998</v>
      </c>
      <c r="G86" s="15">
        <v>3</v>
      </c>
      <c r="H86" s="15" t="s">
        <v>2</v>
      </c>
      <c r="I86" s="67">
        <v>48</v>
      </c>
      <c r="J86" s="68">
        <f t="shared" si="3"/>
        <v>328.33920000000001</v>
      </c>
    </row>
    <row r="87" spans="1:10" ht="15.75" x14ac:dyDescent="0.25">
      <c r="A87" s="37" t="s">
        <v>5</v>
      </c>
      <c r="B87" s="72" t="s">
        <v>319</v>
      </c>
      <c r="C87" s="49" t="s">
        <v>811</v>
      </c>
      <c r="D87" s="15" t="s">
        <v>813</v>
      </c>
      <c r="E87" s="15" t="s">
        <v>6</v>
      </c>
      <c r="F87" s="53">
        <v>19.001000000000001</v>
      </c>
      <c r="G87" s="15">
        <v>3</v>
      </c>
      <c r="H87" s="15" t="s">
        <v>2</v>
      </c>
      <c r="I87" s="67">
        <v>48</v>
      </c>
      <c r="J87" s="68">
        <f t="shared" si="3"/>
        <v>182.40960000000001</v>
      </c>
    </row>
    <row r="88" spans="1:10" ht="15.75" x14ac:dyDescent="0.25">
      <c r="A88" s="37" t="s">
        <v>5</v>
      </c>
      <c r="B88" s="72" t="s">
        <v>319</v>
      </c>
      <c r="C88" s="49" t="s">
        <v>811</v>
      </c>
      <c r="D88" s="15" t="s">
        <v>814</v>
      </c>
      <c r="E88" s="15" t="s">
        <v>6</v>
      </c>
      <c r="F88" s="53">
        <v>16.701000000000001</v>
      </c>
      <c r="G88" s="15">
        <v>3</v>
      </c>
      <c r="H88" s="15" t="s">
        <v>2</v>
      </c>
      <c r="I88" s="67">
        <v>48</v>
      </c>
      <c r="J88" s="68">
        <f t="shared" si="3"/>
        <v>160.32960000000003</v>
      </c>
    </row>
    <row r="89" spans="1:10" ht="15.75" x14ac:dyDescent="0.25">
      <c r="A89" s="37" t="s">
        <v>5</v>
      </c>
      <c r="B89" s="72" t="s">
        <v>319</v>
      </c>
      <c r="C89" s="49" t="s">
        <v>815</v>
      </c>
      <c r="D89" s="70" t="s">
        <v>816</v>
      </c>
      <c r="E89" s="15" t="s">
        <v>6</v>
      </c>
      <c r="F89" s="53">
        <v>20.902000000000001</v>
      </c>
      <c r="G89" s="15">
        <v>3</v>
      </c>
      <c r="H89" s="15" t="s">
        <v>2</v>
      </c>
      <c r="I89" s="67">
        <v>48</v>
      </c>
      <c r="J89" s="68">
        <f t="shared" si="3"/>
        <v>200.65920000000003</v>
      </c>
    </row>
    <row r="90" spans="1:10" ht="15.75" x14ac:dyDescent="0.25">
      <c r="A90" s="37" t="s">
        <v>5</v>
      </c>
      <c r="B90" s="72" t="s">
        <v>319</v>
      </c>
      <c r="C90" s="49" t="s">
        <v>815</v>
      </c>
      <c r="D90" s="70" t="s">
        <v>817</v>
      </c>
      <c r="E90" s="15" t="s">
        <v>6</v>
      </c>
      <c r="F90" s="53">
        <v>28.401</v>
      </c>
      <c r="G90" s="15">
        <v>3</v>
      </c>
      <c r="H90" s="15" t="s">
        <v>2</v>
      </c>
      <c r="I90" s="67">
        <v>48</v>
      </c>
      <c r="J90" s="68">
        <f t="shared" si="3"/>
        <v>272.64960000000002</v>
      </c>
    </row>
    <row r="91" spans="1:10" ht="15.75" x14ac:dyDescent="0.25">
      <c r="A91" s="37" t="s">
        <v>5</v>
      </c>
      <c r="B91" s="72" t="s">
        <v>319</v>
      </c>
      <c r="C91" s="49" t="s">
        <v>818</v>
      </c>
      <c r="D91" s="70" t="s">
        <v>819</v>
      </c>
      <c r="E91" s="15" t="s">
        <v>6</v>
      </c>
      <c r="F91" s="53">
        <v>9.9979999999999993</v>
      </c>
      <c r="G91" s="15">
        <v>3</v>
      </c>
      <c r="H91" s="15" t="s">
        <v>2</v>
      </c>
      <c r="I91" s="67">
        <v>48</v>
      </c>
      <c r="J91" s="68">
        <f t="shared" si="3"/>
        <v>95.980800000000002</v>
      </c>
    </row>
    <row r="92" spans="1:10" ht="15.75" x14ac:dyDescent="0.25">
      <c r="A92" s="37" t="s">
        <v>5</v>
      </c>
      <c r="B92" s="72" t="s">
        <v>319</v>
      </c>
      <c r="C92" s="49" t="s">
        <v>818</v>
      </c>
      <c r="D92" s="70" t="s">
        <v>820</v>
      </c>
      <c r="E92" s="15" t="s">
        <v>6</v>
      </c>
      <c r="F92" s="53">
        <v>29.132000000000001</v>
      </c>
      <c r="G92" s="15">
        <v>3</v>
      </c>
      <c r="H92" s="15" t="s">
        <v>2</v>
      </c>
      <c r="I92" s="67">
        <v>48</v>
      </c>
      <c r="J92" s="68">
        <f t="shared" si="3"/>
        <v>279.66720000000004</v>
      </c>
    </row>
    <row r="93" spans="1:10" ht="15.75" x14ac:dyDescent="0.25">
      <c r="A93" s="37" t="s">
        <v>5</v>
      </c>
      <c r="B93" s="72" t="s">
        <v>319</v>
      </c>
      <c r="C93" s="49" t="s">
        <v>818</v>
      </c>
      <c r="D93" s="70" t="s">
        <v>821</v>
      </c>
      <c r="E93" s="15" t="s">
        <v>6</v>
      </c>
      <c r="F93" s="53">
        <v>14.099</v>
      </c>
      <c r="G93" s="15">
        <v>3</v>
      </c>
      <c r="H93" s="15" t="s">
        <v>2</v>
      </c>
      <c r="I93" s="67">
        <v>48</v>
      </c>
      <c r="J93" s="68">
        <f t="shared" si="3"/>
        <v>135.35040000000001</v>
      </c>
    </row>
    <row r="94" spans="1:10" ht="15.75" x14ac:dyDescent="0.25">
      <c r="A94" s="37" t="s">
        <v>5</v>
      </c>
      <c r="B94" s="72" t="s">
        <v>319</v>
      </c>
      <c r="C94" s="49" t="s">
        <v>320</v>
      </c>
      <c r="D94" s="70" t="s">
        <v>822</v>
      </c>
      <c r="E94" s="15" t="s">
        <v>6</v>
      </c>
      <c r="F94" s="53">
        <v>24.3</v>
      </c>
      <c r="G94" s="15">
        <v>4</v>
      </c>
      <c r="H94" s="15" t="s">
        <v>2</v>
      </c>
      <c r="I94" s="67">
        <v>48</v>
      </c>
      <c r="J94" s="68">
        <f t="shared" si="3"/>
        <v>233.28000000000003</v>
      </c>
    </row>
    <row r="95" spans="1:10" ht="15.75" x14ac:dyDescent="0.25">
      <c r="A95" s="37" t="s">
        <v>5</v>
      </c>
      <c r="B95" s="72" t="s">
        <v>319</v>
      </c>
      <c r="C95" s="49" t="s">
        <v>320</v>
      </c>
      <c r="D95" s="70" t="s">
        <v>823</v>
      </c>
      <c r="E95" s="15" t="s">
        <v>6</v>
      </c>
      <c r="F95" s="53">
        <v>20.001999999999999</v>
      </c>
      <c r="G95" s="15">
        <v>4</v>
      </c>
      <c r="H95" s="15" t="s">
        <v>2</v>
      </c>
      <c r="I95" s="67">
        <v>48</v>
      </c>
      <c r="J95" s="68">
        <f t="shared" si="3"/>
        <v>192.01920000000001</v>
      </c>
    </row>
    <row r="96" spans="1:10" ht="15.75" x14ac:dyDescent="0.25">
      <c r="A96" s="37" t="s">
        <v>5</v>
      </c>
      <c r="B96" s="72" t="s">
        <v>319</v>
      </c>
      <c r="C96" s="49" t="s">
        <v>320</v>
      </c>
      <c r="D96" s="70" t="s">
        <v>824</v>
      </c>
      <c r="E96" s="15" t="s">
        <v>6</v>
      </c>
      <c r="F96" s="53">
        <v>40.5</v>
      </c>
      <c r="G96" s="15">
        <v>4</v>
      </c>
      <c r="H96" s="15" t="s">
        <v>2</v>
      </c>
      <c r="I96" s="67">
        <v>48</v>
      </c>
      <c r="J96" s="68">
        <f t="shared" si="3"/>
        <v>388.8</v>
      </c>
    </row>
    <row r="97" spans="1:10" ht="15.75" x14ac:dyDescent="0.25">
      <c r="A97" s="37" t="s">
        <v>5</v>
      </c>
      <c r="B97" s="72" t="s">
        <v>319</v>
      </c>
      <c r="C97" s="73" t="s">
        <v>321</v>
      </c>
      <c r="D97" s="70" t="s">
        <v>322</v>
      </c>
      <c r="E97" s="15" t="s">
        <v>7</v>
      </c>
      <c r="F97" s="53">
        <v>2.9990000000000001</v>
      </c>
      <c r="G97" s="15">
        <v>4</v>
      </c>
      <c r="H97" s="15" t="s">
        <v>2</v>
      </c>
      <c r="I97" s="67">
        <v>48</v>
      </c>
      <c r="J97" s="68">
        <f t="shared" si="3"/>
        <v>28.790400000000002</v>
      </c>
    </row>
    <row r="98" spans="1:10" ht="15.75" x14ac:dyDescent="0.25">
      <c r="A98" s="62" t="s">
        <v>272</v>
      </c>
      <c r="B98" s="72"/>
      <c r="C98" s="49"/>
      <c r="D98" s="19"/>
      <c r="E98" s="15"/>
      <c r="F98" s="69">
        <f>SUM(F84:F97)</f>
        <v>302.34200000000004</v>
      </c>
      <c r="G98" s="15"/>
      <c r="H98" s="15"/>
      <c r="I98" s="67"/>
      <c r="J98" s="68"/>
    </row>
    <row r="99" spans="1:10" ht="15.75" x14ac:dyDescent="0.25">
      <c r="A99" s="37" t="s">
        <v>5</v>
      </c>
      <c r="B99" s="72" t="s">
        <v>323</v>
      </c>
      <c r="C99" s="49" t="s">
        <v>716</v>
      </c>
      <c r="D99" s="15" t="s">
        <v>825</v>
      </c>
      <c r="E99" s="15" t="s">
        <v>6</v>
      </c>
      <c r="F99" s="53">
        <v>20.003</v>
      </c>
      <c r="G99" s="15">
        <v>4</v>
      </c>
      <c r="H99" s="15" t="s">
        <v>2</v>
      </c>
      <c r="I99" s="67">
        <v>48</v>
      </c>
      <c r="J99" s="68">
        <f t="shared" si="3"/>
        <v>192.02880000000002</v>
      </c>
    </row>
    <row r="100" spans="1:10" ht="15.75" x14ac:dyDescent="0.25">
      <c r="A100" s="37" t="s">
        <v>5</v>
      </c>
      <c r="B100" s="72" t="s">
        <v>323</v>
      </c>
      <c r="C100" s="49" t="s">
        <v>826</v>
      </c>
      <c r="D100" s="15" t="s">
        <v>827</v>
      </c>
      <c r="E100" s="15" t="s">
        <v>6</v>
      </c>
      <c r="F100" s="53">
        <v>19.300999999999998</v>
      </c>
      <c r="G100" s="15">
        <v>3</v>
      </c>
      <c r="H100" s="15" t="s">
        <v>2</v>
      </c>
      <c r="I100" s="67">
        <v>48</v>
      </c>
      <c r="J100" s="68">
        <f t="shared" si="3"/>
        <v>185.28959999999998</v>
      </c>
    </row>
    <row r="101" spans="1:10" ht="15.75" x14ac:dyDescent="0.25">
      <c r="A101" s="62" t="s">
        <v>272</v>
      </c>
      <c r="B101" s="72"/>
      <c r="C101" s="49"/>
      <c r="D101" s="19"/>
      <c r="E101" s="15"/>
      <c r="F101" s="69">
        <f>SUM(F99:F100)</f>
        <v>39.304000000000002</v>
      </c>
      <c r="G101" s="15"/>
      <c r="H101" s="15" t="s">
        <v>0</v>
      </c>
      <c r="I101" s="67"/>
      <c r="J101" s="68"/>
    </row>
    <row r="102" spans="1:10" ht="15.75" x14ac:dyDescent="0.25">
      <c r="A102" s="37" t="s">
        <v>5</v>
      </c>
      <c r="B102" s="12" t="s">
        <v>325</v>
      </c>
      <c r="C102" s="49" t="s">
        <v>516</v>
      </c>
      <c r="D102" s="15" t="s">
        <v>828</v>
      </c>
      <c r="E102" s="15" t="s">
        <v>6</v>
      </c>
      <c r="F102" s="53">
        <v>19.111999999999998</v>
      </c>
      <c r="G102" s="15">
        <v>3</v>
      </c>
      <c r="H102" s="15" t="s">
        <v>2</v>
      </c>
      <c r="I102" s="67">
        <v>48</v>
      </c>
      <c r="J102" s="68">
        <f t="shared" si="3"/>
        <v>183.4752</v>
      </c>
    </row>
    <row r="103" spans="1:10" ht="15.75" x14ac:dyDescent="0.25">
      <c r="A103" s="37" t="s">
        <v>5</v>
      </c>
      <c r="B103" s="12" t="s">
        <v>325</v>
      </c>
      <c r="C103" s="49" t="s">
        <v>829</v>
      </c>
      <c r="D103" s="15" t="s">
        <v>830</v>
      </c>
      <c r="E103" s="15" t="s">
        <v>6</v>
      </c>
      <c r="F103" s="53">
        <v>38.79</v>
      </c>
      <c r="G103" s="15">
        <v>3</v>
      </c>
      <c r="H103" s="15"/>
      <c r="I103" s="67">
        <v>48</v>
      </c>
      <c r="J103" s="68">
        <f t="shared" si="3"/>
        <v>372.38400000000001</v>
      </c>
    </row>
    <row r="104" spans="1:10" ht="15.75" x14ac:dyDescent="0.25">
      <c r="A104" s="37" t="s">
        <v>5</v>
      </c>
      <c r="B104" s="12" t="s">
        <v>325</v>
      </c>
      <c r="C104" s="49" t="s">
        <v>317</v>
      </c>
      <c r="D104" s="15" t="s">
        <v>831</v>
      </c>
      <c r="E104" s="15" t="s">
        <v>6</v>
      </c>
      <c r="F104" s="53">
        <v>23.498999999999999</v>
      </c>
      <c r="G104" s="15">
        <v>3</v>
      </c>
      <c r="H104" s="15" t="s">
        <v>2</v>
      </c>
      <c r="I104" s="67">
        <v>48</v>
      </c>
      <c r="J104" s="68">
        <f t="shared" si="3"/>
        <v>225.59040000000002</v>
      </c>
    </row>
    <row r="105" spans="1:10" ht="15.75" x14ac:dyDescent="0.25">
      <c r="A105" s="37" t="s">
        <v>5</v>
      </c>
      <c r="B105" s="12" t="s">
        <v>325</v>
      </c>
      <c r="C105" s="49" t="s">
        <v>326</v>
      </c>
      <c r="D105" s="15" t="s">
        <v>327</v>
      </c>
      <c r="E105" s="15" t="s">
        <v>6</v>
      </c>
      <c r="F105" s="53">
        <v>1.766</v>
      </c>
      <c r="G105" s="15">
        <v>3</v>
      </c>
      <c r="H105" s="15" t="s">
        <v>2</v>
      </c>
      <c r="I105" s="67">
        <v>48</v>
      </c>
      <c r="J105" s="68">
        <f t="shared" si="3"/>
        <v>16.953600000000002</v>
      </c>
    </row>
    <row r="106" spans="1:10" ht="15.75" x14ac:dyDescent="0.25">
      <c r="A106" s="62" t="s">
        <v>272</v>
      </c>
      <c r="B106" s="72"/>
      <c r="C106" s="49"/>
      <c r="D106" s="19"/>
      <c r="E106" s="15"/>
      <c r="F106" s="69">
        <f>SUM(F102:F105)</f>
        <v>83.167000000000002</v>
      </c>
      <c r="G106" s="15"/>
      <c r="H106" s="15"/>
      <c r="I106" s="67"/>
      <c r="J106" s="68"/>
    </row>
    <row r="107" spans="1:10" ht="15.75" x14ac:dyDescent="0.25">
      <c r="A107" s="37" t="s">
        <v>5</v>
      </c>
      <c r="B107" s="12" t="s">
        <v>328</v>
      </c>
      <c r="C107" s="49" t="s">
        <v>832</v>
      </c>
      <c r="D107" s="65" t="s">
        <v>833</v>
      </c>
      <c r="E107" s="15" t="s">
        <v>6</v>
      </c>
      <c r="F107" s="53">
        <v>15.002000000000001</v>
      </c>
      <c r="G107" s="65">
        <v>3</v>
      </c>
      <c r="H107" s="15" t="s">
        <v>2</v>
      </c>
      <c r="I107" s="67">
        <v>48</v>
      </c>
      <c r="J107" s="68">
        <f t="shared" si="3"/>
        <v>144.01920000000001</v>
      </c>
    </row>
    <row r="108" spans="1:10" ht="15.75" x14ac:dyDescent="0.25">
      <c r="A108" s="37" t="s">
        <v>5</v>
      </c>
      <c r="B108" s="12" t="s">
        <v>328</v>
      </c>
      <c r="C108" s="49" t="s">
        <v>832</v>
      </c>
      <c r="D108" s="65" t="s">
        <v>834</v>
      </c>
      <c r="E108" s="15" t="s">
        <v>6</v>
      </c>
      <c r="F108" s="53">
        <v>10.167999999999999</v>
      </c>
      <c r="G108" s="65">
        <v>3</v>
      </c>
      <c r="H108" s="15" t="s">
        <v>2</v>
      </c>
      <c r="I108" s="67">
        <v>48</v>
      </c>
      <c r="J108" s="68">
        <f t="shared" si="3"/>
        <v>97.612799999999993</v>
      </c>
    </row>
    <row r="109" spans="1:10" ht="15.75" x14ac:dyDescent="0.25">
      <c r="A109" s="37" t="s">
        <v>5</v>
      </c>
      <c r="B109" s="12" t="s">
        <v>328</v>
      </c>
      <c r="C109" s="49" t="s">
        <v>835</v>
      </c>
      <c r="D109" s="65" t="s">
        <v>836</v>
      </c>
      <c r="E109" s="15" t="s">
        <v>6</v>
      </c>
      <c r="F109" s="53">
        <v>19.003</v>
      </c>
      <c r="G109" s="65">
        <v>3</v>
      </c>
      <c r="H109" s="15" t="s">
        <v>2</v>
      </c>
      <c r="I109" s="67">
        <v>48</v>
      </c>
      <c r="J109" s="68">
        <f t="shared" si="3"/>
        <v>182.42880000000002</v>
      </c>
    </row>
    <row r="110" spans="1:10" ht="15.75" x14ac:dyDescent="0.25">
      <c r="A110" s="37" t="s">
        <v>5</v>
      </c>
      <c r="B110" s="12" t="s">
        <v>328</v>
      </c>
      <c r="C110" s="49" t="s">
        <v>835</v>
      </c>
      <c r="D110" s="65" t="s">
        <v>837</v>
      </c>
      <c r="E110" s="15" t="s">
        <v>6</v>
      </c>
      <c r="F110" s="53">
        <v>15.000999999999999</v>
      </c>
      <c r="G110" s="65">
        <v>3</v>
      </c>
      <c r="H110" s="15" t="s">
        <v>2</v>
      </c>
      <c r="I110" s="67">
        <v>48</v>
      </c>
      <c r="J110" s="68">
        <f t="shared" si="3"/>
        <v>144.00960000000001</v>
      </c>
    </row>
    <row r="111" spans="1:10" ht="15.75" x14ac:dyDescent="0.25">
      <c r="A111" s="37" t="s">
        <v>5</v>
      </c>
      <c r="B111" s="12" t="s">
        <v>328</v>
      </c>
      <c r="C111" s="49" t="s">
        <v>330</v>
      </c>
      <c r="D111" s="65" t="s">
        <v>838</v>
      </c>
      <c r="E111" s="15" t="s">
        <v>6</v>
      </c>
      <c r="F111" s="53">
        <v>20.001999999999999</v>
      </c>
      <c r="G111" s="65">
        <v>3</v>
      </c>
      <c r="H111" s="15" t="s">
        <v>2</v>
      </c>
      <c r="I111" s="67">
        <v>48</v>
      </c>
      <c r="J111" s="68">
        <f t="shared" si="3"/>
        <v>192.01920000000001</v>
      </c>
    </row>
    <row r="112" spans="1:10" ht="15.75" x14ac:dyDescent="0.25">
      <c r="A112" s="37" t="s">
        <v>5</v>
      </c>
      <c r="B112" s="12" t="s">
        <v>328</v>
      </c>
      <c r="C112" s="49" t="s">
        <v>330</v>
      </c>
      <c r="D112" s="65" t="s">
        <v>839</v>
      </c>
      <c r="E112" s="15" t="s">
        <v>6</v>
      </c>
      <c r="F112" s="53">
        <v>30.102</v>
      </c>
      <c r="G112" s="65">
        <v>3</v>
      </c>
      <c r="H112" s="15" t="s">
        <v>2</v>
      </c>
      <c r="I112" s="67">
        <v>48</v>
      </c>
      <c r="J112" s="68">
        <f t="shared" si="3"/>
        <v>288.97919999999999</v>
      </c>
    </row>
    <row r="113" spans="1:10" ht="15.75" x14ac:dyDescent="0.25">
      <c r="A113" s="37" t="s">
        <v>5</v>
      </c>
      <c r="B113" s="12" t="s">
        <v>328</v>
      </c>
      <c r="C113" s="49" t="s">
        <v>330</v>
      </c>
      <c r="D113" s="65" t="s">
        <v>840</v>
      </c>
      <c r="E113" s="15" t="s">
        <v>6</v>
      </c>
      <c r="F113" s="53">
        <v>29.001999999999999</v>
      </c>
      <c r="G113" s="65">
        <v>3</v>
      </c>
      <c r="H113" s="15" t="s">
        <v>2</v>
      </c>
      <c r="I113" s="67">
        <v>48</v>
      </c>
      <c r="J113" s="68">
        <f t="shared" si="3"/>
        <v>278.41919999999999</v>
      </c>
    </row>
    <row r="114" spans="1:10" ht="15.75" x14ac:dyDescent="0.25">
      <c r="A114" s="37" t="s">
        <v>5</v>
      </c>
      <c r="B114" s="12" t="s">
        <v>328</v>
      </c>
      <c r="C114" s="49" t="s">
        <v>329</v>
      </c>
      <c r="D114" s="65" t="s">
        <v>841</v>
      </c>
      <c r="E114" s="15" t="s">
        <v>6</v>
      </c>
      <c r="F114" s="53">
        <v>10.000999999999999</v>
      </c>
      <c r="G114" s="65">
        <v>3</v>
      </c>
      <c r="H114" s="15" t="s">
        <v>2</v>
      </c>
      <c r="I114" s="67">
        <v>48</v>
      </c>
      <c r="J114" s="68">
        <f t="shared" si="3"/>
        <v>96.009600000000006</v>
      </c>
    </row>
    <row r="115" spans="1:10" ht="15.75" x14ac:dyDescent="0.25">
      <c r="A115" s="37" t="s">
        <v>5</v>
      </c>
      <c r="B115" s="12" t="s">
        <v>328</v>
      </c>
      <c r="C115" s="49" t="s">
        <v>329</v>
      </c>
      <c r="D115" s="65" t="s">
        <v>842</v>
      </c>
      <c r="E115" s="15" t="s">
        <v>6</v>
      </c>
      <c r="F115" s="53">
        <v>10.003</v>
      </c>
      <c r="G115" s="65">
        <v>3</v>
      </c>
      <c r="H115" s="15" t="s">
        <v>2</v>
      </c>
      <c r="I115" s="67">
        <v>48</v>
      </c>
      <c r="J115" s="68">
        <f t="shared" si="3"/>
        <v>96.028800000000004</v>
      </c>
    </row>
    <row r="116" spans="1:10" ht="15.75" x14ac:dyDescent="0.25">
      <c r="A116" s="37" t="s">
        <v>5</v>
      </c>
      <c r="B116" s="12" t="s">
        <v>328</v>
      </c>
      <c r="C116" s="49" t="s">
        <v>520</v>
      </c>
      <c r="D116" s="70" t="s">
        <v>843</v>
      </c>
      <c r="E116" s="15" t="s">
        <v>6</v>
      </c>
      <c r="F116" s="53">
        <v>17.803999999999998</v>
      </c>
      <c r="G116" s="65">
        <v>3</v>
      </c>
      <c r="H116" s="15" t="s">
        <v>2</v>
      </c>
      <c r="I116" s="67">
        <v>48</v>
      </c>
      <c r="J116" s="68">
        <f t="shared" si="3"/>
        <v>170.91839999999999</v>
      </c>
    </row>
    <row r="117" spans="1:10" ht="15.75" x14ac:dyDescent="0.25">
      <c r="A117" s="37" t="s">
        <v>5</v>
      </c>
      <c r="B117" s="12" t="s">
        <v>328</v>
      </c>
      <c r="C117" s="49" t="s">
        <v>506</v>
      </c>
      <c r="D117" s="70" t="s">
        <v>844</v>
      </c>
      <c r="E117" s="15" t="s">
        <v>6</v>
      </c>
      <c r="F117" s="53">
        <v>21.100999999999999</v>
      </c>
      <c r="G117" s="65">
        <v>4</v>
      </c>
      <c r="H117" s="15" t="s">
        <v>2</v>
      </c>
      <c r="I117" s="67">
        <v>48</v>
      </c>
      <c r="J117" s="68">
        <f t="shared" si="3"/>
        <v>202.56960000000001</v>
      </c>
    </row>
    <row r="118" spans="1:10" ht="15.75" x14ac:dyDescent="0.25">
      <c r="A118" s="37" t="s">
        <v>5</v>
      </c>
      <c r="B118" s="12" t="s">
        <v>328</v>
      </c>
      <c r="C118" s="49" t="s">
        <v>506</v>
      </c>
      <c r="D118" s="70" t="s">
        <v>845</v>
      </c>
      <c r="E118" s="15" t="s">
        <v>6</v>
      </c>
      <c r="F118" s="53">
        <v>13.000999999999999</v>
      </c>
      <c r="G118" s="65">
        <v>3</v>
      </c>
      <c r="H118" s="15" t="s">
        <v>2</v>
      </c>
      <c r="I118" s="67">
        <v>48</v>
      </c>
      <c r="J118" s="68">
        <f t="shared" si="3"/>
        <v>124.8096</v>
      </c>
    </row>
    <row r="119" spans="1:10" ht="15.75" x14ac:dyDescent="0.25">
      <c r="A119" s="37" t="s">
        <v>5</v>
      </c>
      <c r="B119" s="12" t="s">
        <v>328</v>
      </c>
      <c r="C119" s="49" t="s">
        <v>506</v>
      </c>
      <c r="D119" s="70" t="s">
        <v>846</v>
      </c>
      <c r="E119" s="15" t="s">
        <v>6</v>
      </c>
      <c r="F119" s="53">
        <v>28.402000000000001</v>
      </c>
      <c r="G119" s="65">
        <v>3</v>
      </c>
      <c r="H119" s="15" t="s">
        <v>2</v>
      </c>
      <c r="I119" s="67">
        <v>48</v>
      </c>
      <c r="J119" s="68">
        <f t="shared" si="3"/>
        <v>272.6592</v>
      </c>
    </row>
    <row r="120" spans="1:10" ht="15.75" x14ac:dyDescent="0.25">
      <c r="A120" s="37" t="s">
        <v>5</v>
      </c>
      <c r="B120" s="12" t="s">
        <v>328</v>
      </c>
      <c r="C120" s="49" t="s">
        <v>331</v>
      </c>
      <c r="D120" s="65" t="s">
        <v>847</v>
      </c>
      <c r="E120" s="15" t="s">
        <v>6</v>
      </c>
      <c r="F120" s="53">
        <v>24.300999999999998</v>
      </c>
      <c r="G120" s="65">
        <v>3</v>
      </c>
      <c r="H120" s="15" t="s">
        <v>2</v>
      </c>
      <c r="I120" s="67">
        <v>48</v>
      </c>
      <c r="J120" s="68">
        <f t="shared" si="3"/>
        <v>233.28959999999998</v>
      </c>
    </row>
    <row r="121" spans="1:10" ht="15.75" x14ac:dyDescent="0.25">
      <c r="A121" s="37" t="s">
        <v>5</v>
      </c>
      <c r="B121" s="12" t="s">
        <v>328</v>
      </c>
      <c r="C121" s="49" t="s">
        <v>331</v>
      </c>
      <c r="D121" s="70" t="s">
        <v>848</v>
      </c>
      <c r="E121" s="15" t="s">
        <v>6</v>
      </c>
      <c r="F121" s="53">
        <v>25.001999999999999</v>
      </c>
      <c r="G121" s="65">
        <v>4</v>
      </c>
      <c r="H121" s="15" t="s">
        <v>2</v>
      </c>
      <c r="I121" s="67">
        <v>48</v>
      </c>
      <c r="J121" s="68">
        <f t="shared" ref="J121:J181" si="4">SUM((F121*I121)*20%)</f>
        <v>240.01920000000001</v>
      </c>
    </row>
    <row r="122" spans="1:10" ht="15.75" x14ac:dyDescent="0.25">
      <c r="A122" s="37" t="s">
        <v>5</v>
      </c>
      <c r="B122" s="12" t="s">
        <v>328</v>
      </c>
      <c r="C122" s="49" t="s">
        <v>332</v>
      </c>
      <c r="D122" s="70" t="s">
        <v>849</v>
      </c>
      <c r="E122" s="15" t="s">
        <v>6</v>
      </c>
      <c r="F122" s="53">
        <v>27.652999999999999</v>
      </c>
      <c r="G122" s="65">
        <v>3</v>
      </c>
      <c r="H122" s="15" t="s">
        <v>2</v>
      </c>
      <c r="I122" s="67">
        <v>48</v>
      </c>
      <c r="J122" s="68">
        <f t="shared" si="4"/>
        <v>265.46880000000004</v>
      </c>
    </row>
    <row r="123" spans="1:10" ht="15.75" x14ac:dyDescent="0.25">
      <c r="A123" s="62" t="s">
        <v>272</v>
      </c>
      <c r="B123" s="72"/>
      <c r="C123" s="49"/>
      <c r="D123" s="15"/>
      <c r="E123" s="15"/>
      <c r="F123" s="69">
        <f>SUM(F107:F122)</f>
        <v>315.548</v>
      </c>
      <c r="G123" s="15"/>
      <c r="H123" s="15"/>
      <c r="I123" s="67"/>
      <c r="J123" s="68"/>
    </row>
    <row r="124" spans="1:10" ht="15.75" x14ac:dyDescent="0.25">
      <c r="A124" s="62" t="s">
        <v>273</v>
      </c>
      <c r="B124" s="12"/>
      <c r="C124" s="49"/>
      <c r="D124" s="65"/>
      <c r="E124" s="15"/>
      <c r="F124" s="69">
        <f>F123+F106+F101+F98+F83+F68+F66+F61</f>
        <v>1111.0240000000001</v>
      </c>
      <c r="G124" s="65"/>
      <c r="H124" s="15"/>
      <c r="I124" s="67"/>
      <c r="J124" s="68"/>
    </row>
    <row r="125" spans="1:10" ht="15.75" x14ac:dyDescent="0.25">
      <c r="A125" s="74" t="s">
        <v>8</v>
      </c>
      <c r="B125" s="72" t="s">
        <v>850</v>
      </c>
      <c r="C125" s="73" t="s">
        <v>284</v>
      </c>
      <c r="D125" s="75" t="s">
        <v>381</v>
      </c>
      <c r="E125" s="75" t="s">
        <v>6</v>
      </c>
      <c r="F125" s="76">
        <v>2.5009999999999999</v>
      </c>
      <c r="G125" s="75">
        <v>4</v>
      </c>
      <c r="H125" s="75" t="s">
        <v>2</v>
      </c>
      <c r="I125" s="67">
        <v>48</v>
      </c>
      <c r="J125" s="68">
        <f t="shared" si="4"/>
        <v>24.009600000000002</v>
      </c>
    </row>
    <row r="126" spans="1:10" s="11" customFormat="1" ht="15.75" x14ac:dyDescent="0.25">
      <c r="A126" s="62" t="s">
        <v>272</v>
      </c>
      <c r="B126" s="101"/>
      <c r="C126" s="102"/>
      <c r="D126" s="103"/>
      <c r="E126" s="103"/>
      <c r="F126" s="104">
        <f>SUM(F125)</f>
        <v>2.5009999999999999</v>
      </c>
      <c r="G126" s="103"/>
      <c r="H126" s="103"/>
      <c r="I126" s="77"/>
      <c r="J126" s="105"/>
    </row>
    <row r="127" spans="1:10" ht="15.75" x14ac:dyDescent="0.25">
      <c r="A127" s="74" t="s">
        <v>8</v>
      </c>
      <c r="B127" s="72" t="s">
        <v>851</v>
      </c>
      <c r="C127" s="73" t="s">
        <v>382</v>
      </c>
      <c r="D127" s="75" t="s">
        <v>852</v>
      </c>
      <c r="E127" s="15" t="s">
        <v>7</v>
      </c>
      <c r="F127" s="76">
        <v>11.827999999999999</v>
      </c>
      <c r="G127" s="75">
        <v>5</v>
      </c>
      <c r="H127" s="75" t="s">
        <v>2</v>
      </c>
      <c r="I127" s="67">
        <v>48</v>
      </c>
      <c r="J127" s="68">
        <f t="shared" si="4"/>
        <v>113.54879999999999</v>
      </c>
    </row>
    <row r="128" spans="1:10" ht="15.75" x14ac:dyDescent="0.25">
      <c r="A128" s="74" t="s">
        <v>8</v>
      </c>
      <c r="B128" s="72" t="s">
        <v>851</v>
      </c>
      <c r="C128" s="73" t="s">
        <v>382</v>
      </c>
      <c r="D128" s="75" t="s">
        <v>853</v>
      </c>
      <c r="E128" s="15" t="s">
        <v>7</v>
      </c>
      <c r="F128" s="76">
        <v>12.041</v>
      </c>
      <c r="G128" s="75">
        <v>6</v>
      </c>
      <c r="H128" s="75" t="s">
        <v>2</v>
      </c>
      <c r="I128" s="67">
        <v>48</v>
      </c>
      <c r="J128" s="68">
        <f t="shared" si="4"/>
        <v>115.59360000000002</v>
      </c>
    </row>
    <row r="129" spans="1:10" ht="15.75" x14ac:dyDescent="0.25">
      <c r="A129" s="74" t="s">
        <v>8</v>
      </c>
      <c r="B129" s="72" t="s">
        <v>851</v>
      </c>
      <c r="C129" s="73" t="s">
        <v>383</v>
      </c>
      <c r="D129" s="75" t="s">
        <v>854</v>
      </c>
      <c r="E129" s="15" t="s">
        <v>7</v>
      </c>
      <c r="F129" s="76">
        <v>10.794</v>
      </c>
      <c r="G129" s="75">
        <v>6</v>
      </c>
      <c r="H129" s="75" t="s">
        <v>2</v>
      </c>
      <c r="I129" s="67">
        <v>48</v>
      </c>
      <c r="J129" s="68">
        <f t="shared" si="4"/>
        <v>103.62240000000003</v>
      </c>
    </row>
    <row r="130" spans="1:10" ht="15.75" x14ac:dyDescent="0.25">
      <c r="A130" s="74" t="s">
        <v>8</v>
      </c>
      <c r="B130" s="72" t="s">
        <v>851</v>
      </c>
      <c r="C130" s="73" t="s">
        <v>383</v>
      </c>
      <c r="D130" s="75" t="s">
        <v>855</v>
      </c>
      <c r="E130" s="15" t="s">
        <v>7</v>
      </c>
      <c r="F130" s="76">
        <v>4.3220000000000001</v>
      </c>
      <c r="G130" s="75">
        <v>6</v>
      </c>
      <c r="H130" s="75" t="s">
        <v>2</v>
      </c>
      <c r="I130" s="67">
        <v>48</v>
      </c>
      <c r="J130" s="68">
        <f t="shared" si="4"/>
        <v>41.491200000000006</v>
      </c>
    </row>
    <row r="131" spans="1:10" ht="15.75" x14ac:dyDescent="0.25">
      <c r="A131" s="74" t="s">
        <v>8</v>
      </c>
      <c r="B131" s="72" t="s">
        <v>851</v>
      </c>
      <c r="C131" s="73" t="s">
        <v>384</v>
      </c>
      <c r="D131" s="75" t="s">
        <v>856</v>
      </c>
      <c r="E131" s="75" t="s">
        <v>6</v>
      </c>
      <c r="F131" s="76">
        <v>24.768000000000001</v>
      </c>
      <c r="G131" s="75">
        <v>4</v>
      </c>
      <c r="H131" s="75" t="s">
        <v>2</v>
      </c>
      <c r="I131" s="67">
        <v>48</v>
      </c>
      <c r="J131" s="68">
        <f t="shared" si="4"/>
        <v>237.77280000000002</v>
      </c>
    </row>
    <row r="132" spans="1:10" ht="15.75" x14ac:dyDescent="0.25">
      <c r="A132" s="74" t="s">
        <v>8</v>
      </c>
      <c r="B132" s="72" t="s">
        <v>851</v>
      </c>
      <c r="C132" s="73" t="s">
        <v>857</v>
      </c>
      <c r="D132" s="75" t="s">
        <v>858</v>
      </c>
      <c r="E132" s="75" t="s">
        <v>6</v>
      </c>
      <c r="F132" s="76">
        <v>6.8730000000000002</v>
      </c>
      <c r="G132" s="75">
        <v>4</v>
      </c>
      <c r="H132" s="75" t="s">
        <v>2</v>
      </c>
      <c r="I132" s="67">
        <v>48</v>
      </c>
      <c r="J132" s="68">
        <f t="shared" si="4"/>
        <v>65.980800000000002</v>
      </c>
    </row>
    <row r="133" spans="1:10" ht="15.75" x14ac:dyDescent="0.25">
      <c r="A133" s="74" t="s">
        <v>8</v>
      </c>
      <c r="B133" s="72" t="s">
        <v>851</v>
      </c>
      <c r="C133" s="73" t="s">
        <v>386</v>
      </c>
      <c r="D133" s="75" t="s">
        <v>859</v>
      </c>
      <c r="E133" s="75" t="s">
        <v>6</v>
      </c>
      <c r="F133" s="76">
        <v>1</v>
      </c>
      <c r="G133" s="75">
        <v>6</v>
      </c>
      <c r="H133" s="75" t="s">
        <v>2</v>
      </c>
      <c r="I133" s="67">
        <v>48</v>
      </c>
      <c r="J133" s="68">
        <f t="shared" si="4"/>
        <v>9.6000000000000014</v>
      </c>
    </row>
    <row r="134" spans="1:10" ht="15.75" x14ac:dyDescent="0.25">
      <c r="A134" s="74" t="s">
        <v>8</v>
      </c>
      <c r="B134" s="72" t="s">
        <v>851</v>
      </c>
      <c r="C134" s="73" t="s">
        <v>387</v>
      </c>
      <c r="D134" s="75" t="s">
        <v>860</v>
      </c>
      <c r="E134" s="75" t="s">
        <v>6</v>
      </c>
      <c r="F134" s="76">
        <v>21.706</v>
      </c>
      <c r="G134" s="75">
        <v>6</v>
      </c>
      <c r="H134" s="75" t="s">
        <v>2</v>
      </c>
      <c r="I134" s="67">
        <v>48</v>
      </c>
      <c r="J134" s="68">
        <f t="shared" si="4"/>
        <v>208.3776</v>
      </c>
    </row>
    <row r="135" spans="1:10" ht="15.75" x14ac:dyDescent="0.25">
      <c r="A135" s="74" t="s">
        <v>8</v>
      </c>
      <c r="B135" s="72" t="s">
        <v>851</v>
      </c>
      <c r="C135" s="73" t="s">
        <v>861</v>
      </c>
      <c r="D135" s="75" t="s">
        <v>862</v>
      </c>
      <c r="E135" s="75" t="s">
        <v>6</v>
      </c>
      <c r="F135" s="76">
        <v>7.8319999999999999</v>
      </c>
      <c r="G135" s="75">
        <v>3</v>
      </c>
      <c r="H135" s="75" t="s">
        <v>2</v>
      </c>
      <c r="I135" s="67">
        <v>48</v>
      </c>
      <c r="J135" s="68">
        <f t="shared" si="4"/>
        <v>75.187200000000004</v>
      </c>
    </row>
    <row r="136" spans="1:10" s="11" customFormat="1" ht="15.75" x14ac:dyDescent="0.25">
      <c r="A136" s="62" t="s">
        <v>272</v>
      </c>
      <c r="B136" s="101"/>
      <c r="C136" s="102"/>
      <c r="D136" s="103"/>
      <c r="E136" s="103"/>
      <c r="F136" s="104">
        <f>SUM(F127:F135)</f>
        <v>101.164</v>
      </c>
      <c r="G136" s="103"/>
      <c r="H136" s="103"/>
      <c r="I136" s="77"/>
      <c r="J136" s="105"/>
    </row>
    <row r="137" spans="1:10" ht="15.75" x14ac:dyDescent="0.25">
      <c r="A137" s="74" t="s">
        <v>8</v>
      </c>
      <c r="B137" s="72" t="s">
        <v>863</v>
      </c>
      <c r="C137" s="73" t="s">
        <v>390</v>
      </c>
      <c r="D137" s="75" t="s">
        <v>864</v>
      </c>
      <c r="E137" s="75" t="s">
        <v>6</v>
      </c>
      <c r="F137" s="76">
        <v>4.9989999999999997</v>
      </c>
      <c r="G137" s="75">
        <v>3</v>
      </c>
      <c r="H137" s="75" t="s">
        <v>2</v>
      </c>
      <c r="I137" s="67">
        <v>48</v>
      </c>
      <c r="J137" s="68">
        <f t="shared" si="4"/>
        <v>47.990400000000001</v>
      </c>
    </row>
    <row r="138" spans="1:10" ht="15.75" x14ac:dyDescent="0.25">
      <c r="A138" s="74" t="s">
        <v>8</v>
      </c>
      <c r="B138" s="72" t="s">
        <v>863</v>
      </c>
      <c r="C138" s="73" t="s">
        <v>391</v>
      </c>
      <c r="D138" s="75" t="s">
        <v>865</v>
      </c>
      <c r="E138" s="75" t="s">
        <v>6</v>
      </c>
      <c r="F138" s="76">
        <v>17.260999999999999</v>
      </c>
      <c r="G138" s="75">
        <v>3</v>
      </c>
      <c r="H138" s="75" t="s">
        <v>2</v>
      </c>
      <c r="I138" s="67">
        <v>48</v>
      </c>
      <c r="J138" s="68">
        <f t="shared" si="4"/>
        <v>165.7056</v>
      </c>
    </row>
    <row r="139" spans="1:10" ht="15.75" x14ac:dyDescent="0.25">
      <c r="A139" s="74" t="s">
        <v>8</v>
      </c>
      <c r="B139" s="72" t="s">
        <v>863</v>
      </c>
      <c r="C139" s="73" t="s">
        <v>388</v>
      </c>
      <c r="D139" s="75" t="s">
        <v>389</v>
      </c>
      <c r="E139" s="75" t="s">
        <v>6</v>
      </c>
      <c r="F139" s="76">
        <v>43.243000000000002</v>
      </c>
      <c r="G139" s="75">
        <v>3</v>
      </c>
      <c r="H139" s="75" t="s">
        <v>2</v>
      </c>
      <c r="I139" s="67">
        <v>48</v>
      </c>
      <c r="J139" s="68">
        <f t="shared" si="4"/>
        <v>415.13280000000009</v>
      </c>
    </row>
    <row r="140" spans="1:10" s="11" customFormat="1" ht="15.75" x14ac:dyDescent="0.25">
      <c r="A140" s="62" t="s">
        <v>272</v>
      </c>
      <c r="B140" s="101"/>
      <c r="C140" s="102"/>
      <c r="D140" s="103"/>
      <c r="E140" s="103"/>
      <c r="F140" s="104">
        <f>SUM(F137:F139)</f>
        <v>65.503</v>
      </c>
      <c r="G140" s="103"/>
      <c r="H140" s="103"/>
      <c r="I140" s="77"/>
      <c r="J140" s="105"/>
    </row>
    <row r="141" spans="1:10" ht="15.75" x14ac:dyDescent="0.25">
      <c r="A141" s="74" t="s">
        <v>8</v>
      </c>
      <c r="B141" s="72" t="s">
        <v>866</v>
      </c>
      <c r="C141" s="73" t="s">
        <v>393</v>
      </c>
      <c r="D141" s="75" t="s">
        <v>867</v>
      </c>
      <c r="E141" s="75" t="s">
        <v>6</v>
      </c>
      <c r="F141" s="76">
        <v>14.036</v>
      </c>
      <c r="G141" s="75">
        <v>4</v>
      </c>
      <c r="H141" s="75" t="s">
        <v>2</v>
      </c>
      <c r="I141" s="67">
        <v>48</v>
      </c>
      <c r="J141" s="68">
        <f t="shared" si="4"/>
        <v>134.7456</v>
      </c>
    </row>
    <row r="142" spans="1:10" ht="15.75" x14ac:dyDescent="0.25">
      <c r="A142" s="74" t="s">
        <v>8</v>
      </c>
      <c r="B142" s="72" t="s">
        <v>866</v>
      </c>
      <c r="C142" s="73" t="s">
        <v>392</v>
      </c>
      <c r="D142" s="75" t="s">
        <v>868</v>
      </c>
      <c r="E142" s="75" t="s">
        <v>6</v>
      </c>
      <c r="F142" s="76">
        <v>13.797000000000001</v>
      </c>
      <c r="G142" s="75">
        <v>4</v>
      </c>
      <c r="H142" s="75" t="s">
        <v>2</v>
      </c>
      <c r="I142" s="67">
        <v>48</v>
      </c>
      <c r="J142" s="68">
        <f t="shared" si="4"/>
        <v>132.45120000000003</v>
      </c>
    </row>
    <row r="143" spans="1:10" ht="15.75" x14ac:dyDescent="0.25">
      <c r="A143" s="74" t="s">
        <v>8</v>
      </c>
      <c r="B143" s="72" t="s">
        <v>866</v>
      </c>
      <c r="C143" s="73" t="s">
        <v>393</v>
      </c>
      <c r="D143" s="75" t="s">
        <v>869</v>
      </c>
      <c r="E143" s="75" t="s">
        <v>6</v>
      </c>
      <c r="F143" s="76">
        <v>17.408999999999999</v>
      </c>
      <c r="G143" s="75">
        <v>4</v>
      </c>
      <c r="H143" s="75" t="s">
        <v>2</v>
      </c>
      <c r="I143" s="67">
        <v>48</v>
      </c>
      <c r="J143" s="68">
        <f t="shared" si="4"/>
        <v>167.12639999999999</v>
      </c>
    </row>
    <row r="144" spans="1:10" ht="15.75" x14ac:dyDescent="0.25">
      <c r="A144" s="74" t="s">
        <v>8</v>
      </c>
      <c r="B144" s="72" t="s">
        <v>866</v>
      </c>
      <c r="C144" s="73" t="s">
        <v>392</v>
      </c>
      <c r="D144" s="75" t="s">
        <v>870</v>
      </c>
      <c r="E144" s="75" t="s">
        <v>6</v>
      </c>
      <c r="F144" s="76">
        <v>13.798</v>
      </c>
      <c r="G144" s="75">
        <v>4</v>
      </c>
      <c r="H144" s="75" t="s">
        <v>2</v>
      </c>
      <c r="I144" s="67">
        <v>48</v>
      </c>
      <c r="J144" s="68">
        <f t="shared" si="4"/>
        <v>132.46080000000001</v>
      </c>
    </row>
    <row r="145" spans="1:10" ht="15.75" x14ac:dyDescent="0.25">
      <c r="A145" s="74" t="s">
        <v>8</v>
      </c>
      <c r="B145" s="72" t="s">
        <v>866</v>
      </c>
      <c r="C145" s="73" t="s">
        <v>871</v>
      </c>
      <c r="D145" s="75" t="s">
        <v>872</v>
      </c>
      <c r="E145" s="75" t="s">
        <v>6</v>
      </c>
      <c r="F145" s="76">
        <v>19.567</v>
      </c>
      <c r="G145" s="75">
        <v>5</v>
      </c>
      <c r="H145" s="75" t="s">
        <v>2</v>
      </c>
      <c r="I145" s="67">
        <v>48</v>
      </c>
      <c r="J145" s="68">
        <f t="shared" si="4"/>
        <v>187.84320000000002</v>
      </c>
    </row>
    <row r="146" spans="1:10" ht="15.75" x14ac:dyDescent="0.25">
      <c r="A146" s="74" t="s">
        <v>8</v>
      </c>
      <c r="B146" s="72" t="s">
        <v>866</v>
      </c>
      <c r="C146" s="73" t="s">
        <v>873</v>
      </c>
      <c r="D146" s="75" t="s">
        <v>874</v>
      </c>
      <c r="E146" s="75" t="s">
        <v>6</v>
      </c>
      <c r="F146" s="76">
        <v>13.401999999999999</v>
      </c>
      <c r="G146" s="75">
        <v>4</v>
      </c>
      <c r="H146" s="75" t="s">
        <v>2</v>
      </c>
      <c r="I146" s="67">
        <v>48</v>
      </c>
      <c r="J146" s="68">
        <f t="shared" si="4"/>
        <v>128.6592</v>
      </c>
    </row>
    <row r="147" spans="1:10" ht="15.75" x14ac:dyDescent="0.25">
      <c r="A147" s="74" t="s">
        <v>8</v>
      </c>
      <c r="B147" s="72" t="s">
        <v>866</v>
      </c>
      <c r="C147" s="73" t="s">
        <v>274</v>
      </c>
      <c r="D147" s="75" t="s">
        <v>875</v>
      </c>
      <c r="E147" s="75" t="s">
        <v>6</v>
      </c>
      <c r="F147" s="76">
        <v>11.872</v>
      </c>
      <c r="G147" s="75">
        <v>4</v>
      </c>
      <c r="H147" s="75" t="s">
        <v>2</v>
      </c>
      <c r="I147" s="67">
        <v>48</v>
      </c>
      <c r="J147" s="68">
        <f t="shared" si="4"/>
        <v>113.97120000000001</v>
      </c>
    </row>
    <row r="148" spans="1:10" ht="15.75" x14ac:dyDescent="0.25">
      <c r="A148" s="74" t="s">
        <v>8</v>
      </c>
      <c r="B148" s="72" t="s">
        <v>866</v>
      </c>
      <c r="C148" s="73" t="s">
        <v>274</v>
      </c>
      <c r="D148" s="75" t="s">
        <v>876</v>
      </c>
      <c r="E148" s="75" t="s">
        <v>6</v>
      </c>
      <c r="F148" s="76">
        <v>11.211</v>
      </c>
      <c r="G148" s="75">
        <v>4</v>
      </c>
      <c r="H148" s="75" t="s">
        <v>2</v>
      </c>
      <c r="I148" s="67">
        <v>48</v>
      </c>
      <c r="J148" s="68">
        <f t="shared" si="4"/>
        <v>107.62560000000002</v>
      </c>
    </row>
    <row r="149" spans="1:10" ht="15.75" x14ac:dyDescent="0.25">
      <c r="A149" s="74" t="s">
        <v>8</v>
      </c>
      <c r="B149" s="72" t="s">
        <v>866</v>
      </c>
      <c r="C149" s="73" t="s">
        <v>877</v>
      </c>
      <c r="D149" s="75" t="s">
        <v>878</v>
      </c>
      <c r="E149" s="75" t="s">
        <v>6</v>
      </c>
      <c r="F149" s="76">
        <v>14.625</v>
      </c>
      <c r="G149" s="75">
        <v>4</v>
      </c>
      <c r="H149" s="75" t="s">
        <v>2</v>
      </c>
      <c r="I149" s="67">
        <v>48</v>
      </c>
      <c r="J149" s="68">
        <f t="shared" si="4"/>
        <v>140.4</v>
      </c>
    </row>
    <row r="150" spans="1:10" ht="15.75" x14ac:dyDescent="0.25">
      <c r="A150" s="62" t="s">
        <v>272</v>
      </c>
      <c r="B150" s="72"/>
      <c r="C150" s="73"/>
      <c r="D150" s="75"/>
      <c r="E150" s="75"/>
      <c r="F150" s="104">
        <f>SUM(F141:F149)</f>
        <v>129.71699999999998</v>
      </c>
      <c r="G150" s="75"/>
      <c r="H150" s="75"/>
      <c r="I150" s="67"/>
      <c r="J150" s="68"/>
    </row>
    <row r="151" spans="1:10" ht="15.75" x14ac:dyDescent="0.25">
      <c r="A151" s="74" t="s">
        <v>8</v>
      </c>
      <c r="B151" s="72" t="s">
        <v>879</v>
      </c>
      <c r="C151" s="73" t="s">
        <v>394</v>
      </c>
      <c r="D151" s="75" t="s">
        <v>880</v>
      </c>
      <c r="E151" s="15" t="s">
        <v>285</v>
      </c>
      <c r="F151" s="76">
        <v>15.686</v>
      </c>
      <c r="G151" s="75">
        <v>4</v>
      </c>
      <c r="H151" s="75" t="s">
        <v>2</v>
      </c>
      <c r="I151" s="67">
        <v>48</v>
      </c>
      <c r="J151" s="68">
        <f t="shared" si="4"/>
        <v>150.5856</v>
      </c>
    </row>
    <row r="152" spans="1:10" ht="15.75" x14ac:dyDescent="0.25">
      <c r="A152" s="62" t="s">
        <v>272</v>
      </c>
      <c r="B152" s="72"/>
      <c r="C152" s="73"/>
      <c r="D152" s="75"/>
      <c r="E152" s="75"/>
      <c r="F152" s="104">
        <f>SUM(F151)</f>
        <v>15.686</v>
      </c>
      <c r="G152" s="75"/>
      <c r="H152" s="75"/>
      <c r="I152" s="67"/>
      <c r="J152" s="68"/>
    </row>
    <row r="153" spans="1:10" ht="15.75" x14ac:dyDescent="0.25">
      <c r="A153" s="74" t="s">
        <v>8</v>
      </c>
      <c r="B153" s="72" t="s">
        <v>881</v>
      </c>
      <c r="C153" s="73" t="s">
        <v>395</v>
      </c>
      <c r="D153" s="75" t="s">
        <v>396</v>
      </c>
      <c r="E153" s="75" t="s">
        <v>6</v>
      </c>
      <c r="F153" s="76">
        <v>5.0110000000000001</v>
      </c>
      <c r="G153" s="75">
        <v>4</v>
      </c>
      <c r="H153" s="75" t="s">
        <v>2</v>
      </c>
      <c r="I153" s="67">
        <v>48</v>
      </c>
      <c r="J153" s="68">
        <f t="shared" si="4"/>
        <v>48.10560000000001</v>
      </c>
    </row>
    <row r="154" spans="1:10" ht="15.75" x14ac:dyDescent="0.25">
      <c r="A154" s="74" t="s">
        <v>8</v>
      </c>
      <c r="B154" s="72" t="s">
        <v>881</v>
      </c>
      <c r="C154" s="73" t="s">
        <v>397</v>
      </c>
      <c r="D154" s="75" t="s">
        <v>398</v>
      </c>
      <c r="E154" s="75" t="s">
        <v>6</v>
      </c>
      <c r="F154" s="76">
        <v>9.9969999999999999</v>
      </c>
      <c r="G154" s="75">
        <v>5</v>
      </c>
      <c r="H154" s="75" t="s">
        <v>2</v>
      </c>
      <c r="I154" s="67">
        <v>48</v>
      </c>
      <c r="J154" s="68">
        <f t="shared" si="4"/>
        <v>95.97120000000001</v>
      </c>
    </row>
    <row r="155" spans="1:10" ht="15.75" x14ac:dyDescent="0.25">
      <c r="A155" s="74" t="s">
        <v>8</v>
      </c>
      <c r="B155" s="72" t="s">
        <v>881</v>
      </c>
      <c r="C155" s="73" t="s">
        <v>399</v>
      </c>
      <c r="D155" s="75" t="s">
        <v>400</v>
      </c>
      <c r="E155" s="75" t="s">
        <v>6</v>
      </c>
      <c r="F155" s="76">
        <v>10.497999999999999</v>
      </c>
      <c r="G155" s="75">
        <v>4</v>
      </c>
      <c r="H155" s="75" t="s">
        <v>2</v>
      </c>
      <c r="I155" s="67">
        <v>48</v>
      </c>
      <c r="J155" s="68">
        <f t="shared" si="4"/>
        <v>100.7808</v>
      </c>
    </row>
    <row r="156" spans="1:10" ht="15.75" x14ac:dyDescent="0.25">
      <c r="A156" s="74" t="s">
        <v>8</v>
      </c>
      <c r="B156" s="72" t="s">
        <v>881</v>
      </c>
      <c r="C156" s="73" t="s">
        <v>401</v>
      </c>
      <c r="D156" s="75" t="s">
        <v>402</v>
      </c>
      <c r="E156" s="75" t="s">
        <v>6</v>
      </c>
      <c r="F156" s="76">
        <v>10.004</v>
      </c>
      <c r="G156" s="75">
        <v>5</v>
      </c>
      <c r="H156" s="75" t="s">
        <v>2</v>
      </c>
      <c r="I156" s="67">
        <v>48</v>
      </c>
      <c r="J156" s="68">
        <f t="shared" si="4"/>
        <v>96.03840000000001</v>
      </c>
    </row>
    <row r="157" spans="1:10" ht="15.75" x14ac:dyDescent="0.25">
      <c r="A157" s="74" t="s">
        <v>8</v>
      </c>
      <c r="B157" s="72" t="s">
        <v>881</v>
      </c>
      <c r="C157" s="73" t="s">
        <v>403</v>
      </c>
      <c r="D157" s="75" t="s">
        <v>404</v>
      </c>
      <c r="E157" s="75" t="s">
        <v>6</v>
      </c>
      <c r="F157" s="76">
        <v>10.109</v>
      </c>
      <c r="G157" s="75">
        <v>6</v>
      </c>
      <c r="H157" s="75" t="s">
        <v>2</v>
      </c>
      <c r="I157" s="67">
        <v>48</v>
      </c>
      <c r="J157" s="68">
        <f t="shared" si="4"/>
        <v>97.046400000000006</v>
      </c>
    </row>
    <row r="158" spans="1:10" ht="15.75" x14ac:dyDescent="0.25">
      <c r="A158" s="62" t="s">
        <v>272</v>
      </c>
      <c r="B158" s="72"/>
      <c r="C158" s="73"/>
      <c r="D158" s="75" t="s">
        <v>882</v>
      </c>
      <c r="E158" s="75"/>
      <c r="F158" s="104">
        <f>SUM(F153:F157)</f>
        <v>45.619</v>
      </c>
      <c r="G158" s="75"/>
      <c r="H158" s="75"/>
      <c r="I158" s="67"/>
      <c r="J158" s="68"/>
    </row>
    <row r="159" spans="1:10" ht="15.75" x14ac:dyDescent="0.25">
      <c r="A159" s="74" t="s">
        <v>8</v>
      </c>
      <c r="B159" s="72" t="s">
        <v>883</v>
      </c>
      <c r="C159" s="73" t="s">
        <v>406</v>
      </c>
      <c r="D159" s="75" t="s">
        <v>407</v>
      </c>
      <c r="E159" s="75" t="s">
        <v>6</v>
      </c>
      <c r="F159" s="76">
        <v>119.979</v>
      </c>
      <c r="G159" s="75">
        <v>9</v>
      </c>
      <c r="H159" s="75" t="s">
        <v>2</v>
      </c>
      <c r="I159" s="67">
        <v>48</v>
      </c>
      <c r="J159" s="68">
        <f t="shared" si="4"/>
        <v>1151.7984000000001</v>
      </c>
    </row>
    <row r="160" spans="1:10" ht="15.75" x14ac:dyDescent="0.25">
      <c r="A160" s="74" t="s">
        <v>8</v>
      </c>
      <c r="B160" s="72" t="s">
        <v>883</v>
      </c>
      <c r="C160" s="73" t="s">
        <v>406</v>
      </c>
      <c r="D160" s="75" t="s">
        <v>408</v>
      </c>
      <c r="E160" s="75" t="s">
        <v>6</v>
      </c>
      <c r="F160" s="76">
        <v>7.4569999999999999</v>
      </c>
      <c r="G160" s="75">
        <v>3</v>
      </c>
      <c r="H160" s="75" t="s">
        <v>2</v>
      </c>
      <c r="I160" s="67">
        <v>48</v>
      </c>
      <c r="J160" s="68">
        <f t="shared" si="4"/>
        <v>71.587199999999996</v>
      </c>
    </row>
    <row r="161" spans="1:10" ht="15.75" x14ac:dyDescent="0.25">
      <c r="A161" s="62" t="s">
        <v>272</v>
      </c>
      <c r="B161" s="72"/>
      <c r="C161" s="73"/>
      <c r="D161" s="75" t="s">
        <v>882</v>
      </c>
      <c r="E161" s="75"/>
      <c r="F161" s="104">
        <f>SUM(F159:F160)</f>
        <v>127.43599999999999</v>
      </c>
      <c r="G161" s="75"/>
      <c r="H161" s="75"/>
      <c r="I161" s="67"/>
      <c r="J161" s="68"/>
    </row>
    <row r="162" spans="1:10" ht="15.75" x14ac:dyDescent="0.25">
      <c r="A162" s="74" t="s">
        <v>8</v>
      </c>
      <c r="B162" s="72" t="s">
        <v>884</v>
      </c>
      <c r="C162" s="73" t="s">
        <v>383</v>
      </c>
      <c r="D162" s="75" t="s">
        <v>885</v>
      </c>
      <c r="E162" s="75" t="s">
        <v>6</v>
      </c>
      <c r="F162" s="76">
        <v>3</v>
      </c>
      <c r="G162" s="75">
        <v>4</v>
      </c>
      <c r="H162" s="75" t="s">
        <v>2</v>
      </c>
      <c r="I162" s="67">
        <v>48</v>
      </c>
      <c r="J162" s="68">
        <f t="shared" si="4"/>
        <v>28.8</v>
      </c>
    </row>
    <row r="163" spans="1:10" ht="15.75" x14ac:dyDescent="0.25">
      <c r="A163" s="74" t="s">
        <v>8</v>
      </c>
      <c r="B163" s="72" t="s">
        <v>884</v>
      </c>
      <c r="C163" s="73" t="s">
        <v>383</v>
      </c>
      <c r="D163" s="75" t="s">
        <v>886</v>
      </c>
      <c r="E163" s="75" t="s">
        <v>6</v>
      </c>
      <c r="F163" s="76">
        <v>3</v>
      </c>
      <c r="G163" s="75">
        <v>4</v>
      </c>
      <c r="H163" s="75" t="s">
        <v>2</v>
      </c>
      <c r="I163" s="67">
        <v>48</v>
      </c>
      <c r="J163" s="68">
        <f t="shared" si="4"/>
        <v>28.8</v>
      </c>
    </row>
    <row r="164" spans="1:10" ht="15.75" x14ac:dyDescent="0.25">
      <c r="A164" s="74" t="s">
        <v>8</v>
      </c>
      <c r="B164" s="72" t="s">
        <v>884</v>
      </c>
      <c r="C164" s="73" t="s">
        <v>383</v>
      </c>
      <c r="D164" s="75" t="s">
        <v>887</v>
      </c>
      <c r="E164" s="75" t="s">
        <v>6</v>
      </c>
      <c r="F164" s="76">
        <v>3</v>
      </c>
      <c r="G164" s="75">
        <v>4</v>
      </c>
      <c r="H164" s="75" t="s">
        <v>2</v>
      </c>
      <c r="I164" s="67">
        <v>48</v>
      </c>
      <c r="J164" s="68">
        <f t="shared" si="4"/>
        <v>28.8</v>
      </c>
    </row>
    <row r="165" spans="1:10" ht="15.75" x14ac:dyDescent="0.25">
      <c r="A165" s="74" t="s">
        <v>8</v>
      </c>
      <c r="B165" s="72" t="s">
        <v>884</v>
      </c>
      <c r="C165" s="73" t="s">
        <v>383</v>
      </c>
      <c r="D165" s="75" t="s">
        <v>888</v>
      </c>
      <c r="E165" s="75" t="s">
        <v>6</v>
      </c>
      <c r="F165" s="76">
        <v>4.4989999999999997</v>
      </c>
      <c r="G165" s="75">
        <v>4</v>
      </c>
      <c r="H165" s="75" t="s">
        <v>2</v>
      </c>
      <c r="I165" s="67">
        <v>48</v>
      </c>
      <c r="J165" s="68">
        <f t="shared" si="4"/>
        <v>43.190400000000004</v>
      </c>
    </row>
    <row r="166" spans="1:10" ht="15.75" x14ac:dyDescent="0.25">
      <c r="A166" s="74" t="s">
        <v>8</v>
      </c>
      <c r="B166" s="72" t="s">
        <v>884</v>
      </c>
      <c r="C166" s="73" t="s">
        <v>383</v>
      </c>
      <c r="D166" s="75" t="s">
        <v>889</v>
      </c>
      <c r="E166" s="75" t="s">
        <v>6</v>
      </c>
      <c r="F166" s="76">
        <v>2.9990000000000001</v>
      </c>
      <c r="G166" s="75">
        <v>4</v>
      </c>
      <c r="H166" s="75" t="s">
        <v>2</v>
      </c>
      <c r="I166" s="67">
        <v>48</v>
      </c>
      <c r="J166" s="68">
        <f t="shared" si="4"/>
        <v>28.790400000000002</v>
      </c>
    </row>
    <row r="167" spans="1:10" ht="15.75" x14ac:dyDescent="0.25">
      <c r="A167" s="74" t="s">
        <v>8</v>
      </c>
      <c r="B167" s="72" t="s">
        <v>884</v>
      </c>
      <c r="C167" s="73" t="s">
        <v>405</v>
      </c>
      <c r="D167" s="75" t="s">
        <v>890</v>
      </c>
      <c r="E167" s="75" t="s">
        <v>6</v>
      </c>
      <c r="F167" s="76">
        <v>2.9990000000000001</v>
      </c>
      <c r="G167" s="75">
        <v>4</v>
      </c>
      <c r="H167" s="75" t="s">
        <v>2</v>
      </c>
      <c r="I167" s="67">
        <v>48</v>
      </c>
      <c r="J167" s="68">
        <f t="shared" si="4"/>
        <v>28.790400000000002</v>
      </c>
    </row>
    <row r="168" spans="1:10" ht="15.75" x14ac:dyDescent="0.25">
      <c r="A168" s="74" t="s">
        <v>8</v>
      </c>
      <c r="B168" s="72" t="s">
        <v>884</v>
      </c>
      <c r="C168" s="73" t="s">
        <v>405</v>
      </c>
      <c r="D168" s="75" t="s">
        <v>891</v>
      </c>
      <c r="E168" s="75" t="s">
        <v>6</v>
      </c>
      <c r="F168" s="76">
        <v>4.4989999999999997</v>
      </c>
      <c r="G168" s="75">
        <v>4</v>
      </c>
      <c r="H168" s="75" t="s">
        <v>2</v>
      </c>
      <c r="I168" s="67">
        <v>48</v>
      </c>
      <c r="J168" s="68">
        <f t="shared" si="4"/>
        <v>43.190400000000004</v>
      </c>
    </row>
    <row r="169" spans="1:10" ht="15.75" x14ac:dyDescent="0.25">
      <c r="A169" s="74" t="s">
        <v>8</v>
      </c>
      <c r="B169" s="72" t="s">
        <v>884</v>
      </c>
      <c r="C169" s="73" t="s">
        <v>405</v>
      </c>
      <c r="D169" s="75" t="s">
        <v>892</v>
      </c>
      <c r="E169" s="75" t="s">
        <v>6</v>
      </c>
      <c r="F169" s="76">
        <v>3</v>
      </c>
      <c r="G169" s="75">
        <v>4</v>
      </c>
      <c r="H169" s="75" t="s">
        <v>2</v>
      </c>
      <c r="I169" s="67">
        <v>48</v>
      </c>
      <c r="J169" s="68">
        <f t="shared" si="4"/>
        <v>28.8</v>
      </c>
    </row>
    <row r="170" spans="1:10" ht="15.75" x14ac:dyDescent="0.25">
      <c r="A170" s="62" t="s">
        <v>272</v>
      </c>
      <c r="B170" s="72"/>
      <c r="C170" s="73"/>
      <c r="D170" s="75"/>
      <c r="E170" s="75"/>
      <c r="F170" s="104">
        <f>SUM(F162:F169)</f>
        <v>26.995999999999995</v>
      </c>
      <c r="G170" s="75"/>
      <c r="H170" s="75"/>
      <c r="I170" s="67"/>
      <c r="J170" s="68"/>
    </row>
    <row r="171" spans="1:10" ht="31.5" x14ac:dyDescent="0.25">
      <c r="A171" s="74" t="s">
        <v>8</v>
      </c>
      <c r="B171" s="78" t="s">
        <v>893</v>
      </c>
      <c r="C171" s="73" t="s">
        <v>409</v>
      </c>
      <c r="D171" s="75" t="s">
        <v>410</v>
      </c>
      <c r="E171" s="75" t="s">
        <v>6</v>
      </c>
      <c r="F171" s="76">
        <v>1.359</v>
      </c>
      <c r="G171" s="75">
        <v>5</v>
      </c>
      <c r="H171" s="75" t="s">
        <v>2</v>
      </c>
      <c r="I171" s="67">
        <v>48</v>
      </c>
      <c r="J171" s="68">
        <f t="shared" si="4"/>
        <v>13.0464</v>
      </c>
    </row>
    <row r="172" spans="1:10" ht="31.5" x14ac:dyDescent="0.25">
      <c r="A172" s="74" t="s">
        <v>8</v>
      </c>
      <c r="B172" s="78" t="s">
        <v>893</v>
      </c>
      <c r="C172" s="73" t="s">
        <v>411</v>
      </c>
      <c r="D172" s="75" t="s">
        <v>412</v>
      </c>
      <c r="E172" s="15" t="s">
        <v>285</v>
      </c>
      <c r="F172" s="76">
        <v>10.706</v>
      </c>
      <c r="G172" s="75">
        <v>6</v>
      </c>
      <c r="H172" s="75" t="s">
        <v>2</v>
      </c>
      <c r="I172" s="67">
        <v>48</v>
      </c>
      <c r="J172" s="68">
        <f t="shared" si="4"/>
        <v>102.77759999999999</v>
      </c>
    </row>
    <row r="173" spans="1:10" ht="31.5" x14ac:dyDescent="0.25">
      <c r="A173" s="74" t="s">
        <v>8</v>
      </c>
      <c r="B173" s="78" t="s">
        <v>893</v>
      </c>
      <c r="C173" s="73" t="s">
        <v>413</v>
      </c>
      <c r="D173" s="75" t="s">
        <v>414</v>
      </c>
      <c r="E173" s="15" t="s">
        <v>285</v>
      </c>
      <c r="F173" s="76">
        <v>14.287000000000001</v>
      </c>
      <c r="G173" s="75">
        <v>5</v>
      </c>
      <c r="H173" s="75" t="s">
        <v>2</v>
      </c>
      <c r="I173" s="67">
        <v>48</v>
      </c>
      <c r="J173" s="68">
        <f t="shared" si="4"/>
        <v>137.15520000000001</v>
      </c>
    </row>
    <row r="174" spans="1:10" ht="15.75" x14ac:dyDescent="0.25">
      <c r="A174" s="62" t="s">
        <v>272</v>
      </c>
      <c r="B174" s="78"/>
      <c r="C174" s="73"/>
      <c r="D174" s="75"/>
      <c r="E174" s="75"/>
      <c r="F174" s="104">
        <f>SUM(F171:F173)</f>
        <v>26.352</v>
      </c>
      <c r="G174" s="75"/>
      <c r="H174" s="75"/>
      <c r="I174" s="67"/>
      <c r="J174" s="68"/>
    </row>
    <row r="175" spans="1:10" ht="15.75" x14ac:dyDescent="0.25">
      <c r="A175" s="74" t="s">
        <v>8</v>
      </c>
      <c r="B175" s="72" t="s">
        <v>894</v>
      </c>
      <c r="C175" s="73" t="s">
        <v>445</v>
      </c>
      <c r="D175" s="75" t="s">
        <v>446</v>
      </c>
      <c r="E175" s="75" t="s">
        <v>286</v>
      </c>
      <c r="F175" s="76">
        <v>3.9969999999999999</v>
      </c>
      <c r="G175" s="75">
        <v>5</v>
      </c>
      <c r="H175" s="75" t="s">
        <v>2</v>
      </c>
      <c r="I175" s="67">
        <v>48</v>
      </c>
      <c r="J175" s="68">
        <f t="shared" si="4"/>
        <v>38.371200000000002</v>
      </c>
    </row>
    <row r="176" spans="1:10" ht="15.75" x14ac:dyDescent="0.25">
      <c r="A176" s="74" t="s">
        <v>8</v>
      </c>
      <c r="B176" s="72" t="s">
        <v>894</v>
      </c>
      <c r="C176" s="73" t="s">
        <v>895</v>
      </c>
      <c r="D176" s="75" t="s">
        <v>896</v>
      </c>
      <c r="E176" s="75" t="s">
        <v>6</v>
      </c>
      <c r="F176" s="76">
        <v>2.3439999999999999</v>
      </c>
      <c r="G176" s="75">
        <v>6</v>
      </c>
      <c r="H176" s="75" t="s">
        <v>2</v>
      </c>
      <c r="I176" s="67">
        <v>48</v>
      </c>
      <c r="J176" s="68">
        <f t="shared" si="4"/>
        <v>22.502400000000002</v>
      </c>
    </row>
    <row r="177" spans="1:10" ht="15.75" x14ac:dyDescent="0.25">
      <c r="A177" s="74" t="s">
        <v>8</v>
      </c>
      <c r="B177" s="72" t="s">
        <v>894</v>
      </c>
      <c r="C177" s="73" t="s">
        <v>447</v>
      </c>
      <c r="D177" s="75" t="s">
        <v>448</v>
      </c>
      <c r="E177" s="75" t="s">
        <v>286</v>
      </c>
      <c r="F177" s="76">
        <v>11.706</v>
      </c>
      <c r="G177" s="75">
        <v>5</v>
      </c>
      <c r="H177" s="75" t="s">
        <v>2</v>
      </c>
      <c r="I177" s="67">
        <v>48</v>
      </c>
      <c r="J177" s="68">
        <f t="shared" si="4"/>
        <v>112.37759999999999</v>
      </c>
    </row>
    <row r="178" spans="1:10" s="11" customFormat="1" ht="15.75" x14ac:dyDescent="0.25">
      <c r="A178" s="74" t="s">
        <v>8</v>
      </c>
      <c r="B178" s="72" t="s">
        <v>894</v>
      </c>
      <c r="C178" s="73" t="s">
        <v>449</v>
      </c>
      <c r="D178" s="75" t="s">
        <v>450</v>
      </c>
      <c r="E178" s="75" t="s">
        <v>6</v>
      </c>
      <c r="F178" s="76">
        <v>4.3689999999999998</v>
      </c>
      <c r="G178" s="75">
        <v>4</v>
      </c>
      <c r="H178" s="75" t="s">
        <v>2</v>
      </c>
      <c r="I178" s="67">
        <v>48</v>
      </c>
      <c r="J178" s="68">
        <f t="shared" si="4"/>
        <v>41.942399999999999</v>
      </c>
    </row>
    <row r="179" spans="1:10" ht="15.75" x14ac:dyDescent="0.25">
      <c r="A179" s="74" t="s">
        <v>8</v>
      </c>
      <c r="B179" s="72" t="s">
        <v>894</v>
      </c>
      <c r="C179" s="73" t="s">
        <v>449</v>
      </c>
      <c r="D179" s="75" t="s">
        <v>451</v>
      </c>
      <c r="E179" s="75" t="s">
        <v>6</v>
      </c>
      <c r="F179" s="76">
        <v>11.521000000000001</v>
      </c>
      <c r="G179" s="75">
        <v>6</v>
      </c>
      <c r="H179" s="75" t="s">
        <v>2</v>
      </c>
      <c r="I179" s="67">
        <v>48</v>
      </c>
      <c r="J179" s="68">
        <f t="shared" si="4"/>
        <v>110.60160000000002</v>
      </c>
    </row>
    <row r="180" spans="1:10" ht="15.75" x14ac:dyDescent="0.25">
      <c r="A180" s="74" t="s">
        <v>8</v>
      </c>
      <c r="B180" s="72" t="s">
        <v>894</v>
      </c>
      <c r="C180" s="73" t="s">
        <v>276</v>
      </c>
      <c r="D180" s="75" t="s">
        <v>452</v>
      </c>
      <c r="E180" s="75" t="s">
        <v>6</v>
      </c>
      <c r="F180" s="76">
        <v>13.164</v>
      </c>
      <c r="G180" s="75">
        <v>4</v>
      </c>
      <c r="H180" s="75" t="s">
        <v>2</v>
      </c>
      <c r="I180" s="67">
        <v>48</v>
      </c>
      <c r="J180" s="68">
        <f t="shared" si="4"/>
        <v>126.37439999999999</v>
      </c>
    </row>
    <row r="181" spans="1:10" ht="15.75" x14ac:dyDescent="0.25">
      <c r="A181" s="74" t="s">
        <v>8</v>
      </c>
      <c r="B181" s="72" t="s">
        <v>894</v>
      </c>
      <c r="C181" s="73" t="s">
        <v>453</v>
      </c>
      <c r="D181" s="75" t="s">
        <v>470</v>
      </c>
      <c r="E181" s="75" t="s">
        <v>6</v>
      </c>
      <c r="F181" s="76">
        <v>3.798</v>
      </c>
      <c r="G181" s="75">
        <v>6</v>
      </c>
      <c r="H181" s="75" t="s">
        <v>2</v>
      </c>
      <c r="I181" s="67">
        <v>48</v>
      </c>
      <c r="J181" s="68">
        <f t="shared" si="4"/>
        <v>36.460799999999999</v>
      </c>
    </row>
    <row r="182" spans="1:10" ht="15.75" x14ac:dyDescent="0.25">
      <c r="A182" s="74" t="s">
        <v>8</v>
      </c>
      <c r="B182" s="72" t="s">
        <v>894</v>
      </c>
      <c r="C182" s="73" t="s">
        <v>453</v>
      </c>
      <c r="D182" s="75" t="s">
        <v>454</v>
      </c>
      <c r="E182" s="75" t="s">
        <v>6</v>
      </c>
      <c r="F182" s="76">
        <v>1.595</v>
      </c>
      <c r="G182" s="75">
        <v>4</v>
      </c>
      <c r="H182" s="75" t="s">
        <v>2</v>
      </c>
      <c r="I182" s="67">
        <v>48</v>
      </c>
      <c r="J182" s="68">
        <f t="shared" ref="J182:J222" si="5">SUM((F182*I182)*20%)</f>
        <v>15.312000000000001</v>
      </c>
    </row>
    <row r="183" spans="1:10" ht="15.75" x14ac:dyDescent="0.25">
      <c r="A183" s="74" t="s">
        <v>8</v>
      </c>
      <c r="B183" s="72" t="s">
        <v>894</v>
      </c>
      <c r="C183" s="73" t="s">
        <v>897</v>
      </c>
      <c r="D183" s="75" t="s">
        <v>455</v>
      </c>
      <c r="E183" s="75" t="s">
        <v>6</v>
      </c>
      <c r="F183" s="76">
        <v>1.216</v>
      </c>
      <c r="G183" s="75">
        <v>4</v>
      </c>
      <c r="H183" s="75" t="s">
        <v>2</v>
      </c>
      <c r="I183" s="67">
        <v>48</v>
      </c>
      <c r="J183" s="68">
        <f t="shared" si="5"/>
        <v>11.6736</v>
      </c>
    </row>
    <row r="184" spans="1:10" ht="15.75" x14ac:dyDescent="0.25">
      <c r="A184" s="74" t="s">
        <v>8</v>
      </c>
      <c r="B184" s="72" t="s">
        <v>894</v>
      </c>
      <c r="C184" s="73" t="s">
        <v>456</v>
      </c>
      <c r="D184" s="75" t="s">
        <v>458</v>
      </c>
      <c r="E184" s="75" t="s">
        <v>286</v>
      </c>
      <c r="F184" s="76">
        <v>3.4249999999999998</v>
      </c>
      <c r="G184" s="75">
        <v>6</v>
      </c>
      <c r="H184" s="75" t="s">
        <v>2</v>
      </c>
      <c r="I184" s="67">
        <v>48</v>
      </c>
      <c r="J184" s="68">
        <f t="shared" si="5"/>
        <v>32.879999999999995</v>
      </c>
    </row>
    <row r="185" spans="1:10" ht="15.75" x14ac:dyDescent="0.25">
      <c r="A185" s="74" t="s">
        <v>8</v>
      </c>
      <c r="B185" s="72" t="s">
        <v>894</v>
      </c>
      <c r="C185" s="73" t="s">
        <v>456</v>
      </c>
      <c r="D185" s="75" t="s">
        <v>457</v>
      </c>
      <c r="E185" s="75" t="s">
        <v>6</v>
      </c>
      <c r="F185" s="76">
        <v>2.9990000000000001</v>
      </c>
      <c r="G185" s="75">
        <v>6</v>
      </c>
      <c r="H185" s="75" t="s">
        <v>2</v>
      </c>
      <c r="I185" s="67">
        <v>48</v>
      </c>
      <c r="J185" s="68">
        <f t="shared" si="5"/>
        <v>28.790400000000002</v>
      </c>
    </row>
    <row r="186" spans="1:10" ht="15.75" x14ac:dyDescent="0.25">
      <c r="A186" s="74" t="s">
        <v>8</v>
      </c>
      <c r="B186" s="72" t="s">
        <v>894</v>
      </c>
      <c r="C186" s="73" t="s">
        <v>406</v>
      </c>
      <c r="D186" s="75" t="s">
        <v>459</v>
      </c>
      <c r="E186" s="75" t="s">
        <v>286</v>
      </c>
      <c r="F186" s="76">
        <v>0.95399999999999996</v>
      </c>
      <c r="G186" s="75">
        <v>9</v>
      </c>
      <c r="H186" s="75" t="s">
        <v>2</v>
      </c>
      <c r="I186" s="67">
        <v>48</v>
      </c>
      <c r="J186" s="68">
        <f t="shared" si="5"/>
        <v>9.1584000000000003</v>
      </c>
    </row>
    <row r="187" spans="1:10" ht="15.75" x14ac:dyDescent="0.25">
      <c r="A187" s="74" t="s">
        <v>8</v>
      </c>
      <c r="B187" s="72" t="s">
        <v>894</v>
      </c>
      <c r="C187" s="73" t="s">
        <v>466</v>
      </c>
      <c r="D187" s="75" t="s">
        <v>467</v>
      </c>
      <c r="E187" s="75" t="s">
        <v>6</v>
      </c>
      <c r="F187" s="76">
        <v>3.32</v>
      </c>
      <c r="G187" s="75">
        <v>6</v>
      </c>
      <c r="H187" s="75" t="s">
        <v>2</v>
      </c>
      <c r="I187" s="67">
        <v>48</v>
      </c>
      <c r="J187" s="68">
        <f t="shared" si="5"/>
        <v>31.872</v>
      </c>
    </row>
    <row r="188" spans="1:10" ht="15.75" x14ac:dyDescent="0.25">
      <c r="A188" s="74" t="s">
        <v>8</v>
      </c>
      <c r="B188" s="72" t="s">
        <v>894</v>
      </c>
      <c r="C188" s="73" t="s">
        <v>460</v>
      </c>
      <c r="D188" s="75" t="s">
        <v>461</v>
      </c>
      <c r="E188" s="75" t="s">
        <v>6</v>
      </c>
      <c r="F188" s="76">
        <v>1.5</v>
      </c>
      <c r="G188" s="75">
        <v>5</v>
      </c>
      <c r="H188" s="75" t="s">
        <v>2</v>
      </c>
      <c r="I188" s="67">
        <v>48</v>
      </c>
      <c r="J188" s="68">
        <f t="shared" si="5"/>
        <v>14.4</v>
      </c>
    </row>
    <row r="189" spans="1:10" ht="15.75" x14ac:dyDescent="0.25">
      <c r="A189" s="74" t="s">
        <v>8</v>
      </c>
      <c r="B189" s="72" t="s">
        <v>894</v>
      </c>
      <c r="C189" s="73" t="s">
        <v>460</v>
      </c>
      <c r="D189" s="75" t="s">
        <v>462</v>
      </c>
      <c r="E189" s="75" t="s">
        <v>6</v>
      </c>
      <c r="F189" s="76">
        <v>5.9039999999999999</v>
      </c>
      <c r="G189" s="75">
        <v>5</v>
      </c>
      <c r="H189" s="75" t="s">
        <v>2</v>
      </c>
      <c r="I189" s="67">
        <v>48</v>
      </c>
      <c r="J189" s="68">
        <f t="shared" si="5"/>
        <v>56.678400000000003</v>
      </c>
    </row>
    <row r="190" spans="1:10" ht="15.75" x14ac:dyDescent="0.25">
      <c r="A190" s="74" t="s">
        <v>8</v>
      </c>
      <c r="B190" s="72" t="s">
        <v>894</v>
      </c>
      <c r="C190" s="73" t="s">
        <v>277</v>
      </c>
      <c r="D190" s="75" t="s">
        <v>463</v>
      </c>
      <c r="E190" s="75" t="s">
        <v>6</v>
      </c>
      <c r="F190" s="76">
        <v>5.6</v>
      </c>
      <c r="G190" s="75">
        <v>4</v>
      </c>
      <c r="H190" s="75" t="s">
        <v>2</v>
      </c>
      <c r="I190" s="67">
        <v>48</v>
      </c>
      <c r="J190" s="68">
        <f t="shared" si="5"/>
        <v>53.759999999999991</v>
      </c>
    </row>
    <row r="191" spans="1:10" ht="15.75" x14ac:dyDescent="0.25">
      <c r="A191" s="74" t="s">
        <v>8</v>
      </c>
      <c r="B191" s="72" t="s">
        <v>894</v>
      </c>
      <c r="C191" s="73" t="s">
        <v>468</v>
      </c>
      <c r="D191" s="75" t="s">
        <v>469</v>
      </c>
      <c r="E191" s="75" t="s">
        <v>6</v>
      </c>
      <c r="F191" s="76">
        <v>9.7690000000000001</v>
      </c>
      <c r="G191" s="75">
        <v>4</v>
      </c>
      <c r="H191" s="75" t="s">
        <v>2</v>
      </c>
      <c r="I191" s="67">
        <v>48</v>
      </c>
      <c r="J191" s="68">
        <f t="shared" si="5"/>
        <v>93.78240000000001</v>
      </c>
    </row>
    <row r="192" spans="1:10" ht="15.75" x14ac:dyDescent="0.25">
      <c r="A192" s="74" t="s">
        <v>8</v>
      </c>
      <c r="B192" s="72" t="s">
        <v>894</v>
      </c>
      <c r="C192" s="73" t="s">
        <v>464</v>
      </c>
      <c r="D192" s="75" t="s">
        <v>465</v>
      </c>
      <c r="E192" s="75" t="s">
        <v>286</v>
      </c>
      <c r="F192" s="76">
        <v>6.1980000000000004</v>
      </c>
      <c r="G192" s="75">
        <v>3</v>
      </c>
      <c r="H192" s="75" t="s">
        <v>2</v>
      </c>
      <c r="I192" s="67">
        <v>48</v>
      </c>
      <c r="J192" s="68">
        <f t="shared" si="5"/>
        <v>59.500800000000005</v>
      </c>
    </row>
    <row r="193" spans="1:10" ht="15.75" x14ac:dyDescent="0.25">
      <c r="A193" s="62" t="s">
        <v>272</v>
      </c>
      <c r="B193" s="72"/>
      <c r="C193" s="73"/>
      <c r="D193" s="75"/>
      <c r="E193" s="75"/>
      <c r="F193" s="104">
        <f>SUM(F175:F192)</f>
        <v>93.378999999999991</v>
      </c>
      <c r="G193" s="75"/>
      <c r="H193" s="75"/>
      <c r="I193" s="67"/>
      <c r="J193" s="68"/>
    </row>
    <row r="194" spans="1:10" ht="15.75" x14ac:dyDescent="0.25">
      <c r="A194" s="74" t="s">
        <v>8</v>
      </c>
      <c r="B194" s="72" t="s">
        <v>898</v>
      </c>
      <c r="C194" s="73" t="s">
        <v>415</v>
      </c>
      <c r="D194" s="75" t="s">
        <v>416</v>
      </c>
      <c r="E194" s="75" t="s">
        <v>6</v>
      </c>
      <c r="F194" s="76">
        <v>6.9989999999999997</v>
      </c>
      <c r="G194" s="75">
        <v>8</v>
      </c>
      <c r="H194" s="75" t="s">
        <v>2</v>
      </c>
      <c r="I194" s="67">
        <v>48</v>
      </c>
      <c r="J194" s="68">
        <f t="shared" si="5"/>
        <v>67.190399999999997</v>
      </c>
    </row>
    <row r="195" spans="1:10" ht="15.75" x14ac:dyDescent="0.25">
      <c r="A195" s="74" t="s">
        <v>8</v>
      </c>
      <c r="B195" s="72" t="s">
        <v>898</v>
      </c>
      <c r="C195" s="73" t="s">
        <v>899</v>
      </c>
      <c r="D195" s="75" t="s">
        <v>425</v>
      </c>
      <c r="E195" s="75" t="s">
        <v>6</v>
      </c>
      <c r="F195" s="76">
        <v>11.997</v>
      </c>
      <c r="G195" s="75">
        <v>8</v>
      </c>
      <c r="H195" s="75" t="s">
        <v>2</v>
      </c>
      <c r="I195" s="67">
        <v>48</v>
      </c>
      <c r="J195" s="68">
        <f t="shared" si="5"/>
        <v>115.1712</v>
      </c>
    </row>
    <row r="196" spans="1:10" ht="15.75" x14ac:dyDescent="0.25">
      <c r="A196" s="74" t="s">
        <v>8</v>
      </c>
      <c r="B196" s="72" t="s">
        <v>898</v>
      </c>
      <c r="C196" s="73" t="s">
        <v>900</v>
      </c>
      <c r="D196" s="75" t="s">
        <v>426</v>
      </c>
      <c r="E196" s="75" t="s">
        <v>6</v>
      </c>
      <c r="F196" s="76">
        <v>5.1989999999999998</v>
      </c>
      <c r="G196" s="75">
        <v>8</v>
      </c>
      <c r="H196" s="75" t="s">
        <v>2</v>
      </c>
      <c r="I196" s="67">
        <v>48</v>
      </c>
      <c r="J196" s="68">
        <f t="shared" si="5"/>
        <v>49.910400000000003</v>
      </c>
    </row>
    <row r="197" spans="1:10" ht="15.75" x14ac:dyDescent="0.25">
      <c r="A197" s="74" t="s">
        <v>8</v>
      </c>
      <c r="B197" s="72" t="s">
        <v>898</v>
      </c>
      <c r="C197" s="73" t="s">
        <v>417</v>
      </c>
      <c r="D197" s="75" t="s">
        <v>442</v>
      </c>
      <c r="E197" s="75" t="s">
        <v>6</v>
      </c>
      <c r="F197" s="76">
        <v>14.307</v>
      </c>
      <c r="G197" s="75">
        <v>4</v>
      </c>
      <c r="H197" s="75" t="s">
        <v>2</v>
      </c>
      <c r="I197" s="67">
        <v>48</v>
      </c>
      <c r="J197" s="68">
        <f t="shared" si="5"/>
        <v>137.34720000000002</v>
      </c>
    </row>
    <row r="198" spans="1:10" ht="15.75" x14ac:dyDescent="0.25">
      <c r="A198" s="74" t="s">
        <v>8</v>
      </c>
      <c r="B198" s="72" t="s">
        <v>898</v>
      </c>
      <c r="C198" s="73" t="s">
        <v>417</v>
      </c>
      <c r="D198" s="75" t="s">
        <v>443</v>
      </c>
      <c r="E198" s="75" t="s">
        <v>6</v>
      </c>
      <c r="F198" s="76">
        <v>8.798</v>
      </c>
      <c r="G198" s="75">
        <v>4</v>
      </c>
      <c r="H198" s="75" t="s">
        <v>2</v>
      </c>
      <c r="I198" s="67">
        <v>48</v>
      </c>
      <c r="J198" s="68">
        <f t="shared" si="5"/>
        <v>84.460800000000006</v>
      </c>
    </row>
    <row r="199" spans="1:10" ht="15.75" x14ac:dyDescent="0.25">
      <c r="A199" s="74" t="s">
        <v>8</v>
      </c>
      <c r="B199" s="72" t="s">
        <v>898</v>
      </c>
      <c r="C199" s="73" t="s">
        <v>427</v>
      </c>
      <c r="D199" s="75" t="s">
        <v>428</v>
      </c>
      <c r="E199" s="15" t="s">
        <v>7</v>
      </c>
      <c r="F199" s="76">
        <v>8.0939999999999994</v>
      </c>
      <c r="G199" s="75">
        <v>4</v>
      </c>
      <c r="H199" s="75" t="s">
        <v>2</v>
      </c>
      <c r="I199" s="67">
        <v>48</v>
      </c>
      <c r="J199" s="68">
        <f t="shared" si="5"/>
        <v>77.702399999999997</v>
      </c>
    </row>
    <row r="200" spans="1:10" ht="15.75" x14ac:dyDescent="0.25">
      <c r="A200" s="74" t="s">
        <v>8</v>
      </c>
      <c r="B200" s="72" t="s">
        <v>898</v>
      </c>
      <c r="C200" s="73" t="s">
        <v>429</v>
      </c>
      <c r="D200" s="75" t="s">
        <v>430</v>
      </c>
      <c r="E200" s="75" t="s">
        <v>6</v>
      </c>
      <c r="F200" s="76">
        <v>3</v>
      </c>
      <c r="G200" s="75">
        <v>5</v>
      </c>
      <c r="H200" s="75" t="s">
        <v>2</v>
      </c>
      <c r="I200" s="67">
        <v>48</v>
      </c>
      <c r="J200" s="68">
        <f t="shared" si="5"/>
        <v>28.8</v>
      </c>
    </row>
    <row r="201" spans="1:10" ht="15.75" x14ac:dyDescent="0.25">
      <c r="A201" s="74" t="s">
        <v>8</v>
      </c>
      <c r="B201" s="72" t="s">
        <v>898</v>
      </c>
      <c r="C201" s="73" t="s">
        <v>418</v>
      </c>
      <c r="D201" s="75" t="s">
        <v>431</v>
      </c>
      <c r="E201" s="15" t="s">
        <v>7</v>
      </c>
      <c r="F201" s="76">
        <v>5.0060000000000002</v>
      </c>
      <c r="G201" s="75">
        <v>4</v>
      </c>
      <c r="H201" s="75" t="s">
        <v>2</v>
      </c>
      <c r="I201" s="67">
        <v>48</v>
      </c>
      <c r="J201" s="68">
        <f t="shared" si="5"/>
        <v>48.057600000000008</v>
      </c>
    </row>
    <row r="202" spans="1:10" ht="15.75" x14ac:dyDescent="0.25">
      <c r="A202" s="74" t="s">
        <v>8</v>
      </c>
      <c r="B202" s="72" t="s">
        <v>898</v>
      </c>
      <c r="C202" s="73" t="s">
        <v>418</v>
      </c>
      <c r="D202" s="75" t="s">
        <v>419</v>
      </c>
      <c r="E202" s="75" t="s">
        <v>6</v>
      </c>
      <c r="F202" s="76">
        <v>6.6980000000000004</v>
      </c>
      <c r="G202" s="75">
        <v>4</v>
      </c>
      <c r="H202" s="75" t="s">
        <v>2</v>
      </c>
      <c r="I202" s="67">
        <v>48</v>
      </c>
      <c r="J202" s="68">
        <f t="shared" si="5"/>
        <v>64.30080000000001</v>
      </c>
    </row>
    <row r="203" spans="1:10" ht="15.75" x14ac:dyDescent="0.25">
      <c r="A203" s="74" t="s">
        <v>8</v>
      </c>
      <c r="B203" s="72" t="s">
        <v>898</v>
      </c>
      <c r="C203" s="73" t="s">
        <v>418</v>
      </c>
      <c r="D203" s="75" t="s">
        <v>432</v>
      </c>
      <c r="E203" s="75" t="s">
        <v>6</v>
      </c>
      <c r="F203" s="76">
        <v>4.4989999999999997</v>
      </c>
      <c r="G203" s="75">
        <v>4</v>
      </c>
      <c r="H203" s="75" t="s">
        <v>2</v>
      </c>
      <c r="I203" s="67">
        <v>48</v>
      </c>
      <c r="J203" s="68">
        <f t="shared" si="5"/>
        <v>43.190400000000004</v>
      </c>
    </row>
    <row r="204" spans="1:10" ht="15.75" x14ac:dyDescent="0.25">
      <c r="A204" s="74" t="s">
        <v>8</v>
      </c>
      <c r="B204" s="72" t="s">
        <v>898</v>
      </c>
      <c r="C204" s="73" t="s">
        <v>420</v>
      </c>
      <c r="D204" s="75" t="s">
        <v>433</v>
      </c>
      <c r="E204" s="15" t="s">
        <v>7</v>
      </c>
      <c r="F204" s="76">
        <v>5.4989999999999997</v>
      </c>
      <c r="G204" s="75">
        <v>4</v>
      </c>
      <c r="H204" s="75" t="s">
        <v>2</v>
      </c>
      <c r="I204" s="67">
        <v>48</v>
      </c>
      <c r="J204" s="68">
        <f t="shared" si="5"/>
        <v>52.790400000000005</v>
      </c>
    </row>
    <row r="205" spans="1:10" ht="15.75" x14ac:dyDescent="0.25">
      <c r="A205" s="74" t="s">
        <v>8</v>
      </c>
      <c r="B205" s="72" t="s">
        <v>898</v>
      </c>
      <c r="C205" s="73" t="s">
        <v>420</v>
      </c>
      <c r="D205" s="75" t="s">
        <v>434</v>
      </c>
      <c r="E205" s="15" t="s">
        <v>7</v>
      </c>
      <c r="F205" s="76">
        <v>2.9990000000000001</v>
      </c>
      <c r="G205" s="75">
        <v>4</v>
      </c>
      <c r="H205" s="75" t="s">
        <v>2</v>
      </c>
      <c r="I205" s="67">
        <v>48</v>
      </c>
      <c r="J205" s="68">
        <f t="shared" si="5"/>
        <v>28.790400000000002</v>
      </c>
    </row>
    <row r="206" spans="1:10" ht="15.75" x14ac:dyDescent="0.25">
      <c r="A206" s="74" t="s">
        <v>8</v>
      </c>
      <c r="B206" s="72" t="s">
        <v>898</v>
      </c>
      <c r="C206" s="73" t="s">
        <v>420</v>
      </c>
      <c r="D206" s="75" t="s">
        <v>421</v>
      </c>
      <c r="E206" s="15" t="s">
        <v>7</v>
      </c>
      <c r="F206" s="76">
        <v>6.048</v>
      </c>
      <c r="G206" s="75">
        <v>4</v>
      </c>
      <c r="H206" s="75" t="s">
        <v>2</v>
      </c>
      <c r="I206" s="67">
        <v>48</v>
      </c>
      <c r="J206" s="68">
        <f t="shared" si="5"/>
        <v>58.0608</v>
      </c>
    </row>
    <row r="207" spans="1:10" ht="15.75" x14ac:dyDescent="0.25">
      <c r="A207" s="74" t="s">
        <v>8</v>
      </c>
      <c r="B207" s="72" t="s">
        <v>898</v>
      </c>
      <c r="C207" s="73" t="s">
        <v>420</v>
      </c>
      <c r="D207" s="75" t="s">
        <v>422</v>
      </c>
      <c r="E207" s="15" t="s">
        <v>7</v>
      </c>
      <c r="F207" s="76">
        <v>8.5039999999999996</v>
      </c>
      <c r="G207" s="75">
        <v>4</v>
      </c>
      <c r="H207" s="75" t="s">
        <v>2</v>
      </c>
      <c r="I207" s="67">
        <v>48</v>
      </c>
      <c r="J207" s="68">
        <f t="shared" si="5"/>
        <v>81.638400000000004</v>
      </c>
    </row>
    <row r="208" spans="1:10" ht="15.75" x14ac:dyDescent="0.25">
      <c r="A208" s="74" t="s">
        <v>8</v>
      </c>
      <c r="B208" s="72" t="s">
        <v>898</v>
      </c>
      <c r="C208" s="73" t="s">
        <v>420</v>
      </c>
      <c r="D208" s="75" t="s">
        <v>423</v>
      </c>
      <c r="E208" s="15" t="s">
        <v>7</v>
      </c>
      <c r="F208" s="76">
        <v>4.899</v>
      </c>
      <c r="G208" s="75">
        <v>4</v>
      </c>
      <c r="H208" s="75" t="s">
        <v>2</v>
      </c>
      <c r="I208" s="67">
        <v>48</v>
      </c>
      <c r="J208" s="68">
        <f t="shared" si="5"/>
        <v>47.0304</v>
      </c>
    </row>
    <row r="209" spans="1:10" ht="15.75" x14ac:dyDescent="0.25">
      <c r="A209" s="74" t="s">
        <v>8</v>
      </c>
      <c r="B209" s="72" t="s">
        <v>898</v>
      </c>
      <c r="C209" s="73" t="s">
        <v>435</v>
      </c>
      <c r="D209" s="75" t="s">
        <v>436</v>
      </c>
      <c r="E209" s="15" t="s">
        <v>7</v>
      </c>
      <c r="F209" s="76">
        <v>3</v>
      </c>
      <c r="G209" s="75">
        <v>4</v>
      </c>
      <c r="H209" s="75" t="s">
        <v>2</v>
      </c>
      <c r="I209" s="67">
        <v>48</v>
      </c>
      <c r="J209" s="68">
        <f t="shared" si="5"/>
        <v>28.8</v>
      </c>
    </row>
    <row r="210" spans="1:10" ht="15.75" x14ac:dyDescent="0.25">
      <c r="A210" s="74" t="s">
        <v>8</v>
      </c>
      <c r="B210" s="72" t="s">
        <v>898</v>
      </c>
      <c r="C210" s="73" t="s">
        <v>901</v>
      </c>
      <c r="D210" s="75" t="s">
        <v>444</v>
      </c>
      <c r="E210" s="15" t="s">
        <v>285</v>
      </c>
      <c r="F210" s="76">
        <v>6.9980000000000002</v>
      </c>
      <c r="G210" s="75">
        <v>4</v>
      </c>
      <c r="H210" s="75" t="s">
        <v>2</v>
      </c>
      <c r="I210" s="67">
        <v>48</v>
      </c>
      <c r="J210" s="68">
        <f t="shared" si="5"/>
        <v>67.180800000000005</v>
      </c>
    </row>
    <row r="211" spans="1:10" ht="15.75" x14ac:dyDescent="0.25">
      <c r="A211" s="74" t="s">
        <v>8</v>
      </c>
      <c r="B211" s="72" t="s">
        <v>898</v>
      </c>
      <c r="C211" s="73" t="s">
        <v>437</v>
      </c>
      <c r="D211" s="75" t="s">
        <v>438</v>
      </c>
      <c r="E211" s="75" t="s">
        <v>6</v>
      </c>
      <c r="F211" s="76">
        <v>8.3989999999999991</v>
      </c>
      <c r="G211" s="75">
        <v>8</v>
      </c>
      <c r="H211" s="75" t="s">
        <v>2</v>
      </c>
      <c r="I211" s="67">
        <v>48</v>
      </c>
      <c r="J211" s="68">
        <f t="shared" si="5"/>
        <v>80.630399999999995</v>
      </c>
    </row>
    <row r="212" spans="1:10" ht="15.75" x14ac:dyDescent="0.25">
      <c r="A212" s="74" t="s">
        <v>8</v>
      </c>
      <c r="B212" s="72" t="s">
        <v>898</v>
      </c>
      <c r="C212" s="73" t="s">
        <v>424</v>
      </c>
      <c r="D212" s="75" t="s">
        <v>439</v>
      </c>
      <c r="E212" s="75" t="s">
        <v>6</v>
      </c>
      <c r="F212" s="76">
        <v>4.5</v>
      </c>
      <c r="G212" s="75">
        <v>4</v>
      </c>
      <c r="H212" s="75" t="s">
        <v>2</v>
      </c>
      <c r="I212" s="67">
        <v>48</v>
      </c>
      <c r="J212" s="68">
        <f t="shared" si="5"/>
        <v>43.2</v>
      </c>
    </row>
    <row r="213" spans="1:10" ht="15.75" x14ac:dyDescent="0.25">
      <c r="A213" s="74" t="s">
        <v>8</v>
      </c>
      <c r="B213" s="72" t="s">
        <v>898</v>
      </c>
      <c r="C213" s="73" t="s">
        <v>440</v>
      </c>
      <c r="D213" s="75" t="s">
        <v>441</v>
      </c>
      <c r="E213" s="15" t="s">
        <v>7</v>
      </c>
      <c r="F213" s="76">
        <v>9.9990000000000006</v>
      </c>
      <c r="G213" s="75">
        <v>8</v>
      </c>
      <c r="H213" s="75" t="s">
        <v>2</v>
      </c>
      <c r="I213" s="67">
        <v>48</v>
      </c>
      <c r="J213" s="68">
        <f t="shared" si="5"/>
        <v>95.990400000000008</v>
      </c>
    </row>
    <row r="214" spans="1:10" ht="15.75" x14ac:dyDescent="0.25">
      <c r="A214" s="62" t="s">
        <v>272</v>
      </c>
      <c r="B214" s="12"/>
      <c r="C214" s="49"/>
      <c r="D214" s="65"/>
      <c r="E214" s="15"/>
      <c r="F214" s="69">
        <f>SUM(F194:F213)</f>
        <v>135.44200000000001</v>
      </c>
      <c r="G214" s="65"/>
      <c r="H214" s="15"/>
      <c r="I214" s="67"/>
      <c r="J214" s="68"/>
    </row>
    <row r="215" spans="1:10" ht="15.75" x14ac:dyDescent="0.25">
      <c r="A215" s="62" t="s">
        <v>273</v>
      </c>
      <c r="B215" s="12"/>
      <c r="C215" s="49"/>
      <c r="D215" s="65"/>
      <c r="E215" s="15"/>
      <c r="F215" s="69">
        <f>F214+F193+F174+F170+F161+F158+F152+F150+F140+F126+F136</f>
        <v>769.79499999999996</v>
      </c>
      <c r="G215" s="65"/>
      <c r="H215" s="15"/>
      <c r="I215" s="67"/>
      <c r="J215" s="68"/>
    </row>
    <row r="216" spans="1:10" ht="15.75" x14ac:dyDescent="0.25">
      <c r="A216" s="74" t="s">
        <v>9</v>
      </c>
      <c r="B216" s="79" t="s">
        <v>511</v>
      </c>
      <c r="C216" s="80" t="s">
        <v>513</v>
      </c>
      <c r="D216" s="81" t="s">
        <v>902</v>
      </c>
      <c r="E216" s="75" t="s">
        <v>6</v>
      </c>
      <c r="F216" s="76">
        <v>14.503</v>
      </c>
      <c r="G216" s="82">
        <v>4</v>
      </c>
      <c r="H216" s="83" t="s">
        <v>2</v>
      </c>
      <c r="I216" s="67">
        <v>48</v>
      </c>
      <c r="J216" s="68">
        <f t="shared" si="5"/>
        <v>139.22880000000001</v>
      </c>
    </row>
    <row r="217" spans="1:10" ht="15.75" x14ac:dyDescent="0.25">
      <c r="A217" s="74" t="s">
        <v>9</v>
      </c>
      <c r="B217" s="79" t="s">
        <v>511</v>
      </c>
      <c r="C217" s="80" t="s">
        <v>513</v>
      </c>
      <c r="D217" s="81" t="s">
        <v>903</v>
      </c>
      <c r="E217" s="75" t="s">
        <v>6</v>
      </c>
      <c r="F217" s="76">
        <v>15.000999999999999</v>
      </c>
      <c r="G217" s="82">
        <v>5</v>
      </c>
      <c r="H217" s="83" t="s">
        <v>2</v>
      </c>
      <c r="I217" s="67">
        <v>48</v>
      </c>
      <c r="J217" s="68">
        <f t="shared" si="5"/>
        <v>144.00960000000001</v>
      </c>
    </row>
    <row r="218" spans="1:10" ht="15.75" x14ac:dyDescent="0.25">
      <c r="A218" s="74" t="s">
        <v>9</v>
      </c>
      <c r="B218" s="79" t="s">
        <v>511</v>
      </c>
      <c r="C218" s="80" t="s">
        <v>513</v>
      </c>
      <c r="D218" s="81" t="s">
        <v>904</v>
      </c>
      <c r="E218" s="75" t="s">
        <v>6</v>
      </c>
      <c r="F218" s="76">
        <v>23.103000000000002</v>
      </c>
      <c r="G218" s="82">
        <v>4</v>
      </c>
      <c r="H218" s="83" t="s">
        <v>2</v>
      </c>
      <c r="I218" s="67">
        <v>48</v>
      </c>
      <c r="J218" s="68">
        <f t="shared" si="5"/>
        <v>221.78880000000001</v>
      </c>
    </row>
    <row r="219" spans="1:10" ht="15.75" x14ac:dyDescent="0.25">
      <c r="A219" s="74" t="s">
        <v>9</v>
      </c>
      <c r="B219" s="79" t="s">
        <v>511</v>
      </c>
      <c r="C219" s="80" t="s">
        <v>515</v>
      </c>
      <c r="D219" s="81" t="s">
        <v>905</v>
      </c>
      <c r="E219" s="75" t="s">
        <v>6</v>
      </c>
      <c r="F219" s="76">
        <v>15.003</v>
      </c>
      <c r="G219" s="82">
        <v>3</v>
      </c>
      <c r="H219" s="83" t="s">
        <v>2</v>
      </c>
      <c r="I219" s="67">
        <v>48</v>
      </c>
      <c r="J219" s="68">
        <f t="shared" si="5"/>
        <v>144.02880000000002</v>
      </c>
    </row>
    <row r="220" spans="1:10" ht="15.75" x14ac:dyDescent="0.25">
      <c r="A220" s="74" t="s">
        <v>9</v>
      </c>
      <c r="B220" s="79" t="s">
        <v>511</v>
      </c>
      <c r="C220" s="80" t="s">
        <v>512</v>
      </c>
      <c r="D220" s="81" t="s">
        <v>906</v>
      </c>
      <c r="E220" s="75" t="s">
        <v>6</v>
      </c>
      <c r="F220" s="76">
        <v>16.001999999999999</v>
      </c>
      <c r="G220" s="82">
        <v>3</v>
      </c>
      <c r="H220" s="83" t="s">
        <v>2</v>
      </c>
      <c r="I220" s="67">
        <v>48</v>
      </c>
      <c r="J220" s="68">
        <f t="shared" si="5"/>
        <v>153.61920000000001</v>
      </c>
    </row>
    <row r="221" spans="1:10" ht="15.75" x14ac:dyDescent="0.25">
      <c r="A221" s="74" t="s">
        <v>9</v>
      </c>
      <c r="B221" s="79" t="s">
        <v>511</v>
      </c>
      <c r="C221" s="80" t="s">
        <v>514</v>
      </c>
      <c r="D221" s="81" t="s">
        <v>907</v>
      </c>
      <c r="E221" s="75" t="s">
        <v>6</v>
      </c>
      <c r="F221" s="76">
        <v>23.501999999999999</v>
      </c>
      <c r="G221" s="82">
        <v>4</v>
      </c>
      <c r="H221" s="83" t="s">
        <v>2</v>
      </c>
      <c r="I221" s="67">
        <v>48</v>
      </c>
      <c r="J221" s="68">
        <f t="shared" si="5"/>
        <v>225.61920000000001</v>
      </c>
    </row>
    <row r="222" spans="1:10" ht="15.75" x14ac:dyDescent="0.25">
      <c r="A222" s="74" t="s">
        <v>9</v>
      </c>
      <c r="B222" s="79" t="s">
        <v>511</v>
      </c>
      <c r="C222" s="80" t="s">
        <v>514</v>
      </c>
      <c r="D222" s="81" t="s">
        <v>908</v>
      </c>
      <c r="E222" s="75" t="s">
        <v>6</v>
      </c>
      <c r="F222" s="76">
        <v>10.000999999999999</v>
      </c>
      <c r="G222" s="82">
        <v>4</v>
      </c>
      <c r="H222" s="83" t="s">
        <v>2</v>
      </c>
      <c r="I222" s="67">
        <v>48</v>
      </c>
      <c r="J222" s="68">
        <f t="shared" si="5"/>
        <v>96.009600000000006</v>
      </c>
    </row>
    <row r="223" spans="1:10" ht="15.75" x14ac:dyDescent="0.25">
      <c r="A223" s="74" t="s">
        <v>9</v>
      </c>
      <c r="B223" s="79" t="s">
        <v>511</v>
      </c>
      <c r="C223" s="80" t="s">
        <v>909</v>
      </c>
      <c r="D223" s="81" t="s">
        <v>910</v>
      </c>
      <c r="E223" s="75" t="s">
        <v>6</v>
      </c>
      <c r="F223" s="76">
        <v>17.001999999999999</v>
      </c>
      <c r="G223" s="82">
        <v>3</v>
      </c>
      <c r="H223" s="83" t="s">
        <v>2</v>
      </c>
      <c r="I223" s="67">
        <v>48</v>
      </c>
      <c r="J223" s="68">
        <f t="shared" ref="J223:J262" si="6">SUM((F223*I223)*20%)</f>
        <v>163.2192</v>
      </c>
    </row>
    <row r="224" spans="1:10" ht="15.75" x14ac:dyDescent="0.25">
      <c r="A224" s="74" t="s">
        <v>9</v>
      </c>
      <c r="B224" s="79" t="s">
        <v>511</v>
      </c>
      <c r="C224" s="80" t="s">
        <v>911</v>
      </c>
      <c r="D224" s="81" t="s">
        <v>912</v>
      </c>
      <c r="E224" s="75" t="s">
        <v>6</v>
      </c>
      <c r="F224" s="76">
        <v>19.803999999999998</v>
      </c>
      <c r="G224" s="82">
        <v>3</v>
      </c>
      <c r="H224" s="83" t="s">
        <v>2</v>
      </c>
      <c r="I224" s="67">
        <v>48</v>
      </c>
      <c r="J224" s="68">
        <f t="shared" si="6"/>
        <v>190.11839999999998</v>
      </c>
    </row>
    <row r="225" spans="1:10" ht="15.75" x14ac:dyDescent="0.25">
      <c r="A225" s="74" t="s">
        <v>9</v>
      </c>
      <c r="B225" s="79" t="s">
        <v>511</v>
      </c>
      <c r="C225" s="80" t="s">
        <v>909</v>
      </c>
      <c r="D225" s="81" t="s">
        <v>913</v>
      </c>
      <c r="E225" s="75" t="s">
        <v>6</v>
      </c>
      <c r="F225" s="76">
        <v>12.699</v>
      </c>
      <c r="G225" s="82">
        <v>3</v>
      </c>
      <c r="H225" s="83" t="s">
        <v>2</v>
      </c>
      <c r="I225" s="67">
        <v>48</v>
      </c>
      <c r="J225" s="68">
        <f t="shared" si="6"/>
        <v>121.91040000000001</v>
      </c>
    </row>
    <row r="226" spans="1:10" ht="15.75" x14ac:dyDescent="0.25">
      <c r="A226" s="74" t="s">
        <v>9</v>
      </c>
      <c r="B226" s="79" t="s">
        <v>511</v>
      </c>
      <c r="C226" s="80" t="s">
        <v>513</v>
      </c>
      <c r="D226" s="81" t="s">
        <v>914</v>
      </c>
      <c r="E226" s="75" t="s">
        <v>6</v>
      </c>
      <c r="F226" s="76">
        <v>19.001999999999999</v>
      </c>
      <c r="G226" s="82">
        <v>5</v>
      </c>
      <c r="H226" s="83" t="s">
        <v>2</v>
      </c>
      <c r="I226" s="67">
        <v>48</v>
      </c>
      <c r="J226" s="68">
        <f t="shared" si="6"/>
        <v>182.41920000000002</v>
      </c>
    </row>
    <row r="227" spans="1:10" ht="15.75" x14ac:dyDescent="0.25">
      <c r="A227" s="74" t="s">
        <v>9</v>
      </c>
      <c r="B227" s="79" t="s">
        <v>511</v>
      </c>
      <c r="C227" s="80" t="s">
        <v>915</v>
      </c>
      <c r="D227" s="81" t="s">
        <v>916</v>
      </c>
      <c r="E227" s="75" t="s">
        <v>6</v>
      </c>
      <c r="F227" s="76">
        <v>16.001000000000001</v>
      </c>
      <c r="G227" s="82">
        <v>3</v>
      </c>
      <c r="H227" s="83" t="s">
        <v>2</v>
      </c>
      <c r="I227" s="67">
        <v>48</v>
      </c>
      <c r="J227" s="68">
        <f t="shared" si="6"/>
        <v>153.6096</v>
      </c>
    </row>
    <row r="228" spans="1:10" ht="15.75" x14ac:dyDescent="0.25">
      <c r="A228" s="74" t="s">
        <v>9</v>
      </c>
      <c r="B228" s="79" t="s">
        <v>511</v>
      </c>
      <c r="C228" s="80" t="s">
        <v>515</v>
      </c>
      <c r="D228" s="81" t="s">
        <v>917</v>
      </c>
      <c r="E228" s="75" t="s">
        <v>6</v>
      </c>
      <c r="F228" s="76">
        <v>11.000999999999999</v>
      </c>
      <c r="G228" s="82">
        <v>3</v>
      </c>
      <c r="H228" s="83" t="s">
        <v>2</v>
      </c>
      <c r="I228" s="67">
        <v>48</v>
      </c>
      <c r="J228" s="68">
        <f t="shared" si="6"/>
        <v>105.6096</v>
      </c>
    </row>
    <row r="229" spans="1:10" ht="15.75" x14ac:dyDescent="0.25">
      <c r="A229" s="74" t="s">
        <v>9</v>
      </c>
      <c r="B229" s="79" t="s">
        <v>511</v>
      </c>
      <c r="C229" s="80" t="s">
        <v>315</v>
      </c>
      <c r="D229" s="81" t="s">
        <v>918</v>
      </c>
      <c r="E229" s="75" t="s">
        <v>6</v>
      </c>
      <c r="F229" s="76">
        <v>16.8</v>
      </c>
      <c r="G229" s="82">
        <v>3</v>
      </c>
      <c r="H229" s="83" t="s">
        <v>2</v>
      </c>
      <c r="I229" s="67">
        <v>48</v>
      </c>
      <c r="J229" s="68">
        <f t="shared" si="6"/>
        <v>161.28000000000003</v>
      </c>
    </row>
    <row r="230" spans="1:10" ht="15.75" x14ac:dyDescent="0.25">
      <c r="A230" s="74" t="s">
        <v>9</v>
      </c>
      <c r="B230" s="79" t="s">
        <v>511</v>
      </c>
      <c r="C230" s="80" t="s">
        <v>512</v>
      </c>
      <c r="D230" s="81" t="s">
        <v>919</v>
      </c>
      <c r="E230" s="75" t="s">
        <v>6</v>
      </c>
      <c r="F230" s="76">
        <v>17.004999999999999</v>
      </c>
      <c r="G230" s="82">
        <v>3</v>
      </c>
      <c r="H230" s="83" t="s">
        <v>2</v>
      </c>
      <c r="I230" s="67">
        <v>48</v>
      </c>
      <c r="J230" s="68">
        <f t="shared" si="6"/>
        <v>163.24800000000002</v>
      </c>
    </row>
    <row r="231" spans="1:10" ht="15.75" x14ac:dyDescent="0.25">
      <c r="A231" s="74" t="s">
        <v>9</v>
      </c>
      <c r="B231" s="79" t="s">
        <v>511</v>
      </c>
      <c r="C231" s="80" t="s">
        <v>513</v>
      </c>
      <c r="D231" s="81" t="s">
        <v>920</v>
      </c>
      <c r="E231" s="75" t="s">
        <v>6</v>
      </c>
      <c r="F231" s="76">
        <v>15.002000000000001</v>
      </c>
      <c r="G231" s="82">
        <v>5</v>
      </c>
      <c r="H231" s="83" t="s">
        <v>2</v>
      </c>
      <c r="I231" s="67">
        <v>48</v>
      </c>
      <c r="J231" s="68">
        <f t="shared" si="6"/>
        <v>144.01920000000001</v>
      </c>
    </row>
    <row r="232" spans="1:10" ht="15.75" x14ac:dyDescent="0.25">
      <c r="A232" s="74" t="s">
        <v>9</v>
      </c>
      <c r="B232" s="79" t="s">
        <v>511</v>
      </c>
      <c r="C232" s="80" t="s">
        <v>512</v>
      </c>
      <c r="D232" s="81" t="s">
        <v>921</v>
      </c>
      <c r="E232" s="75" t="s">
        <v>6</v>
      </c>
      <c r="F232" s="76">
        <v>10.002000000000001</v>
      </c>
      <c r="G232" s="82">
        <v>3</v>
      </c>
      <c r="H232" s="83" t="s">
        <v>2</v>
      </c>
      <c r="I232" s="67">
        <v>48</v>
      </c>
      <c r="J232" s="68">
        <f t="shared" si="6"/>
        <v>96.019200000000012</v>
      </c>
    </row>
    <row r="233" spans="1:10" ht="15.75" x14ac:dyDescent="0.25">
      <c r="A233" s="74" t="s">
        <v>9</v>
      </c>
      <c r="B233" s="79" t="s">
        <v>511</v>
      </c>
      <c r="C233" s="80" t="s">
        <v>922</v>
      </c>
      <c r="D233" s="81" t="s">
        <v>923</v>
      </c>
      <c r="E233" s="75" t="s">
        <v>6</v>
      </c>
      <c r="F233" s="76">
        <v>10.000999999999999</v>
      </c>
      <c r="G233" s="82">
        <v>3</v>
      </c>
      <c r="H233" s="83" t="s">
        <v>2</v>
      </c>
      <c r="I233" s="67">
        <v>48</v>
      </c>
      <c r="J233" s="68">
        <f t="shared" si="6"/>
        <v>96.009600000000006</v>
      </c>
    </row>
    <row r="234" spans="1:10" ht="15.75" x14ac:dyDescent="0.25">
      <c r="A234" s="74" t="s">
        <v>9</v>
      </c>
      <c r="B234" s="79" t="s">
        <v>511</v>
      </c>
      <c r="C234" s="80" t="s">
        <v>513</v>
      </c>
      <c r="D234" s="81" t="s">
        <v>924</v>
      </c>
      <c r="E234" s="75" t="s">
        <v>6</v>
      </c>
      <c r="F234" s="76">
        <v>18.003</v>
      </c>
      <c r="G234" s="82">
        <v>4</v>
      </c>
      <c r="H234" s="83" t="s">
        <v>2</v>
      </c>
      <c r="I234" s="67">
        <v>48</v>
      </c>
      <c r="J234" s="68">
        <f t="shared" si="6"/>
        <v>172.8288</v>
      </c>
    </row>
    <row r="235" spans="1:10" ht="15.75" x14ac:dyDescent="0.25">
      <c r="A235" s="74" t="s">
        <v>9</v>
      </c>
      <c r="B235" s="79" t="s">
        <v>511</v>
      </c>
      <c r="C235" s="84" t="s">
        <v>925</v>
      </c>
      <c r="D235" s="81" t="s">
        <v>926</v>
      </c>
      <c r="E235" s="75" t="s">
        <v>6</v>
      </c>
      <c r="F235" s="76">
        <v>14</v>
      </c>
      <c r="G235" s="82">
        <v>4</v>
      </c>
      <c r="H235" s="83" t="s">
        <v>2</v>
      </c>
      <c r="I235" s="67">
        <v>48</v>
      </c>
      <c r="J235" s="68">
        <f t="shared" si="6"/>
        <v>134.4</v>
      </c>
    </row>
    <row r="236" spans="1:10" ht="15.75" x14ac:dyDescent="0.25">
      <c r="A236" s="74" t="s">
        <v>9</v>
      </c>
      <c r="B236" s="79" t="s">
        <v>511</v>
      </c>
      <c r="C236" s="80" t="s">
        <v>909</v>
      </c>
      <c r="D236" s="81" t="s">
        <v>927</v>
      </c>
      <c r="E236" s="75" t="s">
        <v>6</v>
      </c>
      <c r="F236" s="76">
        <v>17.8</v>
      </c>
      <c r="G236" s="82">
        <v>3</v>
      </c>
      <c r="H236" s="83" t="s">
        <v>2</v>
      </c>
      <c r="I236" s="67">
        <v>48</v>
      </c>
      <c r="J236" s="68">
        <f t="shared" si="6"/>
        <v>170.88000000000002</v>
      </c>
    </row>
    <row r="237" spans="1:10" ht="15.75" x14ac:dyDescent="0.25">
      <c r="A237" s="74" t="s">
        <v>9</v>
      </c>
      <c r="B237" s="79" t="s">
        <v>511</v>
      </c>
      <c r="C237" s="80" t="s">
        <v>928</v>
      </c>
      <c r="D237" s="81" t="s">
        <v>929</v>
      </c>
      <c r="E237" s="75" t="s">
        <v>6</v>
      </c>
      <c r="F237" s="76">
        <v>10.002000000000001</v>
      </c>
      <c r="G237" s="82">
        <v>4</v>
      </c>
      <c r="H237" s="83" t="s">
        <v>2</v>
      </c>
      <c r="I237" s="67">
        <v>48</v>
      </c>
      <c r="J237" s="68">
        <f t="shared" si="6"/>
        <v>96.019200000000012</v>
      </c>
    </row>
    <row r="238" spans="1:10" ht="15.75" x14ac:dyDescent="0.25">
      <c r="A238" s="62" t="s">
        <v>272</v>
      </c>
      <c r="B238" s="12"/>
      <c r="C238" s="49"/>
      <c r="D238" s="65"/>
      <c r="E238" s="15"/>
      <c r="F238" s="69">
        <f>SUM(F216:F237)</f>
        <v>341.23900000000003</v>
      </c>
      <c r="G238" s="65"/>
      <c r="H238" s="15"/>
      <c r="I238" s="67"/>
      <c r="J238" s="68"/>
    </row>
    <row r="239" spans="1:10" ht="15.75" x14ac:dyDescent="0.25">
      <c r="A239" s="74" t="s">
        <v>9</v>
      </c>
      <c r="B239" s="79" t="s">
        <v>9</v>
      </c>
      <c r="C239" s="73" t="s">
        <v>507</v>
      </c>
      <c r="D239" s="81" t="s">
        <v>508</v>
      </c>
      <c r="E239" s="75" t="s">
        <v>6</v>
      </c>
      <c r="F239" s="66">
        <v>64.600999999999999</v>
      </c>
      <c r="G239" s="82">
        <v>8</v>
      </c>
      <c r="H239" s="83" t="s">
        <v>2</v>
      </c>
      <c r="I239" s="67">
        <v>48</v>
      </c>
      <c r="J239" s="68">
        <f t="shared" si="6"/>
        <v>620.16960000000006</v>
      </c>
    </row>
    <row r="240" spans="1:10" ht="15.75" x14ac:dyDescent="0.25">
      <c r="A240" s="74" t="s">
        <v>9</v>
      </c>
      <c r="B240" s="79" t="s">
        <v>9</v>
      </c>
      <c r="C240" s="80" t="s">
        <v>509</v>
      </c>
      <c r="D240" s="81" t="s">
        <v>510</v>
      </c>
      <c r="E240" s="75" t="s">
        <v>6</v>
      </c>
      <c r="F240" s="66">
        <v>107.36499999999999</v>
      </c>
      <c r="G240" s="82">
        <v>3</v>
      </c>
      <c r="H240" s="83" t="s">
        <v>2</v>
      </c>
      <c r="I240" s="67">
        <v>48</v>
      </c>
      <c r="J240" s="68">
        <f t="shared" si="6"/>
        <v>1030.704</v>
      </c>
    </row>
    <row r="241" spans="1:10" ht="15.75" x14ac:dyDescent="0.25">
      <c r="A241" s="62" t="s">
        <v>272</v>
      </c>
      <c r="B241" s="12"/>
      <c r="C241" s="49"/>
      <c r="D241" s="65"/>
      <c r="E241" s="15"/>
      <c r="F241" s="69">
        <f>SUM(F239:F240)</f>
        <v>171.96600000000001</v>
      </c>
      <c r="G241" s="65"/>
      <c r="H241" s="15"/>
      <c r="I241" s="67"/>
      <c r="J241" s="68"/>
    </row>
    <row r="242" spans="1:10" ht="15.75" x14ac:dyDescent="0.25">
      <c r="A242" s="74" t="s">
        <v>9</v>
      </c>
      <c r="B242" s="79" t="s">
        <v>517</v>
      </c>
      <c r="C242" s="73" t="s">
        <v>930</v>
      </c>
      <c r="D242" s="81" t="s">
        <v>931</v>
      </c>
      <c r="E242" s="75" t="s">
        <v>6</v>
      </c>
      <c r="F242" s="76">
        <v>39.003</v>
      </c>
      <c r="G242" s="82">
        <v>3</v>
      </c>
      <c r="H242" s="83" t="s">
        <v>2</v>
      </c>
      <c r="I242" s="67">
        <v>48</v>
      </c>
      <c r="J242" s="68">
        <f t="shared" si="6"/>
        <v>374.42880000000002</v>
      </c>
    </row>
    <row r="243" spans="1:10" ht="15.75" x14ac:dyDescent="0.25">
      <c r="A243" s="74" t="s">
        <v>9</v>
      </c>
      <c r="B243" s="79" t="s">
        <v>517</v>
      </c>
      <c r="C243" s="73" t="s">
        <v>930</v>
      </c>
      <c r="D243" s="81" t="s">
        <v>932</v>
      </c>
      <c r="E243" s="75" t="s">
        <v>6</v>
      </c>
      <c r="F243" s="76">
        <v>15.003</v>
      </c>
      <c r="G243" s="82">
        <v>3</v>
      </c>
      <c r="H243" s="83" t="s">
        <v>2</v>
      </c>
      <c r="I243" s="67">
        <v>48</v>
      </c>
      <c r="J243" s="68">
        <f t="shared" si="6"/>
        <v>144.02880000000002</v>
      </c>
    </row>
    <row r="244" spans="1:10" ht="15.75" x14ac:dyDescent="0.25">
      <c r="A244" s="74" t="s">
        <v>9</v>
      </c>
      <c r="B244" s="79" t="s">
        <v>517</v>
      </c>
      <c r="C244" s="73" t="s">
        <v>930</v>
      </c>
      <c r="D244" s="81" t="s">
        <v>933</v>
      </c>
      <c r="E244" s="75" t="s">
        <v>6</v>
      </c>
      <c r="F244" s="76">
        <v>10.002000000000001</v>
      </c>
      <c r="G244" s="82">
        <v>3</v>
      </c>
      <c r="H244" s="83" t="s">
        <v>2</v>
      </c>
      <c r="I244" s="67">
        <v>48</v>
      </c>
      <c r="J244" s="68">
        <f t="shared" si="6"/>
        <v>96.019200000000012</v>
      </c>
    </row>
    <row r="245" spans="1:10" ht="15.75" x14ac:dyDescent="0.25">
      <c r="A245" s="74" t="s">
        <v>9</v>
      </c>
      <c r="B245" s="79" t="s">
        <v>517</v>
      </c>
      <c r="C245" s="73" t="s">
        <v>315</v>
      </c>
      <c r="D245" s="81" t="s">
        <v>934</v>
      </c>
      <c r="E245" s="75" t="s">
        <v>6</v>
      </c>
      <c r="F245" s="76">
        <v>23.445</v>
      </c>
      <c r="G245" s="82">
        <v>4</v>
      </c>
      <c r="H245" s="83" t="s">
        <v>2</v>
      </c>
      <c r="I245" s="67">
        <v>48</v>
      </c>
      <c r="J245" s="68">
        <f t="shared" si="6"/>
        <v>225.07200000000003</v>
      </c>
    </row>
    <row r="246" spans="1:10" ht="15.75" x14ac:dyDescent="0.25">
      <c r="A246" s="74" t="s">
        <v>9</v>
      </c>
      <c r="B246" s="79" t="s">
        <v>517</v>
      </c>
      <c r="C246" s="73" t="s">
        <v>930</v>
      </c>
      <c r="D246" s="81" t="s">
        <v>935</v>
      </c>
      <c r="E246" s="75" t="s">
        <v>6</v>
      </c>
      <c r="F246" s="76">
        <v>22</v>
      </c>
      <c r="G246" s="82">
        <v>3</v>
      </c>
      <c r="H246" s="83" t="s">
        <v>2</v>
      </c>
      <c r="I246" s="67">
        <v>48</v>
      </c>
      <c r="J246" s="68">
        <f t="shared" si="6"/>
        <v>211.20000000000002</v>
      </c>
    </row>
    <row r="247" spans="1:10" ht="15.75" x14ac:dyDescent="0.25">
      <c r="A247" s="74" t="s">
        <v>9</v>
      </c>
      <c r="B247" s="79" t="s">
        <v>517</v>
      </c>
      <c r="C247" s="73" t="s">
        <v>936</v>
      </c>
      <c r="D247" s="81" t="s">
        <v>937</v>
      </c>
      <c r="E247" s="75" t="s">
        <v>6</v>
      </c>
      <c r="F247" s="76">
        <v>22.001999999999999</v>
      </c>
      <c r="G247" s="82">
        <v>3</v>
      </c>
      <c r="H247" s="83" t="s">
        <v>2</v>
      </c>
      <c r="I247" s="67">
        <v>48</v>
      </c>
      <c r="J247" s="68">
        <f t="shared" si="6"/>
        <v>211.2192</v>
      </c>
    </row>
    <row r="248" spans="1:10" ht="15.75" x14ac:dyDescent="0.25">
      <c r="A248" s="74" t="s">
        <v>9</v>
      </c>
      <c r="B248" s="79" t="s">
        <v>517</v>
      </c>
      <c r="C248" s="73" t="s">
        <v>518</v>
      </c>
      <c r="D248" s="81" t="s">
        <v>938</v>
      </c>
      <c r="E248" s="75" t="s">
        <v>6</v>
      </c>
      <c r="F248" s="76">
        <v>51.008000000000003</v>
      </c>
      <c r="G248" s="82">
        <v>3</v>
      </c>
      <c r="H248" s="83" t="s">
        <v>2</v>
      </c>
      <c r="I248" s="67">
        <v>48</v>
      </c>
      <c r="J248" s="68">
        <f t="shared" si="6"/>
        <v>489.67680000000001</v>
      </c>
    </row>
    <row r="249" spans="1:10" ht="15.75" x14ac:dyDescent="0.25">
      <c r="A249" s="74" t="s">
        <v>9</v>
      </c>
      <c r="B249" s="79" t="s">
        <v>517</v>
      </c>
      <c r="C249" s="73" t="s">
        <v>936</v>
      </c>
      <c r="D249" s="81" t="s">
        <v>939</v>
      </c>
      <c r="E249" s="75" t="s">
        <v>6</v>
      </c>
      <c r="F249" s="76">
        <v>10.005000000000001</v>
      </c>
      <c r="G249" s="82">
        <v>4</v>
      </c>
      <c r="H249" s="83" t="s">
        <v>2</v>
      </c>
      <c r="I249" s="67">
        <v>48</v>
      </c>
      <c r="J249" s="68">
        <f t="shared" si="6"/>
        <v>96.048000000000002</v>
      </c>
    </row>
    <row r="250" spans="1:10" ht="15.75" x14ac:dyDescent="0.25">
      <c r="A250" s="74" t="s">
        <v>9</v>
      </c>
      <c r="B250" s="79" t="s">
        <v>517</v>
      </c>
      <c r="C250" s="73" t="s">
        <v>936</v>
      </c>
      <c r="D250" s="81" t="s">
        <v>940</v>
      </c>
      <c r="E250" s="75" t="s">
        <v>6</v>
      </c>
      <c r="F250" s="76">
        <v>19.302</v>
      </c>
      <c r="G250" s="82">
        <v>3</v>
      </c>
      <c r="H250" s="83" t="s">
        <v>2</v>
      </c>
      <c r="I250" s="67">
        <v>48</v>
      </c>
      <c r="J250" s="68">
        <f t="shared" si="6"/>
        <v>185.29920000000001</v>
      </c>
    </row>
    <row r="251" spans="1:10" ht="15.75" x14ac:dyDescent="0.25">
      <c r="A251" s="74" t="s">
        <v>9</v>
      </c>
      <c r="B251" s="79" t="s">
        <v>517</v>
      </c>
      <c r="C251" s="73" t="s">
        <v>936</v>
      </c>
      <c r="D251" s="81" t="s">
        <v>941</v>
      </c>
      <c r="E251" s="75" t="s">
        <v>6</v>
      </c>
      <c r="F251" s="76">
        <v>17.302</v>
      </c>
      <c r="G251" s="82">
        <v>3</v>
      </c>
      <c r="H251" s="83" t="s">
        <v>2</v>
      </c>
      <c r="I251" s="67">
        <v>48</v>
      </c>
      <c r="J251" s="68">
        <f t="shared" si="6"/>
        <v>166.0992</v>
      </c>
    </row>
    <row r="252" spans="1:10" ht="15.75" x14ac:dyDescent="0.25">
      <c r="A252" s="74" t="s">
        <v>9</v>
      </c>
      <c r="B252" s="79" t="s">
        <v>517</v>
      </c>
      <c r="C252" s="73" t="s">
        <v>936</v>
      </c>
      <c r="D252" s="81" t="s">
        <v>942</v>
      </c>
      <c r="E252" s="75" t="s">
        <v>6</v>
      </c>
      <c r="F252" s="76">
        <v>15.000999999999999</v>
      </c>
      <c r="G252" s="82">
        <v>3</v>
      </c>
      <c r="H252" s="83" t="s">
        <v>2</v>
      </c>
      <c r="I252" s="67">
        <v>48</v>
      </c>
      <c r="J252" s="68">
        <f t="shared" si="6"/>
        <v>144.00960000000001</v>
      </c>
    </row>
    <row r="253" spans="1:10" ht="15.75" x14ac:dyDescent="0.25">
      <c r="A253" s="62" t="s">
        <v>272</v>
      </c>
      <c r="B253" s="12"/>
      <c r="C253" s="49"/>
      <c r="D253" s="65"/>
      <c r="E253" s="15"/>
      <c r="F253" s="69">
        <f>SUM(F242:F252)</f>
        <v>244.07300000000001</v>
      </c>
      <c r="G253" s="65"/>
      <c r="H253" s="15"/>
      <c r="I253" s="67"/>
      <c r="J253" s="68"/>
    </row>
    <row r="254" spans="1:10" ht="15.75" x14ac:dyDescent="0.25">
      <c r="A254" s="74" t="s">
        <v>9</v>
      </c>
      <c r="B254" s="79" t="s">
        <v>943</v>
      </c>
      <c r="C254" s="73" t="s">
        <v>487</v>
      </c>
      <c r="D254" s="81" t="s">
        <v>944</v>
      </c>
      <c r="E254" s="75" t="s">
        <v>6</v>
      </c>
      <c r="F254" s="76">
        <v>7</v>
      </c>
      <c r="G254" s="82">
        <v>3</v>
      </c>
      <c r="H254" s="83" t="s">
        <v>2</v>
      </c>
      <c r="I254" s="67">
        <v>48</v>
      </c>
      <c r="J254" s="68">
        <f t="shared" si="6"/>
        <v>67.2</v>
      </c>
    </row>
    <row r="255" spans="1:10" ht="15.75" x14ac:dyDescent="0.25">
      <c r="A255" s="74" t="s">
        <v>9</v>
      </c>
      <c r="B255" s="79" t="s">
        <v>943</v>
      </c>
      <c r="C255" s="73" t="s">
        <v>945</v>
      </c>
      <c r="D255" s="81" t="s">
        <v>946</v>
      </c>
      <c r="E255" s="75" t="s">
        <v>6</v>
      </c>
      <c r="F255" s="76">
        <v>4.9989999999999997</v>
      </c>
      <c r="G255" s="82">
        <v>3</v>
      </c>
      <c r="H255" s="83" t="s">
        <v>2</v>
      </c>
      <c r="I255" s="67">
        <v>48</v>
      </c>
      <c r="J255" s="68">
        <f t="shared" si="6"/>
        <v>47.990400000000001</v>
      </c>
    </row>
    <row r="256" spans="1:10" ht="15.75" x14ac:dyDescent="0.25">
      <c r="A256" s="74" t="s">
        <v>9</v>
      </c>
      <c r="B256" s="79" t="s">
        <v>943</v>
      </c>
      <c r="C256" s="73" t="s">
        <v>487</v>
      </c>
      <c r="D256" s="81" t="s">
        <v>947</v>
      </c>
      <c r="E256" s="75" t="s">
        <v>6</v>
      </c>
      <c r="F256" s="76">
        <v>20.401</v>
      </c>
      <c r="G256" s="82">
        <v>3</v>
      </c>
      <c r="H256" s="83" t="s">
        <v>2</v>
      </c>
      <c r="I256" s="67">
        <v>48</v>
      </c>
      <c r="J256" s="68">
        <f t="shared" si="6"/>
        <v>195.84960000000001</v>
      </c>
    </row>
    <row r="257" spans="1:10" ht="15.75" x14ac:dyDescent="0.25">
      <c r="A257" s="74" t="s">
        <v>9</v>
      </c>
      <c r="B257" s="79" t="s">
        <v>943</v>
      </c>
      <c r="C257" s="73" t="s">
        <v>948</v>
      </c>
      <c r="D257" s="81" t="s">
        <v>949</v>
      </c>
      <c r="E257" s="75" t="s">
        <v>6</v>
      </c>
      <c r="F257" s="76">
        <v>18.042000000000002</v>
      </c>
      <c r="G257" s="82">
        <v>3</v>
      </c>
      <c r="H257" s="83" t="s">
        <v>2</v>
      </c>
      <c r="I257" s="67">
        <v>48</v>
      </c>
      <c r="J257" s="68">
        <f t="shared" si="6"/>
        <v>173.20320000000004</v>
      </c>
    </row>
    <row r="258" spans="1:10" ht="15.75" x14ac:dyDescent="0.25">
      <c r="A258" s="74" t="s">
        <v>9</v>
      </c>
      <c r="B258" s="79" t="s">
        <v>943</v>
      </c>
      <c r="C258" s="73" t="s">
        <v>487</v>
      </c>
      <c r="D258" s="81" t="s">
        <v>950</v>
      </c>
      <c r="E258" s="75" t="s">
        <v>6</v>
      </c>
      <c r="F258" s="76">
        <v>5</v>
      </c>
      <c r="G258" s="82">
        <v>3</v>
      </c>
      <c r="H258" s="83" t="s">
        <v>2</v>
      </c>
      <c r="I258" s="67">
        <v>48</v>
      </c>
      <c r="J258" s="68">
        <f t="shared" si="6"/>
        <v>48</v>
      </c>
    </row>
    <row r="259" spans="1:10" ht="15.75" x14ac:dyDescent="0.25">
      <c r="A259" s="74" t="s">
        <v>9</v>
      </c>
      <c r="B259" s="79" t="s">
        <v>943</v>
      </c>
      <c r="C259" s="73" t="s">
        <v>945</v>
      </c>
      <c r="D259" s="81" t="s">
        <v>951</v>
      </c>
      <c r="E259" s="75" t="s">
        <v>6</v>
      </c>
      <c r="F259" s="76">
        <v>17.300999999999998</v>
      </c>
      <c r="G259" s="82">
        <v>3</v>
      </c>
      <c r="H259" s="83" t="s">
        <v>2</v>
      </c>
      <c r="I259" s="67">
        <v>48</v>
      </c>
      <c r="J259" s="68">
        <f t="shared" si="6"/>
        <v>166.08959999999999</v>
      </c>
    </row>
    <row r="260" spans="1:10" ht="15.75" x14ac:dyDescent="0.25">
      <c r="A260" s="74" t="s">
        <v>9</v>
      </c>
      <c r="B260" s="79" t="s">
        <v>943</v>
      </c>
      <c r="C260" s="73" t="s">
        <v>945</v>
      </c>
      <c r="D260" s="81" t="s">
        <v>952</v>
      </c>
      <c r="E260" s="75" t="s">
        <v>6</v>
      </c>
      <c r="F260" s="76">
        <v>10.000999999999999</v>
      </c>
      <c r="G260" s="82">
        <v>3</v>
      </c>
      <c r="H260" s="83" t="s">
        <v>2</v>
      </c>
      <c r="I260" s="67">
        <v>48</v>
      </c>
      <c r="J260" s="68">
        <f t="shared" si="6"/>
        <v>96.009600000000006</v>
      </c>
    </row>
    <row r="261" spans="1:10" ht="15.75" x14ac:dyDescent="0.25">
      <c r="A261" s="62" t="s">
        <v>272</v>
      </c>
      <c r="B261" s="12"/>
      <c r="C261" s="49"/>
      <c r="D261" s="65"/>
      <c r="E261" s="15"/>
      <c r="F261" s="69">
        <f>SUM(F254:F260)</f>
        <v>82.744</v>
      </c>
      <c r="G261" s="65"/>
      <c r="H261" s="15"/>
      <c r="I261" s="67"/>
      <c r="J261" s="68"/>
    </row>
    <row r="262" spans="1:10" ht="15.75" x14ac:dyDescent="0.25">
      <c r="A262" s="74" t="s">
        <v>9</v>
      </c>
      <c r="B262" s="72" t="s">
        <v>521</v>
      </c>
      <c r="C262" s="73" t="s">
        <v>522</v>
      </c>
      <c r="D262" s="81" t="s">
        <v>523</v>
      </c>
      <c r="E262" s="75" t="s">
        <v>6</v>
      </c>
      <c r="F262" s="76">
        <v>724.80700000000002</v>
      </c>
      <c r="G262" s="82">
        <v>3</v>
      </c>
      <c r="H262" s="83" t="s">
        <v>2</v>
      </c>
      <c r="I262" s="67">
        <v>48</v>
      </c>
      <c r="J262" s="68">
        <f t="shared" si="6"/>
        <v>6958.1472000000012</v>
      </c>
    </row>
    <row r="263" spans="1:10" ht="15.75" x14ac:dyDescent="0.25">
      <c r="A263" s="38" t="s">
        <v>272</v>
      </c>
      <c r="B263" s="12"/>
      <c r="C263" s="49"/>
      <c r="D263" s="13"/>
      <c r="E263" s="15"/>
      <c r="F263" s="54">
        <f>SUM(F262)</f>
        <v>724.80700000000002</v>
      </c>
      <c r="G263" s="14"/>
      <c r="H263" s="15"/>
      <c r="I263" s="58"/>
      <c r="J263" s="16"/>
    </row>
    <row r="264" spans="1:10" ht="15.75" x14ac:dyDescent="0.25">
      <c r="A264" s="111" t="s">
        <v>273</v>
      </c>
      <c r="B264" s="112"/>
      <c r="C264" s="113"/>
      <c r="D264" s="114"/>
      <c r="E264" s="115"/>
      <c r="F264" s="116">
        <f>F263+F261+F253+F241+F238</f>
        <v>1564.8290000000002</v>
      </c>
      <c r="G264" s="117"/>
      <c r="H264" s="115"/>
      <c r="I264" s="118"/>
      <c r="J264" s="119"/>
    </row>
    <row r="265" spans="1:10" s="2" customFormat="1" ht="15.75" x14ac:dyDescent="0.25">
      <c r="A265" s="40" t="s">
        <v>10</v>
      </c>
      <c r="B265" s="79" t="s">
        <v>471</v>
      </c>
      <c r="C265" s="73" t="s">
        <v>472</v>
      </c>
      <c r="D265" s="81" t="s">
        <v>1440</v>
      </c>
      <c r="E265" s="75" t="s">
        <v>6</v>
      </c>
      <c r="F265" s="76">
        <v>28.594000000000001</v>
      </c>
      <c r="G265" s="82">
        <v>3</v>
      </c>
      <c r="H265" s="15" t="s">
        <v>2</v>
      </c>
      <c r="I265" s="106">
        <v>48</v>
      </c>
      <c r="J265" s="68">
        <f t="shared" ref="J265" si="7">SUM((F265*I265)*20%)</f>
        <v>274.50240000000002</v>
      </c>
    </row>
    <row r="266" spans="1:10" s="2" customFormat="1" ht="15.75" x14ac:dyDescent="0.25">
      <c r="A266" s="40" t="s">
        <v>10</v>
      </c>
      <c r="B266" s="79" t="s">
        <v>471</v>
      </c>
      <c r="C266" s="73" t="s">
        <v>472</v>
      </c>
      <c r="D266" s="81" t="s">
        <v>1441</v>
      </c>
      <c r="E266" s="75" t="s">
        <v>6</v>
      </c>
      <c r="F266" s="76">
        <v>12.247</v>
      </c>
      <c r="G266" s="82">
        <v>3</v>
      </c>
      <c r="H266" s="15" t="s">
        <v>2</v>
      </c>
      <c r="I266" s="106">
        <v>48</v>
      </c>
      <c r="J266" s="68">
        <f t="shared" ref="J266:J325" si="8">SUM((F266*I266)*20%)</f>
        <v>117.5712</v>
      </c>
    </row>
    <row r="267" spans="1:10" s="2" customFormat="1" ht="15.75" x14ac:dyDescent="0.25">
      <c r="A267" s="40" t="s">
        <v>10</v>
      </c>
      <c r="B267" s="79" t="s">
        <v>471</v>
      </c>
      <c r="C267" s="73" t="s">
        <v>1442</v>
      </c>
      <c r="D267" s="81" t="s">
        <v>1443</v>
      </c>
      <c r="E267" s="75" t="s">
        <v>6</v>
      </c>
      <c r="F267" s="76">
        <v>34.094000000000001</v>
      </c>
      <c r="G267" s="82">
        <v>3</v>
      </c>
      <c r="H267" s="15" t="s">
        <v>2</v>
      </c>
      <c r="I267" s="106">
        <v>48</v>
      </c>
      <c r="J267" s="68">
        <f t="shared" si="8"/>
        <v>327.30240000000003</v>
      </c>
    </row>
    <row r="268" spans="1:10" ht="15.75" x14ac:dyDescent="0.25">
      <c r="A268" s="38" t="s">
        <v>272</v>
      </c>
      <c r="B268" s="12"/>
      <c r="C268" s="49"/>
      <c r="D268" s="13"/>
      <c r="E268" s="15"/>
      <c r="F268" s="54">
        <f>SUM(F265:F267)</f>
        <v>74.935000000000002</v>
      </c>
      <c r="G268" s="14"/>
      <c r="H268" s="15"/>
      <c r="I268" s="58"/>
      <c r="J268" s="16"/>
    </row>
    <row r="269" spans="1:10" s="2" customFormat="1" ht="15.75" x14ac:dyDescent="0.25">
      <c r="A269" s="40" t="s">
        <v>10</v>
      </c>
      <c r="B269" s="79" t="s">
        <v>473</v>
      </c>
      <c r="C269" s="73" t="s">
        <v>1444</v>
      </c>
      <c r="D269" s="81" t="s">
        <v>1445</v>
      </c>
      <c r="E269" s="75" t="s">
        <v>6</v>
      </c>
      <c r="F269" s="76">
        <v>17</v>
      </c>
      <c r="G269" s="82">
        <v>3</v>
      </c>
      <c r="H269" s="15" t="s">
        <v>2</v>
      </c>
      <c r="I269" s="106">
        <v>48</v>
      </c>
      <c r="J269" s="68">
        <f t="shared" si="8"/>
        <v>163.20000000000002</v>
      </c>
    </row>
    <row r="270" spans="1:10" s="2" customFormat="1" ht="15.75" x14ac:dyDescent="0.25">
      <c r="A270" s="40" t="s">
        <v>10</v>
      </c>
      <c r="B270" s="79" t="s">
        <v>473</v>
      </c>
      <c r="C270" s="73" t="s">
        <v>1446</v>
      </c>
      <c r="D270" s="81" t="s">
        <v>1447</v>
      </c>
      <c r="E270" s="75" t="s">
        <v>6</v>
      </c>
      <c r="F270" s="76">
        <v>17.047000000000001</v>
      </c>
      <c r="G270" s="82">
        <v>3</v>
      </c>
      <c r="H270" s="15" t="s">
        <v>2</v>
      </c>
      <c r="I270" s="106">
        <v>48</v>
      </c>
      <c r="J270" s="68">
        <f t="shared" si="8"/>
        <v>163.65120000000002</v>
      </c>
    </row>
    <row r="271" spans="1:10" ht="15.75" x14ac:dyDescent="0.25">
      <c r="A271" s="38" t="s">
        <v>272</v>
      </c>
      <c r="B271" s="12"/>
      <c r="C271" s="49"/>
      <c r="D271" s="13"/>
      <c r="E271" s="15"/>
      <c r="F271" s="54">
        <f>SUM(F269:F270)</f>
        <v>34.046999999999997</v>
      </c>
      <c r="G271" s="14"/>
      <c r="H271" s="15"/>
      <c r="I271" s="58"/>
      <c r="J271" s="16"/>
    </row>
    <row r="272" spans="1:10" s="2" customFormat="1" ht="15.75" x14ac:dyDescent="0.25">
      <c r="A272" s="40" t="s">
        <v>10</v>
      </c>
      <c r="B272" s="79" t="s">
        <v>10</v>
      </c>
      <c r="C272" s="73" t="s">
        <v>474</v>
      </c>
      <c r="D272" s="81" t="s">
        <v>475</v>
      </c>
      <c r="E272" s="75" t="s">
        <v>6</v>
      </c>
      <c r="F272" s="76">
        <v>11.999000000000001</v>
      </c>
      <c r="G272" s="82">
        <v>4</v>
      </c>
      <c r="H272" s="15" t="s">
        <v>2</v>
      </c>
      <c r="I272" s="106">
        <v>48</v>
      </c>
      <c r="J272" s="68">
        <f t="shared" si="8"/>
        <v>115.19040000000001</v>
      </c>
    </row>
    <row r="273" spans="1:10" s="2" customFormat="1" ht="15.75" x14ac:dyDescent="0.25">
      <c r="A273" s="40" t="s">
        <v>10</v>
      </c>
      <c r="B273" s="79" t="s">
        <v>10</v>
      </c>
      <c r="C273" s="73" t="s">
        <v>477</v>
      </c>
      <c r="D273" s="81" t="s">
        <v>1448</v>
      </c>
      <c r="E273" s="75" t="s">
        <v>6</v>
      </c>
      <c r="F273" s="76">
        <v>17.597999999999999</v>
      </c>
      <c r="G273" s="82">
        <v>3</v>
      </c>
      <c r="H273" s="15" t="s">
        <v>2</v>
      </c>
      <c r="I273" s="106">
        <v>48</v>
      </c>
      <c r="J273" s="68">
        <f t="shared" si="8"/>
        <v>168.9408</v>
      </c>
    </row>
    <row r="274" spans="1:10" ht="15.75" x14ac:dyDescent="0.25">
      <c r="A274" s="38" t="s">
        <v>272</v>
      </c>
      <c r="B274" s="12"/>
      <c r="C274" s="49"/>
      <c r="D274" s="13"/>
      <c r="E274" s="15"/>
      <c r="F274" s="54">
        <f>SUM(F272:F273)</f>
        <v>29.597000000000001</v>
      </c>
      <c r="G274" s="14"/>
      <c r="H274" s="15"/>
      <c r="I274" s="58"/>
      <c r="J274" s="16"/>
    </row>
    <row r="275" spans="1:10" s="2" customFormat="1" ht="15.75" x14ac:dyDescent="0.25">
      <c r="A275" s="40" t="s">
        <v>10</v>
      </c>
      <c r="B275" s="79" t="s">
        <v>481</v>
      </c>
      <c r="C275" s="73" t="s">
        <v>1449</v>
      </c>
      <c r="D275" s="81" t="s">
        <v>486</v>
      </c>
      <c r="E275" s="75" t="s">
        <v>6</v>
      </c>
      <c r="F275" s="76">
        <v>6.4989999999999997</v>
      </c>
      <c r="G275" s="82">
        <v>3</v>
      </c>
      <c r="H275" s="15" t="s">
        <v>2</v>
      </c>
      <c r="I275" s="106">
        <v>48</v>
      </c>
      <c r="J275" s="68">
        <f t="shared" si="8"/>
        <v>62.3904</v>
      </c>
    </row>
    <row r="276" spans="1:10" s="2" customFormat="1" ht="15.75" x14ac:dyDescent="0.25">
      <c r="A276" s="40" t="s">
        <v>10</v>
      </c>
      <c r="B276" s="79" t="s">
        <v>481</v>
      </c>
      <c r="C276" s="73" t="s">
        <v>482</v>
      </c>
      <c r="D276" s="81" t="s">
        <v>483</v>
      </c>
      <c r="E276" s="75" t="s">
        <v>286</v>
      </c>
      <c r="F276" s="76">
        <v>3.0009999999999999</v>
      </c>
      <c r="G276" s="82">
        <v>6</v>
      </c>
      <c r="H276" s="15" t="s">
        <v>2</v>
      </c>
      <c r="I276" s="106">
        <v>48</v>
      </c>
      <c r="J276" s="68">
        <f t="shared" si="8"/>
        <v>28.809600000000003</v>
      </c>
    </row>
    <row r="277" spans="1:10" s="2" customFormat="1" ht="15.75" x14ac:dyDescent="0.25">
      <c r="A277" s="40" t="s">
        <v>10</v>
      </c>
      <c r="B277" s="79" t="s">
        <v>481</v>
      </c>
      <c r="C277" s="73" t="s">
        <v>484</v>
      </c>
      <c r="D277" s="81" t="s">
        <v>485</v>
      </c>
      <c r="E277" s="75" t="s">
        <v>286</v>
      </c>
      <c r="F277" s="76">
        <v>3.5950000000000002</v>
      </c>
      <c r="G277" s="82">
        <v>7</v>
      </c>
      <c r="H277" s="15" t="s">
        <v>2</v>
      </c>
      <c r="I277" s="106">
        <v>48</v>
      </c>
      <c r="J277" s="68">
        <f t="shared" si="8"/>
        <v>34.512</v>
      </c>
    </row>
    <row r="278" spans="1:10" ht="15.75" x14ac:dyDescent="0.25">
      <c r="A278" s="38" t="s">
        <v>272</v>
      </c>
      <c r="B278" s="12"/>
      <c r="C278" s="49"/>
      <c r="D278" s="13"/>
      <c r="E278" s="15"/>
      <c r="F278" s="54">
        <f>SUM(F275:F277)</f>
        <v>13.095000000000001</v>
      </c>
      <c r="G278" s="14"/>
      <c r="H278" s="15"/>
      <c r="I278" s="58"/>
      <c r="J278" s="16"/>
    </row>
    <row r="279" spans="1:10" s="2" customFormat="1" ht="15.75" x14ac:dyDescent="0.25">
      <c r="A279" s="40" t="s">
        <v>10</v>
      </c>
      <c r="B279" s="79" t="s">
        <v>489</v>
      </c>
      <c r="C279" s="73" t="s">
        <v>1450</v>
      </c>
      <c r="D279" s="81" t="s">
        <v>1451</v>
      </c>
      <c r="E279" s="75" t="s">
        <v>6</v>
      </c>
      <c r="F279" s="76">
        <v>16.899000000000001</v>
      </c>
      <c r="G279" s="82">
        <v>4</v>
      </c>
      <c r="H279" s="15" t="s">
        <v>2</v>
      </c>
      <c r="I279" s="106">
        <v>48</v>
      </c>
      <c r="J279" s="68">
        <f t="shared" si="8"/>
        <v>162.23040000000003</v>
      </c>
    </row>
    <row r="280" spans="1:10" s="2" customFormat="1" ht="15.75" x14ac:dyDescent="0.25">
      <c r="A280" s="40" t="s">
        <v>10</v>
      </c>
      <c r="B280" s="79" t="s">
        <v>489</v>
      </c>
      <c r="C280" s="73" t="s">
        <v>1452</v>
      </c>
      <c r="D280" s="81" t="s">
        <v>1453</v>
      </c>
      <c r="E280" s="75" t="s">
        <v>6</v>
      </c>
      <c r="F280" s="76">
        <v>12.664</v>
      </c>
      <c r="G280" s="82">
        <v>5</v>
      </c>
      <c r="H280" s="15" t="s">
        <v>2</v>
      </c>
      <c r="I280" s="106">
        <v>48</v>
      </c>
      <c r="J280" s="68">
        <f t="shared" si="8"/>
        <v>121.5744</v>
      </c>
    </row>
    <row r="281" spans="1:10" s="2" customFormat="1" ht="15.75" x14ac:dyDescent="0.25">
      <c r="A281" s="40" t="s">
        <v>10</v>
      </c>
      <c r="B281" s="79" t="s">
        <v>489</v>
      </c>
      <c r="C281" s="73" t="s">
        <v>490</v>
      </c>
      <c r="D281" s="81" t="s">
        <v>1454</v>
      </c>
      <c r="E281" s="75" t="s">
        <v>6</v>
      </c>
      <c r="F281" s="76">
        <v>10.499000000000001</v>
      </c>
      <c r="G281" s="82">
        <v>4</v>
      </c>
      <c r="H281" s="15" t="s">
        <v>2</v>
      </c>
      <c r="I281" s="106">
        <v>48</v>
      </c>
      <c r="J281" s="68">
        <f t="shared" si="8"/>
        <v>100.79040000000001</v>
      </c>
    </row>
    <row r="282" spans="1:10" s="2" customFormat="1" ht="15.75" x14ac:dyDescent="0.25">
      <c r="A282" s="40" t="s">
        <v>10</v>
      </c>
      <c r="B282" s="79" t="s">
        <v>489</v>
      </c>
      <c r="C282" s="73" t="s">
        <v>491</v>
      </c>
      <c r="D282" s="81" t="s">
        <v>1455</v>
      </c>
      <c r="E282" s="75" t="s">
        <v>6</v>
      </c>
      <c r="F282" s="76">
        <v>10.4</v>
      </c>
      <c r="G282" s="82">
        <v>3</v>
      </c>
      <c r="H282" s="15" t="s">
        <v>2</v>
      </c>
      <c r="I282" s="106">
        <v>48</v>
      </c>
      <c r="J282" s="68">
        <f t="shared" si="8"/>
        <v>99.840000000000018</v>
      </c>
    </row>
    <row r="283" spans="1:10" s="2" customFormat="1" ht="15.75" x14ac:dyDescent="0.25">
      <c r="A283" s="40" t="s">
        <v>10</v>
      </c>
      <c r="B283" s="79" t="s">
        <v>489</v>
      </c>
      <c r="C283" s="73" t="s">
        <v>491</v>
      </c>
      <c r="D283" s="81" t="s">
        <v>1456</v>
      </c>
      <c r="E283" s="75" t="s">
        <v>6</v>
      </c>
      <c r="F283" s="76">
        <v>15.401</v>
      </c>
      <c r="G283" s="82">
        <v>3</v>
      </c>
      <c r="H283" s="15" t="s">
        <v>2</v>
      </c>
      <c r="I283" s="106">
        <v>48</v>
      </c>
      <c r="J283" s="68">
        <f t="shared" si="8"/>
        <v>147.84960000000001</v>
      </c>
    </row>
    <row r="284" spans="1:10" s="2" customFormat="1" ht="15.75" x14ac:dyDescent="0.25">
      <c r="A284" s="40" t="s">
        <v>10</v>
      </c>
      <c r="B284" s="79" t="s">
        <v>489</v>
      </c>
      <c r="C284" s="73" t="s">
        <v>491</v>
      </c>
      <c r="D284" s="81" t="s">
        <v>1457</v>
      </c>
      <c r="E284" s="75" t="s">
        <v>6</v>
      </c>
      <c r="F284" s="76">
        <v>11</v>
      </c>
      <c r="G284" s="82">
        <v>3</v>
      </c>
      <c r="H284" s="15" t="s">
        <v>2</v>
      </c>
      <c r="I284" s="106">
        <v>48</v>
      </c>
      <c r="J284" s="68">
        <f t="shared" si="8"/>
        <v>105.60000000000001</v>
      </c>
    </row>
    <row r="285" spans="1:10" s="2" customFormat="1" ht="15.75" x14ac:dyDescent="0.25">
      <c r="A285" s="40" t="s">
        <v>10</v>
      </c>
      <c r="B285" s="79" t="s">
        <v>489</v>
      </c>
      <c r="C285" s="73" t="s">
        <v>1458</v>
      </c>
      <c r="D285" s="81" t="s">
        <v>1459</v>
      </c>
      <c r="E285" s="75" t="s">
        <v>6</v>
      </c>
      <c r="F285" s="76">
        <v>12.297000000000001</v>
      </c>
      <c r="G285" s="82">
        <v>3</v>
      </c>
      <c r="H285" s="15" t="s">
        <v>2</v>
      </c>
      <c r="I285" s="106">
        <v>48</v>
      </c>
      <c r="J285" s="68">
        <f t="shared" si="8"/>
        <v>118.05120000000002</v>
      </c>
    </row>
    <row r="286" spans="1:10" s="2" customFormat="1" ht="15.75" x14ac:dyDescent="0.25">
      <c r="A286" s="40" t="s">
        <v>10</v>
      </c>
      <c r="B286" s="79" t="s">
        <v>489</v>
      </c>
      <c r="C286" s="73" t="s">
        <v>1458</v>
      </c>
      <c r="D286" s="81" t="s">
        <v>1460</v>
      </c>
      <c r="E286" s="75" t="s">
        <v>6</v>
      </c>
      <c r="F286" s="76">
        <v>12.3</v>
      </c>
      <c r="G286" s="82">
        <v>3</v>
      </c>
      <c r="H286" s="15" t="s">
        <v>2</v>
      </c>
      <c r="I286" s="106">
        <v>48</v>
      </c>
      <c r="J286" s="68">
        <f t="shared" si="8"/>
        <v>118.08000000000003</v>
      </c>
    </row>
    <row r="287" spans="1:10" s="2" customFormat="1" ht="15.75" x14ac:dyDescent="0.25">
      <c r="A287" s="40" t="s">
        <v>10</v>
      </c>
      <c r="B287" s="79" t="s">
        <v>489</v>
      </c>
      <c r="C287" s="73" t="s">
        <v>493</v>
      </c>
      <c r="D287" s="81" t="s">
        <v>1461</v>
      </c>
      <c r="E287" s="75" t="s">
        <v>6</v>
      </c>
      <c r="F287" s="76">
        <v>12.695</v>
      </c>
      <c r="G287" s="82">
        <v>4</v>
      </c>
      <c r="H287" s="15" t="s">
        <v>2</v>
      </c>
      <c r="I287" s="106">
        <v>48</v>
      </c>
      <c r="J287" s="68">
        <f t="shared" si="8"/>
        <v>121.87200000000001</v>
      </c>
    </row>
    <row r="288" spans="1:10" s="2" customFormat="1" ht="15.75" x14ac:dyDescent="0.25">
      <c r="A288" s="40" t="s">
        <v>10</v>
      </c>
      <c r="B288" s="79" t="s">
        <v>489</v>
      </c>
      <c r="C288" s="73" t="s">
        <v>494</v>
      </c>
      <c r="D288" s="81" t="s">
        <v>1462</v>
      </c>
      <c r="E288" s="75" t="s">
        <v>6</v>
      </c>
      <c r="F288" s="76">
        <v>21.198</v>
      </c>
      <c r="G288" s="82">
        <v>3</v>
      </c>
      <c r="H288" s="15" t="s">
        <v>2</v>
      </c>
      <c r="I288" s="106">
        <v>48</v>
      </c>
      <c r="J288" s="68">
        <f t="shared" si="8"/>
        <v>203.50080000000003</v>
      </c>
    </row>
    <row r="289" spans="1:10" s="2" customFormat="1" ht="15.75" x14ac:dyDescent="0.25">
      <c r="A289" s="40" t="s">
        <v>10</v>
      </c>
      <c r="B289" s="79" t="s">
        <v>489</v>
      </c>
      <c r="C289" s="73" t="s">
        <v>494</v>
      </c>
      <c r="D289" s="81" t="s">
        <v>1463</v>
      </c>
      <c r="E289" s="75" t="s">
        <v>6</v>
      </c>
      <c r="F289" s="76">
        <v>29.759</v>
      </c>
      <c r="G289" s="82">
        <v>3</v>
      </c>
      <c r="H289" s="15" t="s">
        <v>2</v>
      </c>
      <c r="I289" s="106">
        <v>48</v>
      </c>
      <c r="J289" s="68">
        <f t="shared" si="8"/>
        <v>285.68639999999999</v>
      </c>
    </row>
    <row r="290" spans="1:10" s="2" customFormat="1" ht="15.75" x14ac:dyDescent="0.25">
      <c r="A290" s="40" t="s">
        <v>10</v>
      </c>
      <c r="B290" s="79" t="s">
        <v>489</v>
      </c>
      <c r="C290" s="73" t="s">
        <v>1464</v>
      </c>
      <c r="D290" s="81" t="s">
        <v>1465</v>
      </c>
      <c r="E290" s="75" t="s">
        <v>6</v>
      </c>
      <c r="F290" s="76">
        <v>20.960999999999999</v>
      </c>
      <c r="G290" s="82">
        <v>4</v>
      </c>
      <c r="H290" s="15" t="s">
        <v>2</v>
      </c>
      <c r="I290" s="106">
        <v>48</v>
      </c>
      <c r="J290" s="68">
        <f t="shared" si="8"/>
        <v>201.22559999999999</v>
      </c>
    </row>
    <row r="291" spans="1:10" s="2" customFormat="1" ht="15.75" x14ac:dyDescent="0.25">
      <c r="A291" s="40" t="s">
        <v>10</v>
      </c>
      <c r="B291" s="79" t="s">
        <v>489</v>
      </c>
      <c r="C291" s="73" t="s">
        <v>1466</v>
      </c>
      <c r="D291" s="81" t="s">
        <v>1467</v>
      </c>
      <c r="E291" s="75" t="s">
        <v>6</v>
      </c>
      <c r="F291" s="76">
        <v>16.196999999999999</v>
      </c>
      <c r="G291" s="82">
        <v>4</v>
      </c>
      <c r="H291" s="15" t="s">
        <v>2</v>
      </c>
      <c r="I291" s="106">
        <v>48</v>
      </c>
      <c r="J291" s="68">
        <f t="shared" si="8"/>
        <v>155.49119999999999</v>
      </c>
    </row>
    <row r="292" spans="1:10" s="2" customFormat="1" ht="15.75" x14ac:dyDescent="0.25">
      <c r="A292" s="40" t="s">
        <v>10</v>
      </c>
      <c r="B292" s="79" t="s">
        <v>489</v>
      </c>
      <c r="C292" s="73" t="s">
        <v>1466</v>
      </c>
      <c r="D292" s="81" t="s">
        <v>1468</v>
      </c>
      <c r="E292" s="75" t="s">
        <v>6</v>
      </c>
      <c r="F292" s="76">
        <v>18.600999999999999</v>
      </c>
      <c r="G292" s="82">
        <v>4</v>
      </c>
      <c r="H292" s="15" t="s">
        <v>2</v>
      </c>
      <c r="I292" s="106">
        <v>48</v>
      </c>
      <c r="J292" s="68">
        <f t="shared" si="8"/>
        <v>178.56960000000001</v>
      </c>
    </row>
    <row r="293" spans="1:10" s="2" customFormat="1" ht="15.75" x14ac:dyDescent="0.25">
      <c r="A293" s="40" t="s">
        <v>10</v>
      </c>
      <c r="B293" s="79" t="s">
        <v>489</v>
      </c>
      <c r="C293" s="73" t="s">
        <v>495</v>
      </c>
      <c r="D293" s="81" t="s">
        <v>1469</v>
      </c>
      <c r="E293" s="75" t="s">
        <v>6</v>
      </c>
      <c r="F293" s="76">
        <v>10.999000000000001</v>
      </c>
      <c r="G293" s="82">
        <v>4</v>
      </c>
      <c r="H293" s="15" t="s">
        <v>2</v>
      </c>
      <c r="I293" s="106">
        <v>48</v>
      </c>
      <c r="J293" s="68">
        <f t="shared" si="8"/>
        <v>105.5904</v>
      </c>
    </row>
    <row r="294" spans="1:10" s="2" customFormat="1" ht="15.75" x14ac:dyDescent="0.25">
      <c r="A294" s="40" t="s">
        <v>10</v>
      </c>
      <c r="B294" s="79" t="s">
        <v>489</v>
      </c>
      <c r="C294" s="73" t="s">
        <v>495</v>
      </c>
      <c r="D294" s="81" t="s">
        <v>1470</v>
      </c>
      <c r="E294" s="75" t="s">
        <v>6</v>
      </c>
      <c r="F294" s="76">
        <v>18.863</v>
      </c>
      <c r="G294" s="82">
        <v>4</v>
      </c>
      <c r="H294" s="15" t="s">
        <v>2</v>
      </c>
      <c r="I294" s="106">
        <v>48</v>
      </c>
      <c r="J294" s="68">
        <f t="shared" si="8"/>
        <v>181.0848</v>
      </c>
    </row>
    <row r="295" spans="1:10" s="2" customFormat="1" ht="15.75" x14ac:dyDescent="0.25">
      <c r="A295" s="40" t="s">
        <v>10</v>
      </c>
      <c r="B295" s="79" t="s">
        <v>489</v>
      </c>
      <c r="C295" s="73" t="s">
        <v>495</v>
      </c>
      <c r="D295" s="81" t="s">
        <v>1471</v>
      </c>
      <c r="E295" s="75" t="s">
        <v>6</v>
      </c>
      <c r="F295" s="76">
        <v>5.7</v>
      </c>
      <c r="G295" s="82">
        <v>4</v>
      </c>
      <c r="H295" s="15" t="s">
        <v>2</v>
      </c>
      <c r="I295" s="106">
        <v>48</v>
      </c>
      <c r="J295" s="68">
        <f t="shared" si="8"/>
        <v>54.720000000000006</v>
      </c>
    </row>
    <row r="296" spans="1:10" s="2" customFormat="1" ht="15.75" x14ac:dyDescent="0.25">
      <c r="A296" s="40" t="s">
        <v>10</v>
      </c>
      <c r="B296" s="79" t="s">
        <v>489</v>
      </c>
      <c r="C296" s="73" t="s">
        <v>1472</v>
      </c>
      <c r="D296" s="81" t="s">
        <v>1473</v>
      </c>
      <c r="E296" s="75" t="s">
        <v>6</v>
      </c>
      <c r="F296" s="76">
        <v>10.409000000000001</v>
      </c>
      <c r="G296" s="82">
        <v>3</v>
      </c>
      <c r="H296" s="15" t="s">
        <v>2</v>
      </c>
      <c r="I296" s="106">
        <v>48</v>
      </c>
      <c r="J296" s="68">
        <f t="shared" si="8"/>
        <v>99.926400000000015</v>
      </c>
    </row>
    <row r="297" spans="1:10" s="2" customFormat="1" ht="15.75" x14ac:dyDescent="0.25">
      <c r="A297" s="40" t="s">
        <v>10</v>
      </c>
      <c r="B297" s="79" t="s">
        <v>489</v>
      </c>
      <c r="C297" s="73" t="s">
        <v>1472</v>
      </c>
      <c r="D297" s="81" t="s">
        <v>1474</v>
      </c>
      <c r="E297" s="75" t="s">
        <v>6</v>
      </c>
      <c r="F297" s="76">
        <v>21.893000000000001</v>
      </c>
      <c r="G297" s="82">
        <v>3</v>
      </c>
      <c r="H297" s="15" t="s">
        <v>2</v>
      </c>
      <c r="I297" s="106">
        <v>48</v>
      </c>
      <c r="J297" s="68">
        <f t="shared" si="8"/>
        <v>210.17280000000002</v>
      </c>
    </row>
    <row r="298" spans="1:10" s="2" customFormat="1" ht="15.75" x14ac:dyDescent="0.25">
      <c r="A298" s="40" t="s">
        <v>10</v>
      </c>
      <c r="B298" s="79" t="s">
        <v>489</v>
      </c>
      <c r="C298" s="73" t="s">
        <v>1472</v>
      </c>
      <c r="D298" s="81" t="s">
        <v>1475</v>
      </c>
      <c r="E298" s="75" t="s">
        <v>6</v>
      </c>
      <c r="F298" s="76">
        <v>10.09</v>
      </c>
      <c r="G298" s="82">
        <v>3</v>
      </c>
      <c r="H298" s="15" t="s">
        <v>2</v>
      </c>
      <c r="I298" s="106">
        <v>48</v>
      </c>
      <c r="J298" s="68">
        <f t="shared" si="8"/>
        <v>96.864000000000004</v>
      </c>
    </row>
    <row r="299" spans="1:10" s="2" customFormat="1" ht="15.75" x14ac:dyDescent="0.25">
      <c r="A299" s="40" t="s">
        <v>10</v>
      </c>
      <c r="B299" s="79" t="s">
        <v>489</v>
      </c>
      <c r="C299" s="73" t="s">
        <v>496</v>
      </c>
      <c r="D299" s="81" t="s">
        <v>1476</v>
      </c>
      <c r="E299" s="75" t="s">
        <v>6</v>
      </c>
      <c r="F299" s="76">
        <v>12.513999999999999</v>
      </c>
      <c r="G299" s="82">
        <v>3</v>
      </c>
      <c r="H299" s="15" t="s">
        <v>2</v>
      </c>
      <c r="I299" s="106">
        <v>48</v>
      </c>
      <c r="J299" s="68">
        <f t="shared" si="8"/>
        <v>120.13440000000001</v>
      </c>
    </row>
    <row r="300" spans="1:10" s="2" customFormat="1" ht="15.75" x14ac:dyDescent="0.25">
      <c r="A300" s="40" t="s">
        <v>10</v>
      </c>
      <c r="B300" s="79" t="s">
        <v>489</v>
      </c>
      <c r="C300" s="73" t="s">
        <v>496</v>
      </c>
      <c r="D300" s="81" t="s">
        <v>1477</v>
      </c>
      <c r="E300" s="75" t="s">
        <v>6</v>
      </c>
      <c r="F300" s="76">
        <v>12.513999999999999</v>
      </c>
      <c r="G300" s="82">
        <v>3</v>
      </c>
      <c r="H300" s="15" t="s">
        <v>2</v>
      </c>
      <c r="I300" s="106">
        <v>48</v>
      </c>
      <c r="J300" s="68">
        <f t="shared" si="8"/>
        <v>120.13440000000001</v>
      </c>
    </row>
    <row r="301" spans="1:10" s="2" customFormat="1" ht="15.75" x14ac:dyDescent="0.25">
      <c r="A301" s="40" t="s">
        <v>10</v>
      </c>
      <c r="B301" s="79" t="s">
        <v>489</v>
      </c>
      <c r="C301" s="73" t="s">
        <v>496</v>
      </c>
      <c r="D301" s="81" t="s">
        <v>1478</v>
      </c>
      <c r="E301" s="75" t="s">
        <v>6</v>
      </c>
      <c r="F301" s="76">
        <v>30.021999999999998</v>
      </c>
      <c r="G301" s="82">
        <v>3</v>
      </c>
      <c r="H301" s="15" t="s">
        <v>2</v>
      </c>
      <c r="I301" s="106">
        <v>48</v>
      </c>
      <c r="J301" s="68">
        <f t="shared" si="8"/>
        <v>288.21120000000002</v>
      </c>
    </row>
    <row r="302" spans="1:10" s="2" customFormat="1" ht="15.75" x14ac:dyDescent="0.25">
      <c r="A302" s="40" t="s">
        <v>10</v>
      </c>
      <c r="B302" s="79" t="s">
        <v>489</v>
      </c>
      <c r="C302" s="73" t="s">
        <v>497</v>
      </c>
      <c r="D302" s="81" t="s">
        <v>1479</v>
      </c>
      <c r="E302" s="75" t="s">
        <v>6</v>
      </c>
      <c r="F302" s="76">
        <v>10.996</v>
      </c>
      <c r="G302" s="82">
        <v>5</v>
      </c>
      <c r="H302" s="15" t="s">
        <v>2</v>
      </c>
      <c r="I302" s="106">
        <v>48</v>
      </c>
      <c r="J302" s="68">
        <f t="shared" si="8"/>
        <v>105.5616</v>
      </c>
    </row>
    <row r="303" spans="1:10" s="2" customFormat="1" ht="15.75" x14ac:dyDescent="0.25">
      <c r="A303" s="40" t="s">
        <v>10</v>
      </c>
      <c r="B303" s="79" t="s">
        <v>489</v>
      </c>
      <c r="C303" s="73" t="s">
        <v>497</v>
      </c>
      <c r="D303" s="81" t="s">
        <v>1480</v>
      </c>
      <c r="E303" s="75" t="s">
        <v>6</v>
      </c>
      <c r="F303" s="76">
        <v>14.33</v>
      </c>
      <c r="G303" s="82">
        <v>5</v>
      </c>
      <c r="H303" s="15" t="s">
        <v>2</v>
      </c>
      <c r="I303" s="106">
        <v>48</v>
      </c>
      <c r="J303" s="68">
        <f t="shared" si="8"/>
        <v>137.56800000000001</v>
      </c>
    </row>
    <row r="304" spans="1:10" s="2" customFormat="1" ht="15.75" x14ac:dyDescent="0.25">
      <c r="A304" s="40" t="s">
        <v>10</v>
      </c>
      <c r="B304" s="79" t="s">
        <v>489</v>
      </c>
      <c r="C304" s="73" t="s">
        <v>497</v>
      </c>
      <c r="D304" s="81" t="s">
        <v>1481</v>
      </c>
      <c r="E304" s="75" t="s">
        <v>6</v>
      </c>
      <c r="F304" s="76">
        <v>14.298</v>
      </c>
      <c r="G304" s="82">
        <v>5</v>
      </c>
      <c r="H304" s="15" t="s">
        <v>2</v>
      </c>
      <c r="I304" s="106">
        <v>48</v>
      </c>
      <c r="J304" s="68">
        <f t="shared" si="8"/>
        <v>137.26079999999999</v>
      </c>
    </row>
    <row r="305" spans="1:10" s="2" customFormat="1" ht="15.75" x14ac:dyDescent="0.25">
      <c r="A305" s="40" t="s">
        <v>10</v>
      </c>
      <c r="B305" s="79" t="s">
        <v>489</v>
      </c>
      <c r="C305" s="73" t="s">
        <v>498</v>
      </c>
      <c r="D305" s="81" t="s">
        <v>1482</v>
      </c>
      <c r="E305" s="75" t="s">
        <v>6</v>
      </c>
      <c r="F305" s="76">
        <v>14.997999999999999</v>
      </c>
      <c r="G305" s="82">
        <v>5</v>
      </c>
      <c r="H305" s="15" t="s">
        <v>2</v>
      </c>
      <c r="I305" s="106">
        <v>48</v>
      </c>
      <c r="J305" s="68">
        <f t="shared" si="8"/>
        <v>143.98080000000002</v>
      </c>
    </row>
    <row r="306" spans="1:10" s="2" customFormat="1" ht="15.75" x14ac:dyDescent="0.25">
      <c r="A306" s="40" t="s">
        <v>10</v>
      </c>
      <c r="B306" s="79" t="s">
        <v>489</v>
      </c>
      <c r="C306" s="73" t="s">
        <v>498</v>
      </c>
      <c r="D306" s="81" t="s">
        <v>1483</v>
      </c>
      <c r="E306" s="75" t="s">
        <v>6</v>
      </c>
      <c r="F306" s="76">
        <v>16.297999999999998</v>
      </c>
      <c r="G306" s="82">
        <v>6</v>
      </c>
      <c r="H306" s="15" t="s">
        <v>2</v>
      </c>
      <c r="I306" s="106">
        <v>48</v>
      </c>
      <c r="J306" s="68">
        <f t="shared" si="8"/>
        <v>156.46079999999998</v>
      </c>
    </row>
    <row r="307" spans="1:10" s="2" customFormat="1" ht="15.75" x14ac:dyDescent="0.25">
      <c r="A307" s="40" t="s">
        <v>10</v>
      </c>
      <c r="B307" s="79" t="s">
        <v>489</v>
      </c>
      <c r="C307" s="73" t="s">
        <v>495</v>
      </c>
      <c r="D307" s="81" t="s">
        <v>1484</v>
      </c>
      <c r="E307" s="75" t="s">
        <v>6</v>
      </c>
      <c r="F307" s="76">
        <v>20.568999999999999</v>
      </c>
      <c r="G307" s="82">
        <v>4</v>
      </c>
      <c r="H307" s="15" t="s">
        <v>2</v>
      </c>
      <c r="I307" s="106">
        <v>48</v>
      </c>
      <c r="J307" s="68">
        <f t="shared" si="8"/>
        <v>197.4624</v>
      </c>
    </row>
    <row r="308" spans="1:10" s="2" customFormat="1" ht="15.75" x14ac:dyDescent="0.25">
      <c r="A308" s="40" t="s">
        <v>10</v>
      </c>
      <c r="B308" s="79" t="s">
        <v>489</v>
      </c>
      <c r="C308" s="73" t="s">
        <v>492</v>
      </c>
      <c r="D308" s="81" t="s">
        <v>1485</v>
      </c>
      <c r="E308" s="75" t="s">
        <v>6</v>
      </c>
      <c r="F308" s="76">
        <v>12.997</v>
      </c>
      <c r="G308" s="82">
        <v>3</v>
      </c>
      <c r="H308" s="15" t="s">
        <v>2</v>
      </c>
      <c r="I308" s="106">
        <v>48</v>
      </c>
      <c r="J308" s="68">
        <f t="shared" si="8"/>
        <v>124.77120000000001</v>
      </c>
    </row>
    <row r="309" spans="1:10" ht="15.75" x14ac:dyDescent="0.25">
      <c r="A309" s="38" t="s">
        <v>272</v>
      </c>
      <c r="B309" s="12"/>
      <c r="C309" s="49"/>
      <c r="D309" s="13"/>
      <c r="E309" s="15"/>
      <c r="F309" s="54">
        <f>SUM(F279:F308)</f>
        <v>458.36099999999999</v>
      </c>
      <c r="G309" s="14"/>
      <c r="H309" s="15"/>
      <c r="I309" s="58"/>
      <c r="J309" s="16"/>
    </row>
    <row r="310" spans="1:10" s="2" customFormat="1" ht="15.75" x14ac:dyDescent="0.25">
      <c r="A310" s="40" t="s">
        <v>10</v>
      </c>
      <c r="B310" s="79" t="s">
        <v>499</v>
      </c>
      <c r="C310" s="73" t="s">
        <v>1486</v>
      </c>
      <c r="D310" s="81" t="s">
        <v>1487</v>
      </c>
      <c r="E310" s="75" t="s">
        <v>6</v>
      </c>
      <c r="F310" s="76">
        <v>18.798999999999999</v>
      </c>
      <c r="G310" s="82">
        <v>3</v>
      </c>
      <c r="H310" s="15" t="s">
        <v>2</v>
      </c>
      <c r="I310" s="106">
        <v>48</v>
      </c>
      <c r="J310" s="68">
        <f t="shared" si="8"/>
        <v>180.47040000000001</v>
      </c>
    </row>
    <row r="311" spans="1:10" s="2" customFormat="1" ht="15.75" x14ac:dyDescent="0.25">
      <c r="A311" s="40" t="s">
        <v>10</v>
      </c>
      <c r="B311" s="79" t="s">
        <v>499</v>
      </c>
      <c r="C311" s="73" t="s">
        <v>1488</v>
      </c>
      <c r="D311" s="81" t="s">
        <v>1489</v>
      </c>
      <c r="E311" s="75" t="s">
        <v>6</v>
      </c>
      <c r="F311" s="76">
        <v>18.559000000000001</v>
      </c>
      <c r="G311" s="82">
        <v>4</v>
      </c>
      <c r="H311" s="15" t="s">
        <v>2</v>
      </c>
      <c r="I311" s="106">
        <v>48</v>
      </c>
      <c r="J311" s="68">
        <f t="shared" si="8"/>
        <v>178.16640000000004</v>
      </c>
    </row>
    <row r="312" spans="1:10" s="2" customFormat="1" ht="15.75" x14ac:dyDescent="0.25">
      <c r="A312" s="40" t="s">
        <v>10</v>
      </c>
      <c r="B312" s="79" t="s">
        <v>499</v>
      </c>
      <c r="C312" s="73" t="s">
        <v>1490</v>
      </c>
      <c r="D312" s="81" t="s">
        <v>1491</v>
      </c>
      <c r="E312" s="75" t="s">
        <v>6</v>
      </c>
      <c r="F312" s="76">
        <v>23.600999999999999</v>
      </c>
      <c r="G312" s="82">
        <v>4</v>
      </c>
      <c r="H312" s="15" t="s">
        <v>2</v>
      </c>
      <c r="I312" s="106">
        <v>48</v>
      </c>
      <c r="J312" s="68">
        <f t="shared" si="8"/>
        <v>226.56960000000001</v>
      </c>
    </row>
    <row r="313" spans="1:10" s="2" customFormat="1" ht="15.75" x14ac:dyDescent="0.25">
      <c r="A313" s="40" t="s">
        <v>10</v>
      </c>
      <c r="B313" s="79" t="s">
        <v>499</v>
      </c>
      <c r="C313" s="73" t="s">
        <v>1490</v>
      </c>
      <c r="D313" s="81" t="s">
        <v>1492</v>
      </c>
      <c r="E313" s="75" t="s">
        <v>6</v>
      </c>
      <c r="F313" s="76">
        <v>11.206</v>
      </c>
      <c r="G313" s="82">
        <v>4</v>
      </c>
      <c r="H313" s="15" t="s">
        <v>2</v>
      </c>
      <c r="I313" s="106">
        <v>48</v>
      </c>
      <c r="J313" s="68">
        <f t="shared" si="8"/>
        <v>107.57759999999999</v>
      </c>
    </row>
    <row r="314" spans="1:10" s="2" customFormat="1" ht="15.75" x14ac:dyDescent="0.25">
      <c r="A314" s="40" t="s">
        <v>10</v>
      </c>
      <c r="B314" s="79" t="s">
        <v>499</v>
      </c>
      <c r="C314" s="73" t="s">
        <v>1490</v>
      </c>
      <c r="D314" s="81" t="s">
        <v>500</v>
      </c>
      <c r="E314" s="75" t="s">
        <v>6</v>
      </c>
      <c r="F314" s="76">
        <v>16.071999999999999</v>
      </c>
      <c r="G314" s="82">
        <v>3</v>
      </c>
      <c r="H314" s="15" t="s">
        <v>2</v>
      </c>
      <c r="I314" s="106">
        <v>48</v>
      </c>
      <c r="J314" s="68">
        <f t="shared" si="8"/>
        <v>154.2912</v>
      </c>
    </row>
    <row r="315" spans="1:10" s="2" customFormat="1" ht="15.75" x14ac:dyDescent="0.25">
      <c r="A315" s="40" t="s">
        <v>10</v>
      </c>
      <c r="B315" s="79" t="s">
        <v>499</v>
      </c>
      <c r="C315" s="73" t="s">
        <v>1490</v>
      </c>
      <c r="D315" s="81" t="s">
        <v>501</v>
      </c>
      <c r="E315" s="75" t="s">
        <v>6</v>
      </c>
      <c r="F315" s="76">
        <v>13.502000000000001</v>
      </c>
      <c r="G315" s="82">
        <v>3</v>
      </c>
      <c r="H315" s="15" t="s">
        <v>2</v>
      </c>
      <c r="I315" s="106">
        <v>48</v>
      </c>
      <c r="J315" s="68">
        <f t="shared" si="8"/>
        <v>129.61920000000001</v>
      </c>
    </row>
    <row r="316" spans="1:10" s="2" customFormat="1" ht="15.75" x14ac:dyDescent="0.25">
      <c r="A316" s="40" t="s">
        <v>10</v>
      </c>
      <c r="B316" s="79" t="s">
        <v>499</v>
      </c>
      <c r="C316" s="73" t="s">
        <v>1490</v>
      </c>
      <c r="D316" s="81" t="s">
        <v>502</v>
      </c>
      <c r="E316" s="75" t="s">
        <v>6</v>
      </c>
      <c r="F316" s="76">
        <v>12.401999999999999</v>
      </c>
      <c r="G316" s="82">
        <v>4</v>
      </c>
      <c r="H316" s="15" t="s">
        <v>2</v>
      </c>
      <c r="I316" s="106">
        <v>48</v>
      </c>
      <c r="J316" s="68">
        <f t="shared" si="8"/>
        <v>119.05919999999999</v>
      </c>
    </row>
    <row r="317" spans="1:10" s="2" customFormat="1" ht="15.75" x14ac:dyDescent="0.25">
      <c r="A317" s="40" t="s">
        <v>10</v>
      </c>
      <c r="B317" s="79" t="s">
        <v>499</v>
      </c>
      <c r="C317" s="73" t="s">
        <v>1490</v>
      </c>
      <c r="D317" s="81" t="s">
        <v>1493</v>
      </c>
      <c r="E317" s="75" t="s">
        <v>6</v>
      </c>
      <c r="F317" s="76">
        <v>15.798999999999999</v>
      </c>
      <c r="G317" s="82">
        <v>4</v>
      </c>
      <c r="H317" s="15" t="s">
        <v>2</v>
      </c>
      <c r="I317" s="106">
        <v>48</v>
      </c>
      <c r="J317" s="68">
        <f t="shared" si="8"/>
        <v>151.6704</v>
      </c>
    </row>
    <row r="318" spans="1:10" s="2" customFormat="1" ht="15.75" x14ac:dyDescent="0.25">
      <c r="A318" s="40" t="s">
        <v>10</v>
      </c>
      <c r="B318" s="79" t="s">
        <v>499</v>
      </c>
      <c r="C318" s="73" t="s">
        <v>1494</v>
      </c>
      <c r="D318" s="81" t="s">
        <v>1495</v>
      </c>
      <c r="E318" s="75" t="s">
        <v>6</v>
      </c>
      <c r="F318" s="76">
        <v>15</v>
      </c>
      <c r="G318" s="82">
        <v>4</v>
      </c>
      <c r="H318" s="15" t="s">
        <v>2</v>
      </c>
      <c r="I318" s="106">
        <v>48</v>
      </c>
      <c r="J318" s="68">
        <f t="shared" si="8"/>
        <v>144</v>
      </c>
    </row>
    <row r="319" spans="1:10" s="2" customFormat="1" ht="15.75" x14ac:dyDescent="0.25">
      <c r="A319" s="40" t="s">
        <v>10</v>
      </c>
      <c r="B319" s="79" t="s">
        <v>499</v>
      </c>
      <c r="C319" s="73" t="s">
        <v>1496</v>
      </c>
      <c r="D319" s="81" t="s">
        <v>1497</v>
      </c>
      <c r="E319" s="75" t="s">
        <v>6</v>
      </c>
      <c r="F319" s="76">
        <v>12.497999999999999</v>
      </c>
      <c r="G319" s="82">
        <v>4</v>
      </c>
      <c r="H319" s="15" t="s">
        <v>2</v>
      </c>
      <c r="I319" s="106">
        <v>48</v>
      </c>
      <c r="J319" s="68">
        <f t="shared" si="8"/>
        <v>119.9808</v>
      </c>
    </row>
    <row r="320" spans="1:10" s="2" customFormat="1" ht="15.75" x14ac:dyDescent="0.25">
      <c r="A320" s="40" t="s">
        <v>10</v>
      </c>
      <c r="B320" s="79" t="s">
        <v>499</v>
      </c>
      <c r="C320" s="73" t="s">
        <v>324</v>
      </c>
      <c r="D320" s="81" t="s">
        <v>1498</v>
      </c>
      <c r="E320" s="75" t="s">
        <v>6</v>
      </c>
      <c r="F320" s="76">
        <v>10.798999999999999</v>
      </c>
      <c r="G320" s="82">
        <v>4</v>
      </c>
      <c r="H320" s="15" t="s">
        <v>2</v>
      </c>
      <c r="I320" s="106">
        <v>48</v>
      </c>
      <c r="J320" s="68">
        <f t="shared" si="8"/>
        <v>103.6704</v>
      </c>
    </row>
    <row r="321" spans="1:10" s="2" customFormat="1" ht="15.75" x14ac:dyDescent="0.25">
      <c r="A321" s="40" t="s">
        <v>10</v>
      </c>
      <c r="B321" s="79" t="s">
        <v>499</v>
      </c>
      <c r="C321" s="73" t="s">
        <v>324</v>
      </c>
      <c r="D321" s="81" t="s">
        <v>1499</v>
      </c>
      <c r="E321" s="75" t="s">
        <v>6</v>
      </c>
      <c r="F321" s="76">
        <v>13.826000000000001</v>
      </c>
      <c r="G321" s="82">
        <v>4</v>
      </c>
      <c r="H321" s="15" t="s">
        <v>2</v>
      </c>
      <c r="I321" s="106">
        <v>48</v>
      </c>
      <c r="J321" s="68">
        <f t="shared" si="8"/>
        <v>132.7296</v>
      </c>
    </row>
    <row r="322" spans="1:10" ht="15.75" x14ac:dyDescent="0.25">
      <c r="A322" s="38" t="s">
        <v>272</v>
      </c>
      <c r="B322" s="12"/>
      <c r="C322" s="49"/>
      <c r="D322" s="13"/>
      <c r="E322" s="15"/>
      <c r="F322" s="54">
        <f>SUM(F310:F321)</f>
        <v>182.06299999999999</v>
      </c>
      <c r="G322" s="14"/>
      <c r="H322" s="15"/>
      <c r="I322" s="58"/>
      <c r="J322" s="16"/>
    </row>
    <row r="323" spans="1:10" s="2" customFormat="1" ht="15.75" x14ac:dyDescent="0.25">
      <c r="A323" s="40" t="s">
        <v>10</v>
      </c>
      <c r="B323" s="79" t="s">
        <v>504</v>
      </c>
      <c r="C323" s="73" t="s">
        <v>1500</v>
      </c>
      <c r="D323" s="81" t="s">
        <v>1501</v>
      </c>
      <c r="E323" s="75" t="s">
        <v>6</v>
      </c>
      <c r="F323" s="76">
        <v>7.9749999999999996</v>
      </c>
      <c r="G323" s="82">
        <v>3</v>
      </c>
      <c r="H323" s="15" t="s">
        <v>2</v>
      </c>
      <c r="I323" s="106">
        <v>48</v>
      </c>
      <c r="J323" s="68">
        <f t="shared" si="8"/>
        <v>76.559999999999988</v>
      </c>
    </row>
    <row r="324" spans="1:10" ht="15.75" x14ac:dyDescent="0.25">
      <c r="A324" s="38" t="s">
        <v>272</v>
      </c>
      <c r="B324" s="12"/>
      <c r="C324" s="49"/>
      <c r="D324" s="13"/>
      <c r="E324" s="15"/>
      <c r="F324" s="54">
        <f>SUM(F323)</f>
        <v>7.9749999999999996</v>
      </c>
      <c r="G324" s="14"/>
      <c r="H324" s="15"/>
      <c r="I324" s="58"/>
      <c r="J324" s="16"/>
    </row>
    <row r="325" spans="1:10" s="2" customFormat="1" ht="15.75" x14ac:dyDescent="0.25">
      <c r="A325" s="40" t="s">
        <v>10</v>
      </c>
      <c r="B325" s="79" t="s">
        <v>478</v>
      </c>
      <c r="C325" s="73" t="s">
        <v>479</v>
      </c>
      <c r="D325" s="81" t="s">
        <v>480</v>
      </c>
      <c r="E325" s="75" t="s">
        <v>6</v>
      </c>
      <c r="F325" s="76">
        <v>27.76</v>
      </c>
      <c r="G325" s="82">
        <v>8</v>
      </c>
      <c r="H325" s="15" t="s">
        <v>2</v>
      </c>
      <c r="I325" s="106">
        <v>48</v>
      </c>
      <c r="J325" s="68">
        <f t="shared" si="8"/>
        <v>266.49600000000004</v>
      </c>
    </row>
    <row r="326" spans="1:10" s="2" customFormat="1" ht="15.75" x14ac:dyDescent="0.25">
      <c r="A326" s="39" t="s">
        <v>272</v>
      </c>
      <c r="B326" s="107"/>
      <c r="C326" s="108"/>
      <c r="D326" s="13"/>
      <c r="E326" s="33"/>
      <c r="F326" s="109">
        <f>SUM(F325)</f>
        <v>27.76</v>
      </c>
      <c r="G326" s="13"/>
      <c r="H326" s="110"/>
      <c r="I326" s="106"/>
      <c r="J326" s="16"/>
    </row>
    <row r="327" spans="1:10" s="2" customFormat="1" ht="15.75" x14ac:dyDescent="0.25">
      <c r="A327" s="39" t="s">
        <v>273</v>
      </c>
      <c r="B327" s="107"/>
      <c r="C327" s="108"/>
      <c r="D327" s="13"/>
      <c r="E327" s="110"/>
      <c r="F327" s="109">
        <f>F326+F324+F322+F309+F278+F274+F271+F268</f>
        <v>827.83300000000008</v>
      </c>
      <c r="G327" s="13"/>
      <c r="H327" s="110"/>
      <c r="I327" s="106"/>
      <c r="J327" s="16"/>
    </row>
    <row r="328" spans="1:10" ht="15.75" x14ac:dyDescent="0.25">
      <c r="A328" s="74" t="s">
        <v>11</v>
      </c>
      <c r="B328" s="72" t="s">
        <v>525</v>
      </c>
      <c r="C328" s="73" t="s">
        <v>953</v>
      </c>
      <c r="D328" s="15" t="s">
        <v>954</v>
      </c>
      <c r="E328" s="75" t="s">
        <v>6</v>
      </c>
      <c r="F328" s="85">
        <v>16.53</v>
      </c>
      <c r="G328" s="15">
        <v>3</v>
      </c>
      <c r="H328" s="15" t="s">
        <v>2</v>
      </c>
      <c r="I328" s="67">
        <v>66</v>
      </c>
      <c r="J328" s="68">
        <f t="shared" ref="J328:J358" si="9">SUM((F328*I328)*20%)</f>
        <v>218.19600000000003</v>
      </c>
    </row>
    <row r="329" spans="1:10" ht="15.75" x14ac:dyDescent="0.25">
      <c r="A329" s="74" t="s">
        <v>11</v>
      </c>
      <c r="B329" s="72" t="s">
        <v>525</v>
      </c>
      <c r="C329" s="73" t="s">
        <v>953</v>
      </c>
      <c r="D329" s="15" t="s">
        <v>955</v>
      </c>
      <c r="E329" s="75" t="s">
        <v>6</v>
      </c>
      <c r="F329" s="85">
        <v>33.767000000000003</v>
      </c>
      <c r="G329" s="15">
        <v>3</v>
      </c>
      <c r="H329" s="15" t="s">
        <v>2</v>
      </c>
      <c r="I329" s="67">
        <v>66</v>
      </c>
      <c r="J329" s="68">
        <f t="shared" si="9"/>
        <v>445.72440000000006</v>
      </c>
    </row>
    <row r="330" spans="1:10" ht="15.75" x14ac:dyDescent="0.25">
      <c r="A330" s="62" t="s">
        <v>272</v>
      </c>
      <c r="B330" s="12"/>
      <c r="C330" s="49"/>
      <c r="D330" s="65"/>
      <c r="E330" s="15"/>
      <c r="F330" s="69">
        <f>SUM(F328:F329)</f>
        <v>50.297000000000004</v>
      </c>
      <c r="G330" s="65"/>
      <c r="H330" s="15"/>
      <c r="I330" s="67"/>
      <c r="J330" s="68"/>
    </row>
    <row r="331" spans="1:10" ht="15.75" x14ac:dyDescent="0.25">
      <c r="A331" s="74" t="s">
        <v>11</v>
      </c>
      <c r="B331" s="72" t="s">
        <v>526</v>
      </c>
      <c r="C331" s="73" t="s">
        <v>956</v>
      </c>
      <c r="D331" s="15" t="s">
        <v>957</v>
      </c>
      <c r="E331" s="75" t="s">
        <v>6</v>
      </c>
      <c r="F331" s="85">
        <v>15.602</v>
      </c>
      <c r="G331" s="15">
        <v>3</v>
      </c>
      <c r="H331" s="15" t="s">
        <v>2</v>
      </c>
      <c r="I331" s="67">
        <v>66</v>
      </c>
      <c r="J331" s="68">
        <f t="shared" si="9"/>
        <v>205.94640000000001</v>
      </c>
    </row>
    <row r="332" spans="1:10" ht="15.75" x14ac:dyDescent="0.25">
      <c r="A332" s="74" t="s">
        <v>11</v>
      </c>
      <c r="B332" s="72" t="s">
        <v>526</v>
      </c>
      <c r="C332" s="73" t="s">
        <v>956</v>
      </c>
      <c r="D332" s="15" t="s">
        <v>958</v>
      </c>
      <c r="E332" s="75" t="s">
        <v>6</v>
      </c>
      <c r="F332" s="85">
        <v>23.401</v>
      </c>
      <c r="G332" s="15">
        <v>3</v>
      </c>
      <c r="H332" s="15" t="s">
        <v>2</v>
      </c>
      <c r="I332" s="67">
        <v>66</v>
      </c>
      <c r="J332" s="68">
        <f t="shared" si="9"/>
        <v>308.89319999999998</v>
      </c>
    </row>
    <row r="333" spans="1:10" ht="15.75" x14ac:dyDescent="0.25">
      <c r="A333" s="62" t="s">
        <v>272</v>
      </c>
      <c r="B333" s="12"/>
      <c r="C333" s="49"/>
      <c r="D333" s="65"/>
      <c r="E333" s="15"/>
      <c r="F333" s="69">
        <f>SUM(F331:F332)</f>
        <v>39.003</v>
      </c>
      <c r="G333" s="65"/>
      <c r="H333" s="15"/>
      <c r="I333" s="67"/>
      <c r="J333" s="68"/>
    </row>
    <row r="334" spans="1:10" ht="15.75" x14ac:dyDescent="0.25">
      <c r="A334" s="74" t="s">
        <v>11</v>
      </c>
      <c r="B334" s="72" t="s">
        <v>527</v>
      </c>
      <c r="C334" s="73" t="s">
        <v>324</v>
      </c>
      <c r="D334" s="15" t="s">
        <v>959</v>
      </c>
      <c r="E334" s="75" t="s">
        <v>6</v>
      </c>
      <c r="F334" s="85">
        <v>18.661000000000001</v>
      </c>
      <c r="G334" s="15">
        <v>3</v>
      </c>
      <c r="H334" s="15" t="s">
        <v>2</v>
      </c>
      <c r="I334" s="67">
        <v>66</v>
      </c>
      <c r="J334" s="68">
        <f t="shared" si="9"/>
        <v>246.32520000000005</v>
      </c>
    </row>
    <row r="335" spans="1:10" ht="15.75" x14ac:dyDescent="0.25">
      <c r="A335" s="74" t="s">
        <v>11</v>
      </c>
      <c r="B335" s="72" t="s">
        <v>527</v>
      </c>
      <c r="C335" s="73" t="s">
        <v>324</v>
      </c>
      <c r="D335" s="15" t="s">
        <v>960</v>
      </c>
      <c r="E335" s="75" t="s">
        <v>6</v>
      </c>
      <c r="F335" s="85">
        <v>15.651</v>
      </c>
      <c r="G335" s="15">
        <v>3</v>
      </c>
      <c r="H335" s="15" t="s">
        <v>2</v>
      </c>
      <c r="I335" s="67">
        <v>66</v>
      </c>
      <c r="J335" s="68">
        <f t="shared" si="9"/>
        <v>206.5932</v>
      </c>
    </row>
    <row r="336" spans="1:10" ht="15.75" x14ac:dyDescent="0.25">
      <c r="A336" s="74" t="s">
        <v>11</v>
      </c>
      <c r="B336" s="72" t="s">
        <v>527</v>
      </c>
      <c r="C336" s="73" t="s">
        <v>961</v>
      </c>
      <c r="D336" s="15" t="s">
        <v>962</v>
      </c>
      <c r="E336" s="75" t="s">
        <v>6</v>
      </c>
      <c r="F336" s="85">
        <v>18.006</v>
      </c>
      <c r="G336" s="15">
        <v>6</v>
      </c>
      <c r="H336" s="15" t="s">
        <v>2</v>
      </c>
      <c r="I336" s="67">
        <v>66</v>
      </c>
      <c r="J336" s="68">
        <f t="shared" si="9"/>
        <v>237.67920000000001</v>
      </c>
    </row>
    <row r="337" spans="1:10" ht="15.75" x14ac:dyDescent="0.25">
      <c r="A337" s="74" t="s">
        <v>11</v>
      </c>
      <c r="B337" s="72" t="s">
        <v>527</v>
      </c>
      <c r="C337" s="73" t="s">
        <v>963</v>
      </c>
      <c r="D337" s="15" t="s">
        <v>528</v>
      </c>
      <c r="E337" s="75" t="s">
        <v>6</v>
      </c>
      <c r="F337" s="85">
        <v>9.0980000000000008</v>
      </c>
      <c r="G337" s="15">
        <v>5</v>
      </c>
      <c r="H337" s="15" t="s">
        <v>2</v>
      </c>
      <c r="I337" s="67">
        <v>66</v>
      </c>
      <c r="J337" s="68">
        <f t="shared" si="9"/>
        <v>120.09360000000002</v>
      </c>
    </row>
    <row r="338" spans="1:10" ht="15.75" x14ac:dyDescent="0.25">
      <c r="A338" s="74" t="s">
        <v>11</v>
      </c>
      <c r="B338" s="72" t="s">
        <v>527</v>
      </c>
      <c r="C338" s="73" t="s">
        <v>964</v>
      </c>
      <c r="D338" s="15" t="s">
        <v>529</v>
      </c>
      <c r="E338" s="75" t="s">
        <v>6</v>
      </c>
      <c r="F338" s="85">
        <v>19.812999999999999</v>
      </c>
      <c r="G338" s="15">
        <v>6</v>
      </c>
      <c r="H338" s="15" t="s">
        <v>2</v>
      </c>
      <c r="I338" s="67">
        <v>66</v>
      </c>
      <c r="J338" s="68">
        <f t="shared" si="9"/>
        <v>261.53159999999997</v>
      </c>
    </row>
    <row r="339" spans="1:10" ht="15.75" x14ac:dyDescent="0.25">
      <c r="A339" s="74" t="s">
        <v>11</v>
      </c>
      <c r="B339" s="72" t="s">
        <v>527</v>
      </c>
      <c r="C339" s="73" t="s">
        <v>965</v>
      </c>
      <c r="D339" s="15" t="s">
        <v>530</v>
      </c>
      <c r="E339" s="75" t="s">
        <v>6</v>
      </c>
      <c r="F339" s="85">
        <v>15.3</v>
      </c>
      <c r="G339" s="15">
        <v>6</v>
      </c>
      <c r="H339" s="15" t="s">
        <v>2</v>
      </c>
      <c r="I339" s="67">
        <v>66</v>
      </c>
      <c r="J339" s="68">
        <f t="shared" si="9"/>
        <v>201.96000000000004</v>
      </c>
    </row>
    <row r="340" spans="1:10" ht="15.75" x14ac:dyDescent="0.25">
      <c r="A340" s="74" t="s">
        <v>11</v>
      </c>
      <c r="B340" s="72" t="s">
        <v>527</v>
      </c>
      <c r="C340" s="73" t="s">
        <v>966</v>
      </c>
      <c r="D340" s="15" t="s">
        <v>531</v>
      </c>
      <c r="E340" s="75" t="s">
        <v>6</v>
      </c>
      <c r="F340" s="85">
        <v>12.000999999999999</v>
      </c>
      <c r="G340" s="15">
        <v>5</v>
      </c>
      <c r="H340" s="15" t="s">
        <v>2</v>
      </c>
      <c r="I340" s="67">
        <v>66</v>
      </c>
      <c r="J340" s="68">
        <f t="shared" si="9"/>
        <v>158.41319999999999</v>
      </c>
    </row>
    <row r="341" spans="1:10" ht="15.75" x14ac:dyDescent="0.25">
      <c r="A341" s="62" t="s">
        <v>272</v>
      </c>
      <c r="B341" s="12"/>
      <c r="C341" s="49"/>
      <c r="D341" s="65"/>
      <c r="E341" s="15"/>
      <c r="F341" s="69">
        <f>SUM(F334:F340)</f>
        <v>108.53</v>
      </c>
      <c r="G341" s="65"/>
      <c r="H341" s="15"/>
      <c r="I341" s="67"/>
      <c r="J341" s="68"/>
    </row>
    <row r="342" spans="1:10" ht="15.75" x14ac:dyDescent="0.25">
      <c r="A342" s="74" t="s">
        <v>11</v>
      </c>
      <c r="B342" s="72" t="s">
        <v>967</v>
      </c>
      <c r="C342" s="73" t="s">
        <v>968</v>
      </c>
      <c r="D342" s="15" t="s">
        <v>969</v>
      </c>
      <c r="E342" s="75" t="s">
        <v>6</v>
      </c>
      <c r="F342" s="85">
        <v>10.903</v>
      </c>
      <c r="G342" s="15">
        <v>4</v>
      </c>
      <c r="H342" s="15" t="s">
        <v>2</v>
      </c>
      <c r="I342" s="67">
        <v>66</v>
      </c>
      <c r="J342" s="68">
        <f t="shared" si="9"/>
        <v>143.91960000000003</v>
      </c>
    </row>
    <row r="343" spans="1:10" ht="15.75" x14ac:dyDescent="0.25">
      <c r="A343" s="62" t="s">
        <v>272</v>
      </c>
      <c r="B343" s="12"/>
      <c r="C343" s="49"/>
      <c r="D343" s="65"/>
      <c r="E343" s="15"/>
      <c r="F343" s="69">
        <f>SUM(F342)</f>
        <v>10.903</v>
      </c>
      <c r="G343" s="65"/>
      <c r="H343" s="15"/>
      <c r="I343" s="67"/>
      <c r="J343" s="68"/>
    </row>
    <row r="344" spans="1:10" ht="15.75" x14ac:dyDescent="0.25">
      <c r="A344" s="74" t="s">
        <v>11</v>
      </c>
      <c r="B344" s="72" t="s">
        <v>532</v>
      </c>
      <c r="C344" s="73" t="s">
        <v>970</v>
      </c>
      <c r="D344" s="15" t="s">
        <v>971</v>
      </c>
      <c r="E344" s="75" t="s">
        <v>6</v>
      </c>
      <c r="F344" s="85">
        <v>29.004999999999999</v>
      </c>
      <c r="G344" s="15">
        <v>2</v>
      </c>
      <c r="H344" s="15" t="s">
        <v>2</v>
      </c>
      <c r="I344" s="67">
        <v>66</v>
      </c>
      <c r="J344" s="68">
        <f t="shared" si="9"/>
        <v>382.86599999999999</v>
      </c>
    </row>
    <row r="345" spans="1:10" ht="15.75" x14ac:dyDescent="0.25">
      <c r="A345" s="74" t="s">
        <v>11</v>
      </c>
      <c r="B345" s="72" t="s">
        <v>532</v>
      </c>
      <c r="C345" s="73" t="s">
        <v>970</v>
      </c>
      <c r="D345" s="15" t="s">
        <v>972</v>
      </c>
      <c r="E345" s="75" t="s">
        <v>6</v>
      </c>
      <c r="F345" s="85">
        <v>13.903</v>
      </c>
      <c r="G345" s="15">
        <v>2</v>
      </c>
      <c r="H345" s="15" t="s">
        <v>2</v>
      </c>
      <c r="I345" s="67">
        <v>66</v>
      </c>
      <c r="J345" s="68">
        <f t="shared" si="9"/>
        <v>183.51960000000003</v>
      </c>
    </row>
    <row r="346" spans="1:10" ht="15.75" x14ac:dyDescent="0.25">
      <c r="A346" s="74" t="s">
        <v>11</v>
      </c>
      <c r="B346" s="72" t="s">
        <v>532</v>
      </c>
      <c r="C346" s="73" t="s">
        <v>970</v>
      </c>
      <c r="D346" s="15" t="s">
        <v>973</v>
      </c>
      <c r="E346" s="75" t="s">
        <v>6</v>
      </c>
      <c r="F346" s="85">
        <v>29.007999999999999</v>
      </c>
      <c r="G346" s="15">
        <v>2</v>
      </c>
      <c r="H346" s="15" t="s">
        <v>2</v>
      </c>
      <c r="I346" s="67">
        <v>66</v>
      </c>
      <c r="J346" s="68">
        <f t="shared" si="9"/>
        <v>382.90560000000005</v>
      </c>
    </row>
    <row r="347" spans="1:10" ht="15.75" x14ac:dyDescent="0.25">
      <c r="A347" s="74" t="s">
        <v>11</v>
      </c>
      <c r="B347" s="72" t="s">
        <v>532</v>
      </c>
      <c r="C347" s="73" t="s">
        <v>970</v>
      </c>
      <c r="D347" s="15" t="s">
        <v>974</v>
      </c>
      <c r="E347" s="75" t="s">
        <v>6</v>
      </c>
      <c r="F347" s="85">
        <v>6.0030000000000001</v>
      </c>
      <c r="G347" s="15">
        <v>2</v>
      </c>
      <c r="H347" s="15" t="s">
        <v>2</v>
      </c>
      <c r="I347" s="67">
        <v>66</v>
      </c>
      <c r="J347" s="68">
        <f t="shared" si="9"/>
        <v>79.239599999999996</v>
      </c>
    </row>
    <row r="348" spans="1:10" ht="15.75" x14ac:dyDescent="0.25">
      <c r="A348" s="74" t="s">
        <v>11</v>
      </c>
      <c r="B348" s="72" t="s">
        <v>532</v>
      </c>
      <c r="C348" s="73" t="s">
        <v>970</v>
      </c>
      <c r="D348" s="15" t="s">
        <v>975</v>
      </c>
      <c r="E348" s="75" t="s">
        <v>6</v>
      </c>
      <c r="F348" s="85">
        <v>6.0010000000000003</v>
      </c>
      <c r="G348" s="15">
        <v>2</v>
      </c>
      <c r="H348" s="15" t="s">
        <v>2</v>
      </c>
      <c r="I348" s="67">
        <v>66</v>
      </c>
      <c r="J348" s="68">
        <f t="shared" si="9"/>
        <v>79.213200000000015</v>
      </c>
    </row>
    <row r="349" spans="1:10" ht="15.75" x14ac:dyDescent="0.25">
      <c r="A349" s="74" t="s">
        <v>11</v>
      </c>
      <c r="B349" s="72" t="s">
        <v>532</v>
      </c>
      <c r="C349" s="73" t="s">
        <v>505</v>
      </c>
      <c r="D349" s="15" t="s">
        <v>976</v>
      </c>
      <c r="E349" s="75" t="s">
        <v>6</v>
      </c>
      <c r="F349" s="85">
        <v>11.003</v>
      </c>
      <c r="G349" s="15">
        <v>2</v>
      </c>
      <c r="H349" s="15" t="s">
        <v>2</v>
      </c>
      <c r="I349" s="67">
        <v>66</v>
      </c>
      <c r="J349" s="68">
        <f t="shared" si="9"/>
        <v>145.2396</v>
      </c>
    </row>
    <row r="350" spans="1:10" ht="15.75" x14ac:dyDescent="0.25">
      <c r="A350" s="74" t="s">
        <v>11</v>
      </c>
      <c r="B350" s="72" t="s">
        <v>532</v>
      </c>
      <c r="C350" s="73" t="s">
        <v>977</v>
      </c>
      <c r="D350" s="15" t="s">
        <v>978</v>
      </c>
      <c r="E350" s="75" t="s">
        <v>6</v>
      </c>
      <c r="F350" s="85">
        <v>33.404000000000003</v>
      </c>
      <c r="G350" s="15">
        <v>2</v>
      </c>
      <c r="H350" s="15" t="s">
        <v>2</v>
      </c>
      <c r="I350" s="67">
        <v>66</v>
      </c>
      <c r="J350" s="68">
        <f t="shared" si="9"/>
        <v>440.93280000000004</v>
      </c>
    </row>
    <row r="351" spans="1:10" ht="15.75" x14ac:dyDescent="0.25">
      <c r="A351" s="74" t="s">
        <v>11</v>
      </c>
      <c r="B351" s="72" t="s">
        <v>532</v>
      </c>
      <c r="C351" s="73" t="s">
        <v>979</v>
      </c>
      <c r="D351" s="15" t="s">
        <v>980</v>
      </c>
      <c r="E351" s="75" t="s">
        <v>6</v>
      </c>
      <c r="F351" s="85">
        <v>30.001999999999999</v>
      </c>
      <c r="G351" s="15">
        <v>3</v>
      </c>
      <c r="H351" s="15" t="s">
        <v>2</v>
      </c>
      <c r="I351" s="67">
        <v>66</v>
      </c>
      <c r="J351" s="68">
        <f t="shared" si="9"/>
        <v>396.02639999999997</v>
      </c>
    </row>
    <row r="352" spans="1:10" ht="15.75" x14ac:dyDescent="0.25">
      <c r="A352" s="62" t="s">
        <v>272</v>
      </c>
      <c r="B352" s="12"/>
      <c r="C352" s="49"/>
      <c r="D352" s="65"/>
      <c r="E352" s="15"/>
      <c r="F352" s="69">
        <f>SUM(F344:F351)</f>
        <v>158.32900000000001</v>
      </c>
      <c r="G352" s="65"/>
      <c r="H352" s="15"/>
      <c r="I352" s="67"/>
      <c r="J352" s="68"/>
    </row>
    <row r="353" spans="1:10" ht="15.75" x14ac:dyDescent="0.25">
      <c r="A353" s="74" t="s">
        <v>11</v>
      </c>
      <c r="B353" s="72" t="s">
        <v>533</v>
      </c>
      <c r="C353" s="73" t="s">
        <v>981</v>
      </c>
      <c r="D353" s="15" t="s">
        <v>982</v>
      </c>
      <c r="E353" s="75" t="s">
        <v>6</v>
      </c>
      <c r="F353" s="85">
        <v>20.404</v>
      </c>
      <c r="G353" s="15">
        <v>3</v>
      </c>
      <c r="H353" s="15" t="s">
        <v>2</v>
      </c>
      <c r="I353" s="67">
        <v>66</v>
      </c>
      <c r="J353" s="68">
        <f t="shared" si="9"/>
        <v>269.33280000000002</v>
      </c>
    </row>
    <row r="354" spans="1:10" ht="15.75" x14ac:dyDescent="0.25">
      <c r="A354" s="74" t="s">
        <v>11</v>
      </c>
      <c r="B354" s="72" t="s">
        <v>533</v>
      </c>
      <c r="C354" s="73" t="s">
        <v>983</v>
      </c>
      <c r="D354" s="15" t="s">
        <v>984</v>
      </c>
      <c r="E354" s="75" t="s">
        <v>6</v>
      </c>
      <c r="F354" s="85">
        <v>20.282</v>
      </c>
      <c r="G354" s="15">
        <v>4</v>
      </c>
      <c r="H354" s="15" t="s">
        <v>2</v>
      </c>
      <c r="I354" s="67">
        <v>66</v>
      </c>
      <c r="J354" s="68">
        <f t="shared" si="9"/>
        <v>267.72240000000005</v>
      </c>
    </row>
    <row r="355" spans="1:10" ht="15.75" x14ac:dyDescent="0.25">
      <c r="A355" s="62" t="s">
        <v>272</v>
      </c>
      <c r="B355" s="12"/>
      <c r="C355" s="49"/>
      <c r="D355" s="65"/>
      <c r="E355" s="15"/>
      <c r="F355" s="69">
        <f>SUM(F353:F354)</f>
        <v>40.686</v>
      </c>
      <c r="G355" s="65"/>
      <c r="H355" s="15"/>
      <c r="I355" s="67"/>
      <c r="J355" s="68"/>
    </row>
    <row r="356" spans="1:10" ht="15.75" x14ac:dyDescent="0.25">
      <c r="A356" s="74" t="s">
        <v>11</v>
      </c>
      <c r="B356" s="72" t="s">
        <v>985</v>
      </c>
      <c r="C356" s="73" t="s">
        <v>488</v>
      </c>
      <c r="D356" s="15" t="s">
        <v>986</v>
      </c>
      <c r="E356" s="75" t="s">
        <v>6</v>
      </c>
      <c r="F356" s="85">
        <v>27.204999999999998</v>
      </c>
      <c r="G356" s="15">
        <v>3</v>
      </c>
      <c r="H356" s="15" t="s">
        <v>2</v>
      </c>
      <c r="I356" s="67">
        <v>66</v>
      </c>
      <c r="J356" s="68">
        <f t="shared" si="9"/>
        <v>359.10599999999999</v>
      </c>
    </row>
    <row r="357" spans="1:10" ht="15.75" x14ac:dyDescent="0.25">
      <c r="A357" s="74" t="s">
        <v>11</v>
      </c>
      <c r="B357" s="72" t="s">
        <v>985</v>
      </c>
      <c r="C357" s="73" t="s">
        <v>987</v>
      </c>
      <c r="D357" s="15" t="s">
        <v>988</v>
      </c>
      <c r="E357" s="75" t="s">
        <v>6</v>
      </c>
      <c r="F357" s="85">
        <v>18.329000000000001</v>
      </c>
      <c r="G357" s="15">
        <v>3</v>
      </c>
      <c r="H357" s="15" t="s">
        <v>2</v>
      </c>
      <c r="I357" s="67">
        <v>66</v>
      </c>
      <c r="J357" s="68">
        <f t="shared" si="9"/>
        <v>241.94280000000001</v>
      </c>
    </row>
    <row r="358" spans="1:10" ht="15.75" x14ac:dyDescent="0.25">
      <c r="A358" s="74" t="s">
        <v>11</v>
      </c>
      <c r="B358" s="72" t="s">
        <v>985</v>
      </c>
      <c r="C358" s="73" t="s">
        <v>989</v>
      </c>
      <c r="D358" s="15" t="s">
        <v>990</v>
      </c>
      <c r="E358" s="75" t="s">
        <v>6</v>
      </c>
      <c r="F358" s="85">
        <v>11.603</v>
      </c>
      <c r="G358" s="15">
        <v>3</v>
      </c>
      <c r="H358" s="15" t="s">
        <v>2</v>
      </c>
      <c r="I358" s="67">
        <v>66</v>
      </c>
      <c r="J358" s="68">
        <f t="shared" si="9"/>
        <v>153.15960000000001</v>
      </c>
    </row>
    <row r="359" spans="1:10" ht="15.75" x14ac:dyDescent="0.25">
      <c r="A359" s="62" t="s">
        <v>272</v>
      </c>
      <c r="B359" s="12"/>
      <c r="C359" s="49"/>
      <c r="D359" s="65"/>
      <c r="E359" s="15"/>
      <c r="F359" s="69">
        <f>SUM(F356:F358)</f>
        <v>57.137</v>
      </c>
      <c r="G359" s="65"/>
      <c r="H359" s="15"/>
      <c r="I359" s="67"/>
      <c r="J359" s="68"/>
    </row>
    <row r="360" spans="1:10" ht="15.75" x14ac:dyDescent="0.25">
      <c r="A360" s="39" t="s">
        <v>273</v>
      </c>
      <c r="B360" s="12"/>
      <c r="C360" s="49"/>
      <c r="D360" s="13"/>
      <c r="E360" s="17"/>
      <c r="F360" s="54">
        <f>F359+F355+F352+F343+F341+F333+F330</f>
        <v>464.88500000000005</v>
      </c>
      <c r="G360" s="14"/>
      <c r="H360" s="17"/>
      <c r="I360" s="58"/>
      <c r="J360" s="16"/>
    </row>
    <row r="361" spans="1:10" ht="15.75" x14ac:dyDescent="0.25">
      <c r="A361" s="74" t="s">
        <v>12</v>
      </c>
      <c r="B361" s="72" t="s">
        <v>18</v>
      </c>
      <c r="C361" s="73"/>
      <c r="D361" s="86" t="s">
        <v>991</v>
      </c>
      <c r="E361" s="75" t="s">
        <v>6</v>
      </c>
      <c r="F361" s="85">
        <v>16.798999999999999</v>
      </c>
      <c r="G361" s="15">
        <v>6</v>
      </c>
      <c r="H361" s="65" t="s">
        <v>2</v>
      </c>
      <c r="I361" s="87">
        <v>60</v>
      </c>
      <c r="J361" s="68">
        <f t="shared" ref="J361:J422" si="10">SUM((F361*I361)*20%)</f>
        <v>201.58799999999999</v>
      </c>
    </row>
    <row r="362" spans="1:10" ht="15.75" x14ac:dyDescent="0.25">
      <c r="A362" s="74" t="s">
        <v>12</v>
      </c>
      <c r="B362" s="72" t="s">
        <v>18</v>
      </c>
      <c r="C362" s="73"/>
      <c r="D362" s="86" t="s">
        <v>992</v>
      </c>
      <c r="E362" s="75" t="s">
        <v>6</v>
      </c>
      <c r="F362" s="85">
        <v>17.170000000000002</v>
      </c>
      <c r="G362" s="15">
        <v>4</v>
      </c>
      <c r="H362" s="65" t="s">
        <v>2</v>
      </c>
      <c r="I362" s="87">
        <v>60</v>
      </c>
      <c r="J362" s="68">
        <f t="shared" si="10"/>
        <v>206.04000000000002</v>
      </c>
    </row>
    <row r="363" spans="1:10" ht="15.75" x14ac:dyDescent="0.25">
      <c r="A363" s="74" t="s">
        <v>12</v>
      </c>
      <c r="B363" s="72" t="s">
        <v>18</v>
      </c>
      <c r="C363" s="73"/>
      <c r="D363" s="86" t="s">
        <v>993</v>
      </c>
      <c r="E363" s="15" t="s">
        <v>285</v>
      </c>
      <c r="F363" s="85">
        <v>14.208</v>
      </c>
      <c r="G363" s="15">
        <v>4</v>
      </c>
      <c r="H363" s="65" t="s">
        <v>2</v>
      </c>
      <c r="I363" s="87">
        <v>60</v>
      </c>
      <c r="J363" s="68">
        <f t="shared" si="10"/>
        <v>170.49600000000001</v>
      </c>
    </row>
    <row r="364" spans="1:10" s="11" customFormat="1" ht="15.75" x14ac:dyDescent="0.25">
      <c r="A364" s="74" t="s">
        <v>12</v>
      </c>
      <c r="B364" s="72" t="s">
        <v>18</v>
      </c>
      <c r="C364" s="73"/>
      <c r="D364" s="86" t="s">
        <v>994</v>
      </c>
      <c r="E364" s="75" t="s">
        <v>6</v>
      </c>
      <c r="F364" s="85">
        <v>19.300999999999998</v>
      </c>
      <c r="G364" s="15">
        <v>5</v>
      </c>
      <c r="H364" s="65" t="s">
        <v>2</v>
      </c>
      <c r="I364" s="87">
        <v>60</v>
      </c>
      <c r="J364" s="68">
        <f t="shared" si="10"/>
        <v>231.61199999999999</v>
      </c>
    </row>
    <row r="365" spans="1:10" ht="15.75" x14ac:dyDescent="0.25">
      <c r="A365" s="74" t="s">
        <v>12</v>
      </c>
      <c r="B365" s="72" t="s">
        <v>18</v>
      </c>
      <c r="C365" s="73"/>
      <c r="D365" s="86" t="s">
        <v>995</v>
      </c>
      <c r="E365" s="75" t="s">
        <v>6</v>
      </c>
      <c r="F365" s="85">
        <v>7.6</v>
      </c>
      <c r="G365" s="15">
        <v>5</v>
      </c>
      <c r="H365" s="65" t="s">
        <v>2</v>
      </c>
      <c r="I365" s="87">
        <v>60</v>
      </c>
      <c r="J365" s="68">
        <f t="shared" si="10"/>
        <v>91.2</v>
      </c>
    </row>
    <row r="366" spans="1:10" ht="15.75" x14ac:dyDescent="0.25">
      <c r="A366" s="74" t="s">
        <v>12</v>
      </c>
      <c r="B366" s="72" t="s">
        <v>18</v>
      </c>
      <c r="C366" s="73"/>
      <c r="D366" s="86" t="s">
        <v>996</v>
      </c>
      <c r="E366" s="75" t="s">
        <v>6</v>
      </c>
      <c r="F366" s="85">
        <v>14.116</v>
      </c>
      <c r="G366" s="15">
        <v>5</v>
      </c>
      <c r="H366" s="65" t="s">
        <v>2</v>
      </c>
      <c r="I366" s="87">
        <v>60</v>
      </c>
      <c r="J366" s="68">
        <f t="shared" si="10"/>
        <v>169.39200000000002</v>
      </c>
    </row>
    <row r="367" spans="1:10" ht="15.75" x14ac:dyDescent="0.25">
      <c r="A367" s="74" t="s">
        <v>12</v>
      </c>
      <c r="B367" s="72" t="s">
        <v>18</v>
      </c>
      <c r="C367" s="73"/>
      <c r="D367" s="86" t="s">
        <v>997</v>
      </c>
      <c r="E367" s="75" t="s">
        <v>6</v>
      </c>
      <c r="F367" s="85">
        <v>10.157999999999999</v>
      </c>
      <c r="G367" s="15">
        <v>4</v>
      </c>
      <c r="H367" s="65" t="s">
        <v>2</v>
      </c>
      <c r="I367" s="87">
        <v>60</v>
      </c>
      <c r="J367" s="68">
        <f t="shared" si="10"/>
        <v>121.89600000000002</v>
      </c>
    </row>
    <row r="368" spans="1:10" ht="15.75" x14ac:dyDescent="0.25">
      <c r="A368" s="74" t="s">
        <v>12</v>
      </c>
      <c r="B368" s="72" t="s">
        <v>18</v>
      </c>
      <c r="C368" s="73"/>
      <c r="D368" s="86" t="s">
        <v>998</v>
      </c>
      <c r="E368" s="75" t="s">
        <v>6</v>
      </c>
      <c r="F368" s="85">
        <v>17.355</v>
      </c>
      <c r="G368" s="15">
        <v>3</v>
      </c>
      <c r="H368" s="65" t="s">
        <v>2</v>
      </c>
      <c r="I368" s="87">
        <v>60</v>
      </c>
      <c r="J368" s="68">
        <f t="shared" si="10"/>
        <v>208.26</v>
      </c>
    </row>
    <row r="369" spans="1:10" ht="15.75" x14ac:dyDescent="0.25">
      <c r="A369" s="74" t="s">
        <v>12</v>
      </c>
      <c r="B369" s="72" t="s">
        <v>18</v>
      </c>
      <c r="C369" s="73"/>
      <c r="D369" s="86" t="s">
        <v>19</v>
      </c>
      <c r="E369" s="15" t="s">
        <v>7</v>
      </c>
      <c r="F369" s="85">
        <v>12</v>
      </c>
      <c r="G369" s="15">
        <v>6</v>
      </c>
      <c r="H369" s="65" t="s">
        <v>2</v>
      </c>
      <c r="I369" s="87">
        <v>60</v>
      </c>
      <c r="J369" s="68">
        <f t="shared" si="10"/>
        <v>144</v>
      </c>
    </row>
    <row r="370" spans="1:10" ht="15.75" x14ac:dyDescent="0.25">
      <c r="A370" s="74" t="s">
        <v>12</v>
      </c>
      <c r="B370" s="72" t="s">
        <v>18</v>
      </c>
      <c r="C370" s="73"/>
      <c r="D370" s="86" t="s">
        <v>999</v>
      </c>
      <c r="E370" s="75" t="s">
        <v>6</v>
      </c>
      <c r="F370" s="85">
        <v>15.55</v>
      </c>
      <c r="G370" s="15">
        <v>5</v>
      </c>
      <c r="H370" s="65" t="s">
        <v>2</v>
      </c>
      <c r="I370" s="87">
        <v>60</v>
      </c>
      <c r="J370" s="68">
        <f t="shared" si="10"/>
        <v>186.60000000000002</v>
      </c>
    </row>
    <row r="371" spans="1:10" ht="15.75" x14ac:dyDescent="0.25">
      <c r="A371" s="74" t="s">
        <v>12</v>
      </c>
      <c r="B371" s="72" t="s">
        <v>18</v>
      </c>
      <c r="C371" s="73"/>
      <c r="D371" s="86" t="s">
        <v>1000</v>
      </c>
      <c r="E371" s="75" t="s">
        <v>6</v>
      </c>
      <c r="F371" s="85">
        <v>5.3010000000000002</v>
      </c>
      <c r="G371" s="15">
        <v>4</v>
      </c>
      <c r="H371" s="65" t="s">
        <v>2</v>
      </c>
      <c r="I371" s="87">
        <v>60</v>
      </c>
      <c r="J371" s="68">
        <f t="shared" si="10"/>
        <v>63.612000000000002</v>
      </c>
    </row>
    <row r="372" spans="1:10" ht="15.75" x14ac:dyDescent="0.25">
      <c r="A372" s="74" t="s">
        <v>12</v>
      </c>
      <c r="B372" s="72" t="s">
        <v>18</v>
      </c>
      <c r="C372" s="73"/>
      <c r="D372" s="86" t="s">
        <v>1001</v>
      </c>
      <c r="E372" s="75" t="s">
        <v>6</v>
      </c>
      <c r="F372" s="85">
        <v>11.002000000000001</v>
      </c>
      <c r="G372" s="15">
        <v>4</v>
      </c>
      <c r="H372" s="65" t="s">
        <v>2</v>
      </c>
      <c r="I372" s="87">
        <v>60</v>
      </c>
      <c r="J372" s="68">
        <f t="shared" si="10"/>
        <v>132.024</v>
      </c>
    </row>
    <row r="373" spans="1:10" ht="15.75" x14ac:dyDescent="0.25">
      <c r="A373" s="74" t="s">
        <v>12</v>
      </c>
      <c r="B373" s="72" t="s">
        <v>18</v>
      </c>
      <c r="C373" s="73" t="s">
        <v>1002</v>
      </c>
      <c r="D373" s="86" t="s">
        <v>1003</v>
      </c>
      <c r="E373" s="75" t="s">
        <v>6</v>
      </c>
      <c r="F373" s="85">
        <v>13.813000000000001</v>
      </c>
      <c r="G373" s="15">
        <v>3</v>
      </c>
      <c r="H373" s="65" t="s">
        <v>2</v>
      </c>
      <c r="I373" s="87">
        <v>60</v>
      </c>
      <c r="J373" s="68">
        <f t="shared" si="10"/>
        <v>165.75600000000003</v>
      </c>
    </row>
    <row r="374" spans="1:10" ht="15.75" x14ac:dyDescent="0.25">
      <c r="A374" s="38" t="s">
        <v>272</v>
      </c>
      <c r="B374" s="12"/>
      <c r="C374" s="49"/>
      <c r="D374" s="13"/>
      <c r="E374" s="17"/>
      <c r="F374" s="54">
        <f>SUM(F361:F373)</f>
        <v>174.37299999999999</v>
      </c>
      <c r="G374" s="14"/>
      <c r="H374" s="17"/>
      <c r="I374" s="58"/>
      <c r="J374" s="16"/>
    </row>
    <row r="375" spans="1:10" ht="15.75" x14ac:dyDescent="0.25">
      <c r="A375" s="74" t="s">
        <v>12</v>
      </c>
      <c r="B375" s="72" t="s">
        <v>13</v>
      </c>
      <c r="C375" s="73" t="s">
        <v>1004</v>
      </c>
      <c r="D375" s="86" t="s">
        <v>1005</v>
      </c>
      <c r="E375" s="75" t="s">
        <v>6</v>
      </c>
      <c r="F375" s="85">
        <v>1.5</v>
      </c>
      <c r="G375" s="15">
        <v>3</v>
      </c>
      <c r="H375" s="65" t="s">
        <v>2</v>
      </c>
      <c r="I375" s="87">
        <v>60</v>
      </c>
      <c r="J375" s="68">
        <f t="shared" si="10"/>
        <v>18</v>
      </c>
    </row>
    <row r="376" spans="1:10" ht="15.75" x14ac:dyDescent="0.25">
      <c r="A376" s="38" t="s">
        <v>272</v>
      </c>
      <c r="B376" s="12"/>
      <c r="C376" s="49"/>
      <c r="D376" s="13"/>
      <c r="E376" s="17"/>
      <c r="F376" s="54">
        <f>SUM(F375)</f>
        <v>1.5</v>
      </c>
      <c r="G376" s="14"/>
      <c r="H376" s="17"/>
      <c r="I376" s="58"/>
      <c r="J376" s="16"/>
    </row>
    <row r="377" spans="1:10" ht="15.75" x14ac:dyDescent="0.25">
      <c r="A377" s="74" t="s">
        <v>12</v>
      </c>
      <c r="B377" s="72" t="s">
        <v>295</v>
      </c>
      <c r="C377" s="73" t="s">
        <v>1006</v>
      </c>
      <c r="D377" s="86" t="s">
        <v>1007</v>
      </c>
      <c r="E377" s="75" t="s">
        <v>6</v>
      </c>
      <c r="F377" s="85">
        <v>10.8</v>
      </c>
      <c r="G377" s="15">
        <v>3</v>
      </c>
      <c r="H377" s="65" t="s">
        <v>2</v>
      </c>
      <c r="I377" s="87">
        <v>60</v>
      </c>
      <c r="J377" s="68">
        <f t="shared" si="10"/>
        <v>129.6</v>
      </c>
    </row>
    <row r="378" spans="1:10" s="11" customFormat="1" ht="15.75" x14ac:dyDescent="0.25">
      <c r="A378" s="74" t="s">
        <v>12</v>
      </c>
      <c r="B378" s="72" t="s">
        <v>295</v>
      </c>
      <c r="C378" s="73" t="s">
        <v>1006</v>
      </c>
      <c r="D378" s="86" t="s">
        <v>1008</v>
      </c>
      <c r="E378" s="75" t="s">
        <v>6</v>
      </c>
      <c r="F378" s="85">
        <v>10.396000000000001</v>
      </c>
      <c r="G378" s="15">
        <v>3</v>
      </c>
      <c r="H378" s="65" t="s">
        <v>2</v>
      </c>
      <c r="I378" s="87">
        <v>60</v>
      </c>
      <c r="J378" s="68">
        <f t="shared" si="10"/>
        <v>124.75200000000001</v>
      </c>
    </row>
    <row r="379" spans="1:10" ht="15.75" x14ac:dyDescent="0.25">
      <c r="A379" s="74" t="s">
        <v>12</v>
      </c>
      <c r="B379" s="72" t="s">
        <v>295</v>
      </c>
      <c r="C379" s="73" t="s">
        <v>1006</v>
      </c>
      <c r="D379" s="86" t="s">
        <v>1009</v>
      </c>
      <c r="E379" s="75" t="s">
        <v>6</v>
      </c>
      <c r="F379" s="85">
        <v>13.948</v>
      </c>
      <c r="G379" s="15">
        <v>3</v>
      </c>
      <c r="H379" s="65" t="s">
        <v>2</v>
      </c>
      <c r="I379" s="87">
        <v>60</v>
      </c>
      <c r="J379" s="68">
        <f t="shared" si="10"/>
        <v>167.376</v>
      </c>
    </row>
    <row r="380" spans="1:10" s="11" customFormat="1" ht="15.75" x14ac:dyDescent="0.25">
      <c r="A380" s="74" t="s">
        <v>12</v>
      </c>
      <c r="B380" s="72" t="s">
        <v>295</v>
      </c>
      <c r="C380" s="73" t="s">
        <v>284</v>
      </c>
      <c r="D380" s="86" t="s">
        <v>1010</v>
      </c>
      <c r="E380" s="75" t="s">
        <v>6</v>
      </c>
      <c r="F380" s="85">
        <v>15.2</v>
      </c>
      <c r="G380" s="15">
        <v>3</v>
      </c>
      <c r="H380" s="65" t="s">
        <v>2</v>
      </c>
      <c r="I380" s="87">
        <v>60</v>
      </c>
      <c r="J380" s="68">
        <f t="shared" si="10"/>
        <v>182.4</v>
      </c>
    </row>
    <row r="381" spans="1:10" ht="15.75" x14ac:dyDescent="0.25">
      <c r="A381" s="74" t="s">
        <v>12</v>
      </c>
      <c r="B381" s="72" t="s">
        <v>295</v>
      </c>
      <c r="C381" s="73" t="s">
        <v>1011</v>
      </c>
      <c r="D381" s="86" t="s">
        <v>1012</v>
      </c>
      <c r="E381" s="75" t="s">
        <v>6</v>
      </c>
      <c r="F381" s="85">
        <v>18.675999999999998</v>
      </c>
      <c r="G381" s="15">
        <v>3</v>
      </c>
      <c r="H381" s="65" t="s">
        <v>2</v>
      </c>
      <c r="I381" s="87">
        <v>60</v>
      </c>
      <c r="J381" s="68">
        <f t="shared" si="10"/>
        <v>224.11199999999999</v>
      </c>
    </row>
    <row r="382" spans="1:10" ht="15.75" x14ac:dyDescent="0.25">
      <c r="A382" s="74" t="s">
        <v>12</v>
      </c>
      <c r="B382" s="72" t="s">
        <v>295</v>
      </c>
      <c r="C382" s="73" t="s">
        <v>1013</v>
      </c>
      <c r="D382" s="86" t="s">
        <v>1014</v>
      </c>
      <c r="E382" s="75" t="s">
        <v>6</v>
      </c>
      <c r="F382" s="85">
        <v>34.999000000000002</v>
      </c>
      <c r="G382" s="15">
        <v>3</v>
      </c>
      <c r="H382" s="65" t="s">
        <v>2</v>
      </c>
      <c r="I382" s="87">
        <v>60</v>
      </c>
      <c r="J382" s="68">
        <f t="shared" si="10"/>
        <v>419.98800000000006</v>
      </c>
    </row>
    <row r="383" spans="1:10" ht="15.75" x14ac:dyDescent="0.25">
      <c r="A383" s="74" t="s">
        <v>12</v>
      </c>
      <c r="B383" s="72" t="s">
        <v>295</v>
      </c>
      <c r="C383" s="73" t="s">
        <v>1015</v>
      </c>
      <c r="D383" s="86" t="s">
        <v>1016</v>
      </c>
      <c r="E383" s="75" t="s">
        <v>6</v>
      </c>
      <c r="F383" s="85">
        <v>17.053000000000001</v>
      </c>
      <c r="G383" s="15">
        <v>3</v>
      </c>
      <c r="H383" s="65" t="s">
        <v>2</v>
      </c>
      <c r="I383" s="87">
        <v>60</v>
      </c>
      <c r="J383" s="68">
        <f t="shared" si="10"/>
        <v>204.63600000000002</v>
      </c>
    </row>
    <row r="384" spans="1:10" ht="15.75" x14ac:dyDescent="0.25">
      <c r="A384" s="74" t="s">
        <v>12</v>
      </c>
      <c r="B384" s="72" t="s">
        <v>295</v>
      </c>
      <c r="C384" s="73" t="s">
        <v>1015</v>
      </c>
      <c r="D384" s="86" t="s">
        <v>1017</v>
      </c>
      <c r="E384" s="75" t="s">
        <v>6</v>
      </c>
      <c r="F384" s="85">
        <v>28.099</v>
      </c>
      <c r="G384" s="15">
        <v>4</v>
      </c>
      <c r="H384" s="65" t="s">
        <v>2</v>
      </c>
      <c r="I384" s="87">
        <v>60</v>
      </c>
      <c r="J384" s="68">
        <f t="shared" si="10"/>
        <v>337.18800000000005</v>
      </c>
    </row>
    <row r="385" spans="1:10" ht="15.75" x14ac:dyDescent="0.25">
      <c r="A385" s="74" t="s">
        <v>12</v>
      </c>
      <c r="B385" s="72" t="s">
        <v>295</v>
      </c>
      <c r="C385" s="73" t="s">
        <v>1015</v>
      </c>
      <c r="D385" s="86" t="s">
        <v>1018</v>
      </c>
      <c r="E385" s="75" t="s">
        <v>6</v>
      </c>
      <c r="F385" s="85">
        <v>10.5</v>
      </c>
      <c r="G385" s="15">
        <v>4</v>
      </c>
      <c r="H385" s="65" t="s">
        <v>2</v>
      </c>
      <c r="I385" s="87">
        <v>60</v>
      </c>
      <c r="J385" s="68">
        <f t="shared" si="10"/>
        <v>126</v>
      </c>
    </row>
    <row r="386" spans="1:10" s="11" customFormat="1" ht="15.75" x14ac:dyDescent="0.25">
      <c r="A386" s="74" t="s">
        <v>12</v>
      </c>
      <c r="B386" s="72" t="s">
        <v>295</v>
      </c>
      <c r="C386" s="73" t="s">
        <v>1019</v>
      </c>
      <c r="D386" s="86" t="s">
        <v>1020</v>
      </c>
      <c r="E386" s="75" t="s">
        <v>6</v>
      </c>
      <c r="F386" s="85">
        <v>35.661000000000001</v>
      </c>
      <c r="G386" s="15">
        <v>4</v>
      </c>
      <c r="H386" s="65" t="s">
        <v>2</v>
      </c>
      <c r="I386" s="87">
        <v>60</v>
      </c>
      <c r="J386" s="68">
        <f t="shared" si="10"/>
        <v>427.93200000000002</v>
      </c>
    </row>
    <row r="387" spans="1:10" ht="15.75" x14ac:dyDescent="0.25">
      <c r="A387" s="74" t="s">
        <v>12</v>
      </c>
      <c r="B387" s="72" t="s">
        <v>295</v>
      </c>
      <c r="C387" s="73" t="s">
        <v>301</v>
      </c>
      <c r="D387" s="86" t="s">
        <v>296</v>
      </c>
      <c r="E387" s="75" t="s">
        <v>6</v>
      </c>
      <c r="F387" s="85">
        <v>4.0460000000000003</v>
      </c>
      <c r="G387" s="15">
        <v>5</v>
      </c>
      <c r="H387" s="65" t="s">
        <v>2</v>
      </c>
      <c r="I387" s="87">
        <v>60</v>
      </c>
      <c r="J387" s="68">
        <f t="shared" si="10"/>
        <v>48.552000000000007</v>
      </c>
    </row>
    <row r="388" spans="1:10" ht="15.75" x14ac:dyDescent="0.25">
      <c r="A388" s="38" t="s">
        <v>272</v>
      </c>
      <c r="B388" s="12"/>
      <c r="C388" s="49"/>
      <c r="D388" s="13"/>
      <c r="E388" s="17"/>
      <c r="F388" s="54">
        <f>SUM(F377:F387)</f>
        <v>199.37799999999999</v>
      </c>
      <c r="G388" s="14"/>
      <c r="H388" s="17"/>
      <c r="I388" s="58"/>
      <c r="J388" s="16"/>
    </row>
    <row r="389" spans="1:10" ht="15.75" x14ac:dyDescent="0.25">
      <c r="A389" s="74" t="s">
        <v>12</v>
      </c>
      <c r="B389" s="72" t="s">
        <v>14</v>
      </c>
      <c r="C389" s="73"/>
      <c r="D389" s="86" t="s">
        <v>15</v>
      </c>
      <c r="E389" s="75" t="s">
        <v>6</v>
      </c>
      <c r="F389" s="85">
        <v>2.121</v>
      </c>
      <c r="G389" s="15">
        <v>3</v>
      </c>
      <c r="H389" s="65" t="s">
        <v>2</v>
      </c>
      <c r="I389" s="87">
        <v>60</v>
      </c>
      <c r="J389" s="68">
        <f t="shared" si="10"/>
        <v>25.452000000000002</v>
      </c>
    </row>
    <row r="390" spans="1:10" ht="15.75" x14ac:dyDescent="0.25">
      <c r="A390" s="74" t="s">
        <v>12</v>
      </c>
      <c r="B390" s="72" t="s">
        <v>14</v>
      </c>
      <c r="C390" s="73"/>
      <c r="D390" s="86" t="s">
        <v>1021</v>
      </c>
      <c r="E390" s="75" t="s">
        <v>6</v>
      </c>
      <c r="F390" s="85">
        <v>10.154</v>
      </c>
      <c r="G390" s="15">
        <v>3</v>
      </c>
      <c r="H390" s="65" t="s">
        <v>2</v>
      </c>
      <c r="I390" s="87">
        <v>60</v>
      </c>
      <c r="J390" s="68">
        <f t="shared" si="10"/>
        <v>121.84800000000001</v>
      </c>
    </row>
    <row r="391" spans="1:10" s="11" customFormat="1" ht="15.75" x14ac:dyDescent="0.25">
      <c r="A391" s="74" t="s">
        <v>12</v>
      </c>
      <c r="B391" s="72" t="s">
        <v>14</v>
      </c>
      <c r="C391" s="73"/>
      <c r="D391" s="86" t="s">
        <v>1022</v>
      </c>
      <c r="E391" s="75" t="s">
        <v>6</v>
      </c>
      <c r="F391" s="85">
        <v>16.701000000000001</v>
      </c>
      <c r="G391" s="15">
        <v>3</v>
      </c>
      <c r="H391" s="65" t="s">
        <v>2</v>
      </c>
      <c r="I391" s="87">
        <v>60</v>
      </c>
      <c r="J391" s="68">
        <f t="shared" si="10"/>
        <v>200.41200000000003</v>
      </c>
    </row>
    <row r="392" spans="1:10" ht="15.75" x14ac:dyDescent="0.25">
      <c r="A392" s="38" t="s">
        <v>272</v>
      </c>
      <c r="B392" s="12"/>
      <c r="C392" s="49"/>
      <c r="D392" s="13"/>
      <c r="E392" s="17"/>
      <c r="F392" s="54">
        <f>SUM(F389:F391)</f>
        <v>28.975999999999999</v>
      </c>
      <c r="G392" s="14"/>
      <c r="H392" s="17"/>
      <c r="I392" s="58"/>
      <c r="J392" s="16"/>
    </row>
    <row r="393" spans="1:10" ht="15.75" x14ac:dyDescent="0.25">
      <c r="A393" s="74" t="s">
        <v>12</v>
      </c>
      <c r="B393" s="72" t="s">
        <v>297</v>
      </c>
      <c r="C393" s="73" t="s">
        <v>288</v>
      </c>
      <c r="D393" s="86" t="s">
        <v>298</v>
      </c>
      <c r="E393" s="15" t="s">
        <v>285</v>
      </c>
      <c r="F393" s="85">
        <v>31.748999999999999</v>
      </c>
      <c r="G393" s="15">
        <v>9</v>
      </c>
      <c r="H393" s="65" t="s">
        <v>2</v>
      </c>
      <c r="I393" s="87">
        <v>60</v>
      </c>
      <c r="J393" s="68">
        <f t="shared" si="10"/>
        <v>380.988</v>
      </c>
    </row>
    <row r="394" spans="1:10" ht="15.75" x14ac:dyDescent="0.25">
      <c r="A394" s="38" t="s">
        <v>272</v>
      </c>
      <c r="B394" s="12"/>
      <c r="C394" s="49"/>
      <c r="D394" s="13"/>
      <c r="E394" s="17"/>
      <c r="F394" s="54">
        <f>SUM(F393:F393)</f>
        <v>31.748999999999999</v>
      </c>
      <c r="G394" s="14"/>
      <c r="H394" s="17"/>
      <c r="I394" s="58"/>
      <c r="J394" s="16"/>
    </row>
    <row r="395" spans="1:10" ht="15.75" x14ac:dyDescent="0.25">
      <c r="A395" s="74" t="s">
        <v>12</v>
      </c>
      <c r="B395" s="72" t="s">
        <v>16</v>
      </c>
      <c r="C395" s="73" t="s">
        <v>1023</v>
      </c>
      <c r="D395" s="86" t="s">
        <v>1024</v>
      </c>
      <c r="E395" s="75" t="s">
        <v>6</v>
      </c>
      <c r="F395" s="85">
        <v>10.004</v>
      </c>
      <c r="G395" s="15">
        <v>3</v>
      </c>
      <c r="H395" s="65" t="s">
        <v>2</v>
      </c>
      <c r="I395" s="87">
        <v>60</v>
      </c>
      <c r="J395" s="68">
        <f t="shared" si="10"/>
        <v>120.048</v>
      </c>
    </row>
    <row r="396" spans="1:10" ht="15.75" x14ac:dyDescent="0.25">
      <c r="A396" s="74" t="s">
        <v>12</v>
      </c>
      <c r="B396" s="72" t="s">
        <v>16</v>
      </c>
      <c r="C396" s="73" t="s">
        <v>302</v>
      </c>
      <c r="D396" s="86" t="s">
        <v>1025</v>
      </c>
      <c r="E396" s="75" t="s">
        <v>6</v>
      </c>
      <c r="F396" s="85">
        <v>18.831</v>
      </c>
      <c r="G396" s="15">
        <v>4</v>
      </c>
      <c r="H396" s="65" t="s">
        <v>2</v>
      </c>
      <c r="I396" s="87">
        <v>60</v>
      </c>
      <c r="J396" s="68">
        <f t="shared" si="10"/>
        <v>225.97199999999998</v>
      </c>
    </row>
    <row r="397" spans="1:10" ht="15.75" x14ac:dyDescent="0.25">
      <c r="A397" s="74" t="s">
        <v>12</v>
      </c>
      <c r="B397" s="72" t="s">
        <v>16</v>
      </c>
      <c r="C397" s="73" t="s">
        <v>302</v>
      </c>
      <c r="D397" s="86" t="s">
        <v>1026</v>
      </c>
      <c r="E397" s="75" t="s">
        <v>6</v>
      </c>
      <c r="F397" s="85">
        <v>15.148999999999999</v>
      </c>
      <c r="G397" s="15">
        <v>4</v>
      </c>
      <c r="H397" s="65" t="s">
        <v>2</v>
      </c>
      <c r="I397" s="87">
        <v>60</v>
      </c>
      <c r="J397" s="68">
        <f t="shared" si="10"/>
        <v>181.78800000000001</v>
      </c>
    </row>
    <row r="398" spans="1:10" ht="15.75" x14ac:dyDescent="0.25">
      <c r="A398" s="74" t="s">
        <v>12</v>
      </c>
      <c r="B398" s="72" t="s">
        <v>16</v>
      </c>
      <c r="C398" s="73" t="s">
        <v>303</v>
      </c>
      <c r="D398" s="86" t="s">
        <v>1027</v>
      </c>
      <c r="E398" s="75" t="s">
        <v>6</v>
      </c>
      <c r="F398" s="85">
        <v>10.56</v>
      </c>
      <c r="G398" s="15">
        <v>4</v>
      </c>
      <c r="H398" s="65" t="s">
        <v>2</v>
      </c>
      <c r="I398" s="87">
        <v>60</v>
      </c>
      <c r="J398" s="68">
        <f t="shared" si="10"/>
        <v>126.72000000000001</v>
      </c>
    </row>
    <row r="399" spans="1:10" s="11" customFormat="1" ht="15.75" x14ac:dyDescent="0.25">
      <c r="A399" s="74" t="s">
        <v>12</v>
      </c>
      <c r="B399" s="72" t="s">
        <v>16</v>
      </c>
      <c r="C399" s="73" t="s">
        <v>304</v>
      </c>
      <c r="D399" s="86" t="s">
        <v>1028</v>
      </c>
      <c r="E399" s="75" t="s">
        <v>6</v>
      </c>
      <c r="F399" s="85">
        <v>15.000999999999999</v>
      </c>
      <c r="G399" s="15">
        <v>4</v>
      </c>
      <c r="H399" s="65" t="s">
        <v>2</v>
      </c>
      <c r="I399" s="87">
        <v>60</v>
      </c>
      <c r="J399" s="68">
        <f t="shared" si="10"/>
        <v>180.012</v>
      </c>
    </row>
    <row r="400" spans="1:10" ht="15.75" x14ac:dyDescent="0.25">
      <c r="A400" s="74" t="s">
        <v>12</v>
      </c>
      <c r="B400" s="72" t="s">
        <v>16</v>
      </c>
      <c r="C400" s="73" t="s">
        <v>305</v>
      </c>
      <c r="D400" s="86" t="s">
        <v>1029</v>
      </c>
      <c r="E400" s="75" t="s">
        <v>6</v>
      </c>
      <c r="F400" s="85">
        <v>12.01</v>
      </c>
      <c r="G400" s="15">
        <v>3</v>
      </c>
      <c r="H400" s="65" t="s">
        <v>2</v>
      </c>
      <c r="I400" s="87">
        <v>60</v>
      </c>
      <c r="J400" s="68">
        <f t="shared" si="10"/>
        <v>144.12</v>
      </c>
    </row>
    <row r="401" spans="1:10" ht="15.75" x14ac:dyDescent="0.25">
      <c r="A401" s="74" t="s">
        <v>12</v>
      </c>
      <c r="B401" s="72" t="s">
        <v>16</v>
      </c>
      <c r="C401" s="73" t="s">
        <v>1030</v>
      </c>
      <c r="D401" s="86" t="s">
        <v>1031</v>
      </c>
      <c r="E401" s="75" t="s">
        <v>6</v>
      </c>
      <c r="F401" s="85">
        <v>15.64</v>
      </c>
      <c r="G401" s="15">
        <v>3</v>
      </c>
      <c r="H401" s="65" t="s">
        <v>2</v>
      </c>
      <c r="I401" s="87">
        <v>60</v>
      </c>
      <c r="J401" s="68">
        <f t="shared" si="10"/>
        <v>187.68000000000004</v>
      </c>
    </row>
    <row r="402" spans="1:10" ht="15.75" x14ac:dyDescent="0.25">
      <c r="A402" s="74" t="s">
        <v>12</v>
      </c>
      <c r="B402" s="72" t="s">
        <v>16</v>
      </c>
      <c r="C402" s="73" t="s">
        <v>305</v>
      </c>
      <c r="D402" s="86" t="s">
        <v>1032</v>
      </c>
      <c r="E402" s="75" t="s">
        <v>6</v>
      </c>
      <c r="F402" s="85">
        <v>24.992999999999999</v>
      </c>
      <c r="G402" s="15">
        <v>4</v>
      </c>
      <c r="H402" s="65" t="s">
        <v>2</v>
      </c>
      <c r="I402" s="87">
        <v>60</v>
      </c>
      <c r="J402" s="68">
        <f t="shared" si="10"/>
        <v>299.916</v>
      </c>
    </row>
    <row r="403" spans="1:10" ht="15.75" x14ac:dyDescent="0.25">
      <c r="A403" s="38" t="s">
        <v>272</v>
      </c>
      <c r="B403" s="12"/>
      <c r="C403" s="49"/>
      <c r="D403" s="13"/>
      <c r="E403" s="17"/>
      <c r="F403" s="54">
        <f>SUM(F395:F402)</f>
        <v>122.188</v>
      </c>
      <c r="G403" s="14"/>
      <c r="H403" s="17"/>
      <c r="I403" s="58"/>
      <c r="J403" s="16"/>
    </row>
    <row r="404" spans="1:10" ht="15.75" x14ac:dyDescent="0.25">
      <c r="A404" s="74" t="s">
        <v>12</v>
      </c>
      <c r="B404" s="72" t="s">
        <v>299</v>
      </c>
      <c r="C404" s="73" t="s">
        <v>306</v>
      </c>
      <c r="D404" s="86" t="s">
        <v>1033</v>
      </c>
      <c r="E404" s="75" t="s">
        <v>6</v>
      </c>
      <c r="F404" s="85">
        <v>22.001000000000001</v>
      </c>
      <c r="G404" s="15">
        <v>4</v>
      </c>
      <c r="H404" s="65" t="s">
        <v>2</v>
      </c>
      <c r="I404" s="87">
        <v>60</v>
      </c>
      <c r="J404" s="68">
        <f t="shared" si="10"/>
        <v>264.01200000000006</v>
      </c>
    </row>
    <row r="405" spans="1:10" ht="15.75" x14ac:dyDescent="0.25">
      <c r="A405" s="74" t="s">
        <v>12</v>
      </c>
      <c r="B405" s="72" t="s">
        <v>299</v>
      </c>
      <c r="C405" s="73" t="s">
        <v>307</v>
      </c>
      <c r="D405" s="86" t="s">
        <v>1034</v>
      </c>
      <c r="E405" s="75" t="s">
        <v>6</v>
      </c>
      <c r="F405" s="85">
        <v>15.272</v>
      </c>
      <c r="G405" s="15">
        <v>5</v>
      </c>
      <c r="H405" s="65" t="s">
        <v>2</v>
      </c>
      <c r="I405" s="87">
        <v>60</v>
      </c>
      <c r="J405" s="68">
        <f t="shared" si="10"/>
        <v>183.26400000000001</v>
      </c>
    </row>
    <row r="406" spans="1:10" s="11" customFormat="1" ht="15.75" x14ac:dyDescent="0.25">
      <c r="A406" s="74" t="s">
        <v>12</v>
      </c>
      <c r="B406" s="72" t="s">
        <v>299</v>
      </c>
      <c r="C406" s="73" t="s">
        <v>307</v>
      </c>
      <c r="D406" s="86" t="s">
        <v>1035</v>
      </c>
      <c r="E406" s="75" t="s">
        <v>6</v>
      </c>
      <c r="F406" s="85">
        <v>59.731000000000002</v>
      </c>
      <c r="G406" s="15">
        <v>6</v>
      </c>
      <c r="H406" s="65" t="s">
        <v>2</v>
      </c>
      <c r="I406" s="87">
        <v>60</v>
      </c>
      <c r="J406" s="68">
        <f t="shared" si="10"/>
        <v>716.77200000000005</v>
      </c>
    </row>
    <row r="407" spans="1:10" ht="15.75" x14ac:dyDescent="0.25">
      <c r="A407" s="74" t="s">
        <v>12</v>
      </c>
      <c r="B407" s="72" t="s">
        <v>299</v>
      </c>
      <c r="C407" s="73" t="s">
        <v>307</v>
      </c>
      <c r="D407" s="86" t="s">
        <v>1036</v>
      </c>
      <c r="E407" s="75" t="s">
        <v>6</v>
      </c>
      <c r="F407" s="85">
        <v>16.138999999999999</v>
      </c>
      <c r="G407" s="15">
        <v>4</v>
      </c>
      <c r="H407" s="65" t="s">
        <v>2</v>
      </c>
      <c r="I407" s="87">
        <v>60</v>
      </c>
      <c r="J407" s="68">
        <f t="shared" si="10"/>
        <v>193.66800000000001</v>
      </c>
    </row>
    <row r="408" spans="1:10" ht="15.75" x14ac:dyDescent="0.25">
      <c r="A408" s="38" t="s">
        <v>272</v>
      </c>
      <c r="B408" s="12"/>
      <c r="C408" s="49"/>
      <c r="D408" s="13"/>
      <c r="E408" s="17"/>
      <c r="F408" s="54">
        <f>SUM(F404:F407)</f>
        <v>113.143</v>
      </c>
      <c r="G408" s="14"/>
      <c r="H408" s="17"/>
      <c r="I408" s="58"/>
      <c r="J408" s="16"/>
    </row>
    <row r="409" spans="1:10" ht="15.75" x14ac:dyDescent="0.25">
      <c r="A409" s="74" t="s">
        <v>12</v>
      </c>
      <c r="B409" s="72" t="s">
        <v>20</v>
      </c>
      <c r="C409" s="73" t="s">
        <v>308</v>
      </c>
      <c r="D409" s="86" t="s">
        <v>1037</v>
      </c>
      <c r="E409" s="75" t="s">
        <v>6</v>
      </c>
      <c r="F409" s="85">
        <v>12.000999999999999</v>
      </c>
      <c r="G409" s="15">
        <v>5</v>
      </c>
      <c r="H409" s="65" t="s">
        <v>2</v>
      </c>
      <c r="I409" s="87">
        <v>60</v>
      </c>
      <c r="J409" s="68">
        <f t="shared" si="10"/>
        <v>144.012</v>
      </c>
    </row>
    <row r="410" spans="1:10" ht="15.75" x14ac:dyDescent="0.25">
      <c r="A410" s="74" t="s">
        <v>12</v>
      </c>
      <c r="B410" s="72" t="s">
        <v>20</v>
      </c>
      <c r="C410" s="73" t="s">
        <v>1038</v>
      </c>
      <c r="D410" s="86" t="s">
        <v>1039</v>
      </c>
      <c r="E410" s="75" t="s">
        <v>6</v>
      </c>
      <c r="F410" s="85">
        <v>3.0009999999999999</v>
      </c>
      <c r="G410" s="15">
        <v>3</v>
      </c>
      <c r="H410" s="65" t="s">
        <v>2</v>
      </c>
      <c r="I410" s="87">
        <v>60</v>
      </c>
      <c r="J410" s="68">
        <f t="shared" si="10"/>
        <v>36.012</v>
      </c>
    </row>
    <row r="411" spans="1:10" ht="15.75" x14ac:dyDescent="0.25">
      <c r="A411" s="74" t="s">
        <v>12</v>
      </c>
      <c r="B411" s="72" t="s">
        <v>20</v>
      </c>
      <c r="C411" s="73" t="s">
        <v>1040</v>
      </c>
      <c r="D411" s="86" t="s">
        <v>1041</v>
      </c>
      <c r="E411" s="75" t="s">
        <v>6</v>
      </c>
      <c r="F411" s="85">
        <v>18.254000000000001</v>
      </c>
      <c r="G411" s="15">
        <v>3</v>
      </c>
      <c r="H411" s="65" t="s">
        <v>2</v>
      </c>
      <c r="I411" s="87">
        <v>60</v>
      </c>
      <c r="J411" s="68">
        <f t="shared" si="10"/>
        <v>219.048</v>
      </c>
    </row>
    <row r="412" spans="1:10" ht="15.75" x14ac:dyDescent="0.25">
      <c r="A412" s="38" t="s">
        <v>272</v>
      </c>
      <c r="B412" s="12"/>
      <c r="C412" s="49"/>
      <c r="D412" s="13"/>
      <c r="E412" s="17"/>
      <c r="F412" s="54">
        <f>SUM(F409:F411)</f>
        <v>33.256</v>
      </c>
      <c r="G412" s="14"/>
      <c r="H412" s="17"/>
      <c r="I412" s="58"/>
      <c r="J412" s="16"/>
    </row>
    <row r="413" spans="1:10" ht="15.75" x14ac:dyDescent="0.25">
      <c r="A413" s="74" t="s">
        <v>12</v>
      </c>
      <c r="B413" s="72" t="s">
        <v>17</v>
      </c>
      <c r="C413" s="73" t="s">
        <v>309</v>
      </c>
      <c r="D413" s="86" t="s">
        <v>1042</v>
      </c>
      <c r="E413" s="75" t="s">
        <v>6</v>
      </c>
      <c r="F413" s="85">
        <v>14.202</v>
      </c>
      <c r="G413" s="15">
        <v>4</v>
      </c>
      <c r="H413" s="65" t="s">
        <v>2</v>
      </c>
      <c r="I413" s="87">
        <v>60</v>
      </c>
      <c r="J413" s="68">
        <f t="shared" si="10"/>
        <v>170.42400000000001</v>
      </c>
    </row>
    <row r="414" spans="1:10" ht="15.75" x14ac:dyDescent="0.25">
      <c r="A414" s="74" t="s">
        <v>12</v>
      </c>
      <c r="B414" s="72" t="s">
        <v>17</v>
      </c>
      <c r="C414" s="73" t="s">
        <v>280</v>
      </c>
      <c r="D414" s="86" t="s">
        <v>1043</v>
      </c>
      <c r="E414" s="75" t="s">
        <v>6</v>
      </c>
      <c r="F414" s="85">
        <v>15.145</v>
      </c>
      <c r="G414" s="15">
        <v>3</v>
      </c>
      <c r="H414" s="65" t="s">
        <v>2</v>
      </c>
      <c r="I414" s="87">
        <v>60</v>
      </c>
      <c r="J414" s="68">
        <f t="shared" si="10"/>
        <v>181.74</v>
      </c>
    </row>
    <row r="415" spans="1:10" ht="15.75" x14ac:dyDescent="0.25">
      <c r="A415" s="74" t="s">
        <v>12</v>
      </c>
      <c r="B415" s="72" t="s">
        <v>17</v>
      </c>
      <c r="C415" s="73" t="s">
        <v>310</v>
      </c>
      <c r="D415" s="86" t="s">
        <v>1044</v>
      </c>
      <c r="E415" s="75" t="s">
        <v>6</v>
      </c>
      <c r="F415" s="85">
        <v>14</v>
      </c>
      <c r="G415" s="15">
        <v>3</v>
      </c>
      <c r="H415" s="65" t="s">
        <v>2</v>
      </c>
      <c r="I415" s="87">
        <v>60</v>
      </c>
      <c r="J415" s="68">
        <f t="shared" si="10"/>
        <v>168</v>
      </c>
    </row>
    <row r="416" spans="1:10" ht="15.75" x14ac:dyDescent="0.25">
      <c r="A416" s="74" t="s">
        <v>12</v>
      </c>
      <c r="B416" s="72" t="s">
        <v>17</v>
      </c>
      <c r="C416" s="73" t="s">
        <v>311</v>
      </c>
      <c r="D416" s="86" t="s">
        <v>1045</v>
      </c>
      <c r="E416" s="75" t="s">
        <v>6</v>
      </c>
      <c r="F416" s="85">
        <v>30.135000000000002</v>
      </c>
      <c r="G416" s="15">
        <v>8</v>
      </c>
      <c r="H416" s="65" t="s">
        <v>2</v>
      </c>
      <c r="I416" s="87">
        <v>60</v>
      </c>
      <c r="J416" s="68">
        <f t="shared" si="10"/>
        <v>361.62000000000006</v>
      </c>
    </row>
    <row r="417" spans="1:10" ht="15.75" x14ac:dyDescent="0.25">
      <c r="A417" s="38" t="s">
        <v>272</v>
      </c>
      <c r="B417" s="12"/>
      <c r="C417" s="49"/>
      <c r="D417" s="13"/>
      <c r="E417" s="17"/>
      <c r="F417" s="54">
        <f>SUM(F413:F416)</f>
        <v>73.481999999999999</v>
      </c>
      <c r="G417" s="14"/>
      <c r="H417" s="17"/>
      <c r="I417" s="58"/>
      <c r="J417" s="16"/>
    </row>
    <row r="418" spans="1:10" ht="15.75" x14ac:dyDescent="0.25">
      <c r="A418" s="74" t="s">
        <v>12</v>
      </c>
      <c r="B418" s="72" t="s">
        <v>300</v>
      </c>
      <c r="C418" s="73" t="s">
        <v>287</v>
      </c>
      <c r="D418" s="86" t="s">
        <v>1046</v>
      </c>
      <c r="E418" s="75" t="s">
        <v>6</v>
      </c>
      <c r="F418" s="85">
        <v>15.99</v>
      </c>
      <c r="G418" s="15">
        <v>3</v>
      </c>
      <c r="H418" s="65" t="s">
        <v>2</v>
      </c>
      <c r="I418" s="87">
        <v>60</v>
      </c>
      <c r="J418" s="68">
        <f t="shared" si="10"/>
        <v>191.88</v>
      </c>
    </row>
    <row r="419" spans="1:10" ht="15.75" x14ac:dyDescent="0.25">
      <c r="A419" s="74" t="s">
        <v>12</v>
      </c>
      <c r="B419" s="72" t="s">
        <v>300</v>
      </c>
      <c r="C419" s="73" t="s">
        <v>312</v>
      </c>
      <c r="D419" s="86" t="s">
        <v>1047</v>
      </c>
      <c r="E419" s="75" t="s">
        <v>6</v>
      </c>
      <c r="F419" s="85">
        <v>11</v>
      </c>
      <c r="G419" s="15">
        <v>3</v>
      </c>
      <c r="H419" s="65" t="s">
        <v>2</v>
      </c>
      <c r="I419" s="87">
        <v>60</v>
      </c>
      <c r="J419" s="68">
        <f t="shared" si="10"/>
        <v>132</v>
      </c>
    </row>
    <row r="420" spans="1:10" ht="15.75" x14ac:dyDescent="0.25">
      <c r="A420" s="74" t="s">
        <v>12</v>
      </c>
      <c r="B420" s="72" t="s">
        <v>300</v>
      </c>
      <c r="C420" s="73" t="s">
        <v>1048</v>
      </c>
      <c r="D420" s="86" t="s">
        <v>1049</v>
      </c>
      <c r="E420" s="75" t="s">
        <v>6</v>
      </c>
      <c r="F420" s="85">
        <v>19.126000000000001</v>
      </c>
      <c r="G420" s="15">
        <v>3</v>
      </c>
      <c r="H420" s="65" t="s">
        <v>2</v>
      </c>
      <c r="I420" s="87">
        <v>60</v>
      </c>
      <c r="J420" s="68">
        <f t="shared" si="10"/>
        <v>229.51200000000006</v>
      </c>
    </row>
    <row r="421" spans="1:10" ht="15.75" x14ac:dyDescent="0.25">
      <c r="A421" s="74" t="s">
        <v>12</v>
      </c>
      <c r="B421" s="72" t="s">
        <v>300</v>
      </c>
      <c r="C421" s="73" t="s">
        <v>1048</v>
      </c>
      <c r="D421" s="86" t="s">
        <v>1050</v>
      </c>
      <c r="E421" s="75" t="s">
        <v>6</v>
      </c>
      <c r="F421" s="85">
        <v>15.724</v>
      </c>
      <c r="G421" s="15">
        <v>3</v>
      </c>
      <c r="H421" s="65" t="s">
        <v>2</v>
      </c>
      <c r="I421" s="87">
        <v>60</v>
      </c>
      <c r="J421" s="68">
        <f t="shared" si="10"/>
        <v>188.68800000000002</v>
      </c>
    </row>
    <row r="422" spans="1:10" ht="15.75" x14ac:dyDescent="0.25">
      <c r="A422" s="74" t="s">
        <v>12</v>
      </c>
      <c r="B422" s="72" t="s">
        <v>300</v>
      </c>
      <c r="C422" s="73" t="s">
        <v>1048</v>
      </c>
      <c r="D422" s="86" t="s">
        <v>1051</v>
      </c>
      <c r="E422" s="75" t="s">
        <v>6</v>
      </c>
      <c r="F422" s="85">
        <v>19.012</v>
      </c>
      <c r="G422" s="15">
        <v>3</v>
      </c>
      <c r="H422" s="65" t="s">
        <v>2</v>
      </c>
      <c r="I422" s="87">
        <v>60</v>
      </c>
      <c r="J422" s="68">
        <f t="shared" si="10"/>
        <v>228.14400000000001</v>
      </c>
    </row>
    <row r="423" spans="1:10" s="11" customFormat="1" ht="15.75" x14ac:dyDescent="0.25">
      <c r="A423" s="41" t="s">
        <v>272</v>
      </c>
      <c r="B423" s="12"/>
      <c r="C423" s="49"/>
      <c r="D423" s="13"/>
      <c r="E423" s="19"/>
      <c r="F423" s="54">
        <f>SUM(F418:F422)</f>
        <v>80.852000000000004</v>
      </c>
      <c r="G423" s="14"/>
      <c r="H423" s="19"/>
      <c r="I423" s="58"/>
      <c r="J423" s="16"/>
    </row>
    <row r="424" spans="1:10" s="7" customFormat="1" ht="15.75" x14ac:dyDescent="0.25">
      <c r="A424" s="39" t="s">
        <v>273</v>
      </c>
      <c r="B424" s="12"/>
      <c r="C424" s="49"/>
      <c r="D424" s="13"/>
      <c r="E424" s="17"/>
      <c r="F424" s="54">
        <f>F423+F417+F412+F408+F403+F394+F392+F388+F376+F374</f>
        <v>858.89699999999993</v>
      </c>
      <c r="G424" s="14"/>
      <c r="H424" s="17"/>
      <c r="I424" s="58"/>
      <c r="J424" s="16"/>
    </row>
    <row r="425" spans="1:10" ht="15.75" x14ac:dyDescent="0.25">
      <c r="A425" s="88" t="s">
        <v>21</v>
      </c>
      <c r="B425" s="89" t="s">
        <v>22</v>
      </c>
      <c r="C425" s="90" t="s">
        <v>536</v>
      </c>
      <c r="D425" s="86" t="s">
        <v>23</v>
      </c>
      <c r="E425" s="15" t="s">
        <v>285</v>
      </c>
      <c r="F425" s="66">
        <v>3.88</v>
      </c>
      <c r="G425" s="86" t="s">
        <v>535</v>
      </c>
      <c r="H425" s="15" t="s">
        <v>2</v>
      </c>
      <c r="I425" s="67">
        <v>54</v>
      </c>
      <c r="J425" s="68">
        <f t="shared" ref="J425:J442" si="11">SUM((F425*I425)*20%)</f>
        <v>41.903999999999996</v>
      </c>
    </row>
    <row r="426" spans="1:10" ht="15.75" x14ac:dyDescent="0.25">
      <c r="A426" s="88" t="s">
        <v>21</v>
      </c>
      <c r="B426" s="89" t="s">
        <v>22</v>
      </c>
      <c r="C426" s="90" t="s">
        <v>537</v>
      </c>
      <c r="D426" s="86" t="s">
        <v>24</v>
      </c>
      <c r="E426" s="15" t="s">
        <v>6</v>
      </c>
      <c r="F426" s="66">
        <v>7.0019999999999998</v>
      </c>
      <c r="G426" s="86" t="s">
        <v>534</v>
      </c>
      <c r="H426" s="15" t="s">
        <v>2</v>
      </c>
      <c r="I426" s="67">
        <v>54</v>
      </c>
      <c r="J426" s="68">
        <f t="shared" si="11"/>
        <v>75.621600000000001</v>
      </c>
    </row>
    <row r="427" spans="1:10" s="96" customFormat="1" ht="15.75" x14ac:dyDescent="0.25">
      <c r="A427" s="95" t="s">
        <v>272</v>
      </c>
      <c r="B427" s="89"/>
      <c r="C427" s="89"/>
      <c r="D427" s="89"/>
      <c r="E427" s="89"/>
      <c r="F427" s="120">
        <f>SUM(F425:F426)</f>
        <v>10.882</v>
      </c>
      <c r="G427" s="89"/>
      <c r="H427" s="89"/>
      <c r="I427" s="67"/>
      <c r="J427" s="68"/>
    </row>
    <row r="428" spans="1:10" ht="15.75" customHeight="1" x14ac:dyDescent="0.25">
      <c r="A428" s="88" t="s">
        <v>21</v>
      </c>
      <c r="B428" s="91" t="s">
        <v>25</v>
      </c>
      <c r="C428" s="90" t="s">
        <v>538</v>
      </c>
      <c r="D428" s="65" t="s">
        <v>1052</v>
      </c>
      <c r="E428" s="15" t="s">
        <v>7</v>
      </c>
      <c r="F428" s="66">
        <v>9.2759999999999998</v>
      </c>
      <c r="G428" s="86" t="s">
        <v>534</v>
      </c>
      <c r="H428" s="92" t="s">
        <v>2</v>
      </c>
      <c r="I428" s="67">
        <v>54</v>
      </c>
      <c r="J428" s="68">
        <f t="shared" si="11"/>
        <v>100.1808</v>
      </c>
    </row>
    <row r="429" spans="1:10" ht="15.75" customHeight="1" x14ac:dyDescent="0.25">
      <c r="A429" s="88" t="s">
        <v>21</v>
      </c>
      <c r="B429" s="91" t="s">
        <v>25</v>
      </c>
      <c r="C429" s="90" t="s">
        <v>538</v>
      </c>
      <c r="D429" s="65" t="s">
        <v>1053</v>
      </c>
      <c r="E429" s="15" t="s">
        <v>7</v>
      </c>
      <c r="F429" s="66">
        <v>6.9989999999999997</v>
      </c>
      <c r="G429" s="86" t="s">
        <v>534</v>
      </c>
      <c r="H429" s="92" t="s">
        <v>2</v>
      </c>
      <c r="I429" s="67">
        <v>54</v>
      </c>
      <c r="J429" s="68">
        <f t="shared" si="11"/>
        <v>75.589199999999991</v>
      </c>
    </row>
    <row r="430" spans="1:10" ht="15.75" customHeight="1" x14ac:dyDescent="0.25">
      <c r="A430" s="88" t="s">
        <v>21</v>
      </c>
      <c r="B430" s="91" t="s">
        <v>25</v>
      </c>
      <c r="C430" s="90" t="s">
        <v>538</v>
      </c>
      <c r="D430" s="65" t="s">
        <v>26</v>
      </c>
      <c r="E430" s="15" t="s">
        <v>285</v>
      </c>
      <c r="F430" s="66">
        <v>12.997999999999999</v>
      </c>
      <c r="G430" s="86" t="s">
        <v>534</v>
      </c>
      <c r="H430" s="92" t="s">
        <v>2</v>
      </c>
      <c r="I430" s="67">
        <v>54</v>
      </c>
      <c r="J430" s="68">
        <f t="shared" si="11"/>
        <v>140.3784</v>
      </c>
    </row>
    <row r="431" spans="1:10" ht="15.75" customHeight="1" x14ac:dyDescent="0.25">
      <c r="A431" s="88" t="s">
        <v>21</v>
      </c>
      <c r="B431" s="91" t="s">
        <v>25</v>
      </c>
      <c r="C431" s="90" t="s">
        <v>538</v>
      </c>
      <c r="D431" s="65" t="s">
        <v>27</v>
      </c>
      <c r="E431" s="15" t="s">
        <v>285</v>
      </c>
      <c r="F431" s="66">
        <v>3.0019999999999998</v>
      </c>
      <c r="G431" s="86" t="s">
        <v>534</v>
      </c>
      <c r="H431" s="92" t="s">
        <v>2</v>
      </c>
      <c r="I431" s="67">
        <v>54</v>
      </c>
      <c r="J431" s="68">
        <f t="shared" si="11"/>
        <v>32.421599999999998</v>
      </c>
    </row>
    <row r="432" spans="1:10" ht="15.75" customHeight="1" x14ac:dyDescent="0.25">
      <c r="A432" s="88" t="s">
        <v>21</v>
      </c>
      <c r="B432" s="91" t="s">
        <v>25</v>
      </c>
      <c r="C432" s="90" t="s">
        <v>540</v>
      </c>
      <c r="D432" s="65" t="s">
        <v>28</v>
      </c>
      <c r="E432" s="15" t="s">
        <v>6</v>
      </c>
      <c r="F432" s="66">
        <v>5.3</v>
      </c>
      <c r="G432" s="86" t="s">
        <v>539</v>
      </c>
      <c r="H432" s="92" t="s">
        <v>2</v>
      </c>
      <c r="I432" s="67">
        <v>54</v>
      </c>
      <c r="J432" s="68">
        <f t="shared" si="11"/>
        <v>57.24</v>
      </c>
    </row>
    <row r="433" spans="1:10" ht="15.75" customHeight="1" x14ac:dyDescent="0.25">
      <c r="A433" s="88" t="s">
        <v>21</v>
      </c>
      <c r="B433" s="91" t="s">
        <v>25</v>
      </c>
      <c r="C433" s="90" t="s">
        <v>1054</v>
      </c>
      <c r="D433" s="15" t="s">
        <v>29</v>
      </c>
      <c r="E433" s="15" t="s">
        <v>6</v>
      </c>
      <c r="F433" s="66">
        <v>4.0039999999999996</v>
      </c>
      <c r="G433" s="86" t="s">
        <v>542</v>
      </c>
      <c r="H433" s="92" t="s">
        <v>2</v>
      </c>
      <c r="I433" s="67">
        <v>54</v>
      </c>
      <c r="J433" s="68">
        <f t="shared" si="11"/>
        <v>43.243200000000002</v>
      </c>
    </row>
    <row r="434" spans="1:10" ht="15.75" customHeight="1" x14ac:dyDescent="0.25">
      <c r="A434" s="88" t="s">
        <v>21</v>
      </c>
      <c r="B434" s="91" t="s">
        <v>25</v>
      </c>
      <c r="C434" s="90" t="s">
        <v>1055</v>
      </c>
      <c r="D434" s="65" t="s">
        <v>30</v>
      </c>
      <c r="E434" s="15" t="s">
        <v>7</v>
      </c>
      <c r="F434" s="66">
        <v>9.9979999999999993</v>
      </c>
      <c r="G434" s="86" t="s">
        <v>542</v>
      </c>
      <c r="H434" s="92" t="s">
        <v>2</v>
      </c>
      <c r="I434" s="67">
        <v>54</v>
      </c>
      <c r="J434" s="68">
        <f t="shared" si="11"/>
        <v>107.97839999999999</v>
      </c>
    </row>
    <row r="435" spans="1:10" ht="15.75" customHeight="1" x14ac:dyDescent="0.25">
      <c r="A435" s="88" t="s">
        <v>21</v>
      </c>
      <c r="B435" s="91" t="s">
        <v>25</v>
      </c>
      <c r="C435" s="90" t="s">
        <v>1056</v>
      </c>
      <c r="D435" s="65" t="s">
        <v>31</v>
      </c>
      <c r="E435" s="15" t="s">
        <v>285</v>
      </c>
      <c r="F435" s="66">
        <v>2.992</v>
      </c>
      <c r="G435" s="86" t="s">
        <v>534</v>
      </c>
      <c r="H435" s="92" t="s">
        <v>2</v>
      </c>
      <c r="I435" s="67">
        <v>54</v>
      </c>
      <c r="J435" s="68">
        <f t="shared" si="11"/>
        <v>32.313600000000001</v>
      </c>
    </row>
    <row r="436" spans="1:10" ht="15.75" customHeight="1" x14ac:dyDescent="0.25">
      <c r="A436" s="88" t="s">
        <v>21</v>
      </c>
      <c r="B436" s="91" t="s">
        <v>25</v>
      </c>
      <c r="C436" s="90" t="s">
        <v>544</v>
      </c>
      <c r="D436" s="15" t="s">
        <v>32</v>
      </c>
      <c r="E436" s="15" t="s">
        <v>7</v>
      </c>
      <c r="F436" s="66">
        <v>14.997999999999999</v>
      </c>
      <c r="G436" s="86" t="s">
        <v>534</v>
      </c>
      <c r="H436" s="92" t="s">
        <v>2</v>
      </c>
      <c r="I436" s="67">
        <v>54</v>
      </c>
      <c r="J436" s="68">
        <f t="shared" si="11"/>
        <v>161.97839999999999</v>
      </c>
    </row>
    <row r="437" spans="1:10" ht="16.5" customHeight="1" x14ac:dyDescent="0.25">
      <c r="A437" s="88" t="s">
        <v>21</v>
      </c>
      <c r="B437" s="91" t="s">
        <v>25</v>
      </c>
      <c r="C437" s="90" t="s">
        <v>544</v>
      </c>
      <c r="D437" s="65" t="s">
        <v>1057</v>
      </c>
      <c r="E437" s="15" t="s">
        <v>7</v>
      </c>
      <c r="F437" s="66">
        <v>3.0089999999999999</v>
      </c>
      <c r="G437" s="86" t="s">
        <v>554</v>
      </c>
      <c r="H437" s="92" t="s">
        <v>2</v>
      </c>
      <c r="I437" s="67">
        <v>54</v>
      </c>
      <c r="J437" s="68">
        <f t="shared" si="11"/>
        <v>32.497199999999999</v>
      </c>
    </row>
    <row r="438" spans="1:10" ht="15.75" customHeight="1" x14ac:dyDescent="0.25">
      <c r="A438" s="88" t="s">
        <v>21</v>
      </c>
      <c r="B438" s="91" t="s">
        <v>25</v>
      </c>
      <c r="C438" s="90" t="s">
        <v>544</v>
      </c>
      <c r="D438" s="65" t="s">
        <v>1058</v>
      </c>
      <c r="E438" s="15" t="s">
        <v>7</v>
      </c>
      <c r="F438" s="66">
        <v>5.3490000000000002</v>
      </c>
      <c r="G438" s="86" t="s">
        <v>554</v>
      </c>
      <c r="H438" s="92" t="s">
        <v>2</v>
      </c>
      <c r="I438" s="67">
        <v>54</v>
      </c>
      <c r="J438" s="68">
        <f t="shared" si="11"/>
        <v>57.769200000000005</v>
      </c>
    </row>
    <row r="439" spans="1:10" ht="15.75" customHeight="1" x14ac:dyDescent="0.25">
      <c r="A439" s="88" t="s">
        <v>21</v>
      </c>
      <c r="B439" s="91" t="s">
        <v>25</v>
      </c>
      <c r="C439" s="90" t="s">
        <v>543</v>
      </c>
      <c r="D439" s="15" t="s">
        <v>33</v>
      </c>
      <c r="E439" s="15" t="s">
        <v>285</v>
      </c>
      <c r="F439" s="66">
        <v>11.002000000000001</v>
      </c>
      <c r="G439" s="86" t="s">
        <v>534</v>
      </c>
      <c r="H439" s="92" t="s">
        <v>2</v>
      </c>
      <c r="I439" s="67">
        <v>54</v>
      </c>
      <c r="J439" s="68">
        <f t="shared" si="11"/>
        <v>118.82160000000002</v>
      </c>
    </row>
    <row r="440" spans="1:10" ht="15.75" customHeight="1" x14ac:dyDescent="0.25">
      <c r="A440" s="88" t="s">
        <v>21</v>
      </c>
      <c r="B440" s="91" t="s">
        <v>25</v>
      </c>
      <c r="C440" s="90" t="s">
        <v>543</v>
      </c>
      <c r="D440" s="15" t="s">
        <v>34</v>
      </c>
      <c r="E440" s="15" t="s">
        <v>285</v>
      </c>
      <c r="F440" s="66">
        <v>4.9989999999999997</v>
      </c>
      <c r="G440" s="86" t="s">
        <v>534</v>
      </c>
      <c r="H440" s="92" t="s">
        <v>2</v>
      </c>
      <c r="I440" s="67">
        <v>54</v>
      </c>
      <c r="J440" s="68">
        <f t="shared" si="11"/>
        <v>53.989199999999997</v>
      </c>
    </row>
    <row r="441" spans="1:10" ht="15.75" customHeight="1" x14ac:dyDescent="0.25">
      <c r="A441" s="88" t="s">
        <v>21</v>
      </c>
      <c r="B441" s="91" t="s">
        <v>25</v>
      </c>
      <c r="C441" s="90" t="s">
        <v>543</v>
      </c>
      <c r="D441" s="15" t="s">
        <v>35</v>
      </c>
      <c r="E441" s="15" t="s">
        <v>285</v>
      </c>
      <c r="F441" s="66">
        <v>7.4960000000000004</v>
      </c>
      <c r="G441" s="86" t="s">
        <v>534</v>
      </c>
      <c r="H441" s="92" t="s">
        <v>2</v>
      </c>
      <c r="I441" s="67">
        <v>54</v>
      </c>
      <c r="J441" s="68">
        <f t="shared" si="11"/>
        <v>80.956800000000015</v>
      </c>
    </row>
    <row r="442" spans="1:10" ht="15.75" customHeight="1" x14ac:dyDescent="0.25">
      <c r="A442" s="88" t="s">
        <v>21</v>
      </c>
      <c r="B442" s="91" t="s">
        <v>25</v>
      </c>
      <c r="C442" s="90" t="s">
        <v>545</v>
      </c>
      <c r="D442" s="65" t="s">
        <v>36</v>
      </c>
      <c r="E442" s="15" t="s">
        <v>285</v>
      </c>
      <c r="F442" s="66">
        <v>3.8029999999999999</v>
      </c>
      <c r="G442" s="86" t="s">
        <v>534</v>
      </c>
      <c r="H442" s="92" t="s">
        <v>2</v>
      </c>
      <c r="I442" s="67">
        <v>54</v>
      </c>
      <c r="J442" s="68">
        <f t="shared" si="11"/>
        <v>41.072400000000002</v>
      </c>
    </row>
    <row r="443" spans="1:10" s="96" customFormat="1" ht="15.75" x14ac:dyDescent="0.25">
      <c r="A443" s="95" t="s">
        <v>272</v>
      </c>
      <c r="B443" s="89"/>
      <c r="C443" s="89"/>
      <c r="D443" s="89"/>
      <c r="E443" s="89"/>
      <c r="F443" s="120">
        <f>SUM(F428:F442)</f>
        <v>105.22499999999998</v>
      </c>
      <c r="G443" s="89"/>
      <c r="H443" s="89"/>
      <c r="I443" s="67"/>
      <c r="J443" s="68"/>
    </row>
    <row r="444" spans="1:10" s="2" customFormat="1" ht="15.75" customHeight="1" x14ac:dyDescent="0.25">
      <c r="A444" s="138" t="s">
        <v>21</v>
      </c>
      <c r="B444" s="137" t="s">
        <v>37</v>
      </c>
      <c r="C444" s="136" t="s">
        <v>1510</v>
      </c>
      <c r="D444" s="13" t="s">
        <v>1509</v>
      </c>
      <c r="E444" s="110" t="s">
        <v>7</v>
      </c>
      <c r="F444" s="135">
        <v>8.5589999999999993</v>
      </c>
      <c r="G444" s="134" t="s">
        <v>535</v>
      </c>
      <c r="H444" s="133" t="s">
        <v>2</v>
      </c>
      <c r="I444" s="106">
        <v>54</v>
      </c>
      <c r="J444" s="16">
        <f>SUM((F444*I444)*20%)</f>
        <v>92.437200000000004</v>
      </c>
    </row>
    <row r="445" spans="1:10" ht="15.75" customHeight="1" x14ac:dyDescent="0.25">
      <c r="A445" s="88" t="s">
        <v>21</v>
      </c>
      <c r="B445" s="89" t="s">
        <v>37</v>
      </c>
      <c r="C445" s="64" t="s">
        <v>1059</v>
      </c>
      <c r="D445" s="65" t="s">
        <v>1060</v>
      </c>
      <c r="E445" s="15" t="s">
        <v>6</v>
      </c>
      <c r="F445" s="66">
        <v>3.0019999999999998</v>
      </c>
      <c r="G445" s="86" t="s">
        <v>534</v>
      </c>
      <c r="H445" s="93" t="s">
        <v>2</v>
      </c>
      <c r="I445" s="67">
        <v>54</v>
      </c>
      <c r="J445" s="68">
        <f t="shared" ref="J445:J449" si="12">SUM((F445*I445)*20%)</f>
        <v>32.421599999999998</v>
      </c>
    </row>
    <row r="446" spans="1:10" ht="15.75" customHeight="1" x14ac:dyDescent="0.25">
      <c r="A446" s="88" t="s">
        <v>21</v>
      </c>
      <c r="B446" s="89" t="s">
        <v>37</v>
      </c>
      <c r="C446" s="49" t="s">
        <v>546</v>
      </c>
      <c r="D446" s="15" t="s">
        <v>39</v>
      </c>
      <c r="E446" s="15" t="s">
        <v>6</v>
      </c>
      <c r="F446" s="66">
        <v>10.877000000000001</v>
      </c>
      <c r="G446" s="86" t="s">
        <v>534</v>
      </c>
      <c r="H446" s="93" t="s">
        <v>2</v>
      </c>
      <c r="I446" s="67">
        <v>54</v>
      </c>
      <c r="J446" s="68">
        <f t="shared" si="12"/>
        <v>117.47160000000002</v>
      </c>
    </row>
    <row r="447" spans="1:10" ht="15.75" customHeight="1" x14ac:dyDescent="0.25">
      <c r="A447" s="88" t="s">
        <v>21</v>
      </c>
      <c r="B447" s="89" t="s">
        <v>37</v>
      </c>
      <c r="C447" s="49" t="s">
        <v>546</v>
      </c>
      <c r="D447" s="15" t="s">
        <v>40</v>
      </c>
      <c r="E447" s="15" t="s">
        <v>6</v>
      </c>
      <c r="F447" s="66">
        <v>10.244999999999999</v>
      </c>
      <c r="G447" s="86" t="s">
        <v>534</v>
      </c>
      <c r="H447" s="93" t="s">
        <v>2</v>
      </c>
      <c r="I447" s="67">
        <v>54</v>
      </c>
      <c r="J447" s="68">
        <f t="shared" si="12"/>
        <v>110.64599999999999</v>
      </c>
    </row>
    <row r="448" spans="1:10" ht="15.75" customHeight="1" x14ac:dyDescent="0.25">
      <c r="A448" s="88" t="s">
        <v>21</v>
      </c>
      <c r="B448" s="89" t="s">
        <v>37</v>
      </c>
      <c r="C448" s="64" t="s">
        <v>547</v>
      </c>
      <c r="D448" s="65" t="s">
        <v>41</v>
      </c>
      <c r="E448" s="15" t="s">
        <v>7</v>
      </c>
      <c r="F448" s="66">
        <v>11.053000000000001</v>
      </c>
      <c r="G448" s="86" t="s">
        <v>534</v>
      </c>
      <c r="H448" s="93" t="s">
        <v>2</v>
      </c>
      <c r="I448" s="67">
        <v>54</v>
      </c>
      <c r="J448" s="68">
        <f t="shared" si="12"/>
        <v>119.37240000000003</v>
      </c>
    </row>
    <row r="449" spans="1:10" ht="15.75" customHeight="1" x14ac:dyDescent="0.25">
      <c r="A449" s="88" t="s">
        <v>21</v>
      </c>
      <c r="B449" s="89" t="s">
        <v>37</v>
      </c>
      <c r="C449" s="64" t="s">
        <v>547</v>
      </c>
      <c r="D449" s="65" t="s">
        <v>548</v>
      </c>
      <c r="E449" s="15" t="s">
        <v>6</v>
      </c>
      <c r="F449" s="66">
        <v>8.82</v>
      </c>
      <c r="G449" s="86" t="s">
        <v>535</v>
      </c>
      <c r="H449" s="93" t="s">
        <v>2</v>
      </c>
      <c r="I449" s="67">
        <v>54</v>
      </c>
      <c r="J449" s="68">
        <f t="shared" si="12"/>
        <v>95.256000000000014</v>
      </c>
    </row>
    <row r="450" spans="1:10" ht="15.75" customHeight="1" x14ac:dyDescent="0.25">
      <c r="A450" s="88" t="s">
        <v>21</v>
      </c>
      <c r="B450" s="89" t="s">
        <v>37</v>
      </c>
      <c r="C450" s="49" t="s">
        <v>549</v>
      </c>
      <c r="D450" s="15" t="s">
        <v>42</v>
      </c>
      <c r="E450" s="15" t="s">
        <v>6</v>
      </c>
      <c r="F450" s="66">
        <v>7.6109999999999998</v>
      </c>
      <c r="G450" s="86" t="s">
        <v>534</v>
      </c>
      <c r="H450" s="93" t="s">
        <v>2</v>
      </c>
      <c r="I450" s="67">
        <v>54</v>
      </c>
      <c r="J450" s="68">
        <f t="shared" ref="J450:J489" si="13">SUM((F450*I450)*20%)</f>
        <v>82.198800000000006</v>
      </c>
    </row>
    <row r="451" spans="1:10" ht="15.75" customHeight="1" x14ac:dyDescent="0.25">
      <c r="A451" s="88" t="s">
        <v>21</v>
      </c>
      <c r="B451" s="89" t="s">
        <v>37</v>
      </c>
      <c r="C451" s="64" t="s">
        <v>549</v>
      </c>
      <c r="D451" s="65" t="s">
        <v>294</v>
      </c>
      <c r="E451" s="15" t="s">
        <v>7</v>
      </c>
      <c r="F451" s="66">
        <v>10.709</v>
      </c>
      <c r="G451" s="86" t="s">
        <v>534</v>
      </c>
      <c r="H451" s="93" t="s">
        <v>2</v>
      </c>
      <c r="I451" s="67">
        <v>54</v>
      </c>
      <c r="J451" s="68">
        <f t="shared" si="13"/>
        <v>115.65719999999999</v>
      </c>
    </row>
    <row r="452" spans="1:10" ht="15.75" customHeight="1" x14ac:dyDescent="0.25">
      <c r="A452" s="88" t="s">
        <v>21</v>
      </c>
      <c r="B452" s="89" t="s">
        <v>37</v>
      </c>
      <c r="C452" s="64" t="s">
        <v>549</v>
      </c>
      <c r="D452" s="65" t="s">
        <v>38</v>
      </c>
      <c r="E452" s="15" t="s">
        <v>7</v>
      </c>
      <c r="F452" s="66">
        <v>3.7</v>
      </c>
      <c r="G452" s="86" t="s">
        <v>534</v>
      </c>
      <c r="H452" s="93" t="s">
        <v>2</v>
      </c>
      <c r="I452" s="67">
        <v>54</v>
      </c>
      <c r="J452" s="68">
        <f t="shared" si="13"/>
        <v>39.960000000000008</v>
      </c>
    </row>
    <row r="453" spans="1:10" ht="15.75" customHeight="1" x14ac:dyDescent="0.25">
      <c r="A453" s="88" t="s">
        <v>21</v>
      </c>
      <c r="B453" s="89" t="s">
        <v>37</v>
      </c>
      <c r="C453" s="49" t="s">
        <v>550</v>
      </c>
      <c r="D453" s="15" t="s">
        <v>1061</v>
      </c>
      <c r="E453" s="15" t="s">
        <v>6</v>
      </c>
      <c r="F453" s="66">
        <v>10.987</v>
      </c>
      <c r="G453" s="86" t="s">
        <v>534</v>
      </c>
      <c r="H453" s="93" t="s">
        <v>2</v>
      </c>
      <c r="I453" s="67">
        <v>54</v>
      </c>
      <c r="J453" s="68">
        <f t="shared" si="13"/>
        <v>118.65960000000001</v>
      </c>
    </row>
    <row r="454" spans="1:10" ht="15.75" customHeight="1" x14ac:dyDescent="0.25">
      <c r="A454" s="88" t="s">
        <v>21</v>
      </c>
      <c r="B454" s="89" t="s">
        <v>37</v>
      </c>
      <c r="C454" s="49" t="s">
        <v>551</v>
      </c>
      <c r="D454" s="15" t="s">
        <v>1062</v>
      </c>
      <c r="E454" s="15" t="s">
        <v>6</v>
      </c>
      <c r="F454" s="66">
        <v>12.599</v>
      </c>
      <c r="G454" s="86" t="s">
        <v>534</v>
      </c>
      <c r="H454" s="93" t="s">
        <v>2</v>
      </c>
      <c r="I454" s="67">
        <v>54</v>
      </c>
      <c r="J454" s="68">
        <f t="shared" si="13"/>
        <v>136.0692</v>
      </c>
    </row>
    <row r="455" spans="1:10" ht="15.75" customHeight="1" x14ac:dyDescent="0.25">
      <c r="A455" s="88" t="s">
        <v>21</v>
      </c>
      <c r="B455" s="89" t="s">
        <v>37</v>
      </c>
      <c r="C455" s="49" t="s">
        <v>551</v>
      </c>
      <c r="D455" s="15" t="s">
        <v>1063</v>
      </c>
      <c r="E455" s="15" t="s">
        <v>6</v>
      </c>
      <c r="F455" s="66">
        <v>18.093</v>
      </c>
      <c r="G455" s="86" t="s">
        <v>534</v>
      </c>
      <c r="H455" s="93" t="s">
        <v>2</v>
      </c>
      <c r="I455" s="67">
        <v>54</v>
      </c>
      <c r="J455" s="68">
        <f t="shared" si="13"/>
        <v>195.40440000000001</v>
      </c>
    </row>
    <row r="456" spans="1:10" ht="15.75" customHeight="1" x14ac:dyDescent="0.25">
      <c r="A456" s="88" t="s">
        <v>21</v>
      </c>
      <c r="B456" s="89" t="s">
        <v>37</v>
      </c>
      <c r="C456" s="64" t="s">
        <v>550</v>
      </c>
      <c r="D456" s="65" t="s">
        <v>43</v>
      </c>
      <c r="E456" s="15" t="s">
        <v>7</v>
      </c>
      <c r="F456" s="66">
        <v>21.998999999999999</v>
      </c>
      <c r="G456" s="86" t="s">
        <v>534</v>
      </c>
      <c r="H456" s="93" t="s">
        <v>2</v>
      </c>
      <c r="I456" s="67">
        <v>54</v>
      </c>
      <c r="J456" s="68">
        <f t="shared" si="13"/>
        <v>237.58920000000001</v>
      </c>
    </row>
    <row r="457" spans="1:10" ht="15.75" customHeight="1" x14ac:dyDescent="0.25">
      <c r="A457" s="88" t="s">
        <v>21</v>
      </c>
      <c r="B457" s="89" t="s">
        <v>37</v>
      </c>
      <c r="C457" s="49" t="s">
        <v>550</v>
      </c>
      <c r="D457" s="15" t="s">
        <v>1064</v>
      </c>
      <c r="E457" s="15" t="s">
        <v>6</v>
      </c>
      <c r="F457" s="66">
        <v>18.001999999999999</v>
      </c>
      <c r="G457" s="86" t="s">
        <v>534</v>
      </c>
      <c r="H457" s="93" t="s">
        <v>2</v>
      </c>
      <c r="I457" s="67">
        <v>54</v>
      </c>
      <c r="J457" s="68">
        <f t="shared" si="13"/>
        <v>194.42160000000001</v>
      </c>
    </row>
    <row r="458" spans="1:10" ht="15.75" customHeight="1" x14ac:dyDescent="0.25">
      <c r="A458" s="88" t="s">
        <v>21</v>
      </c>
      <c r="B458" s="89" t="s">
        <v>37</v>
      </c>
      <c r="C458" s="49" t="s">
        <v>550</v>
      </c>
      <c r="D458" s="15" t="s">
        <v>1065</v>
      </c>
      <c r="E458" s="15" t="s">
        <v>6</v>
      </c>
      <c r="F458" s="66">
        <v>17.568999999999999</v>
      </c>
      <c r="G458" s="86" t="s">
        <v>534</v>
      </c>
      <c r="H458" s="93" t="s">
        <v>2</v>
      </c>
      <c r="I458" s="67">
        <v>54</v>
      </c>
      <c r="J458" s="68">
        <f t="shared" si="13"/>
        <v>189.74520000000001</v>
      </c>
    </row>
    <row r="459" spans="1:10" ht="15.75" customHeight="1" x14ac:dyDescent="0.25">
      <c r="A459" s="88" t="s">
        <v>21</v>
      </c>
      <c r="B459" s="89" t="s">
        <v>37</v>
      </c>
      <c r="C459" s="49" t="s">
        <v>550</v>
      </c>
      <c r="D459" s="15" t="s">
        <v>1066</v>
      </c>
      <c r="E459" s="15" t="s">
        <v>6</v>
      </c>
      <c r="F459" s="66">
        <v>16.213000000000001</v>
      </c>
      <c r="G459" s="86" t="s">
        <v>534</v>
      </c>
      <c r="H459" s="93" t="s">
        <v>2</v>
      </c>
      <c r="I459" s="67">
        <v>54</v>
      </c>
      <c r="J459" s="68">
        <f t="shared" si="13"/>
        <v>175.10040000000004</v>
      </c>
    </row>
    <row r="460" spans="1:10" ht="15.75" customHeight="1" x14ac:dyDescent="0.25">
      <c r="A460" s="88" t="s">
        <v>21</v>
      </c>
      <c r="B460" s="89" t="s">
        <v>37</v>
      </c>
      <c r="C460" s="49" t="s">
        <v>550</v>
      </c>
      <c r="D460" s="15" t="s">
        <v>1067</v>
      </c>
      <c r="E460" s="15" t="s">
        <v>6</v>
      </c>
      <c r="F460" s="66">
        <v>6.9720000000000004</v>
      </c>
      <c r="G460" s="86" t="s">
        <v>534</v>
      </c>
      <c r="H460" s="93" t="s">
        <v>2</v>
      </c>
      <c r="I460" s="67">
        <v>54</v>
      </c>
      <c r="J460" s="68">
        <f t="shared" si="13"/>
        <v>75.297600000000003</v>
      </c>
    </row>
    <row r="461" spans="1:10" ht="15.75" customHeight="1" x14ac:dyDescent="0.25">
      <c r="A461" s="88" t="s">
        <v>21</v>
      </c>
      <c r="B461" s="89" t="s">
        <v>37</v>
      </c>
      <c r="C461" s="49" t="s">
        <v>551</v>
      </c>
      <c r="D461" s="15" t="s">
        <v>1068</v>
      </c>
      <c r="E461" s="15" t="s">
        <v>6</v>
      </c>
      <c r="F461" s="66">
        <v>16.5</v>
      </c>
      <c r="G461" s="86" t="s">
        <v>534</v>
      </c>
      <c r="H461" s="93" t="s">
        <v>2</v>
      </c>
      <c r="I461" s="67">
        <v>54</v>
      </c>
      <c r="J461" s="68">
        <f t="shared" si="13"/>
        <v>178.20000000000002</v>
      </c>
    </row>
    <row r="462" spans="1:10" ht="15.75" customHeight="1" x14ac:dyDescent="0.25">
      <c r="A462" s="88" t="s">
        <v>21</v>
      </c>
      <c r="B462" s="89" t="s">
        <v>37</v>
      </c>
      <c r="C462" s="49" t="s">
        <v>551</v>
      </c>
      <c r="D462" s="15" t="s">
        <v>1069</v>
      </c>
      <c r="E462" s="15" t="s">
        <v>6</v>
      </c>
      <c r="F462" s="66">
        <v>10.954000000000001</v>
      </c>
      <c r="G462" s="86" t="s">
        <v>534</v>
      </c>
      <c r="H462" s="93" t="s">
        <v>2</v>
      </c>
      <c r="I462" s="67">
        <v>54</v>
      </c>
      <c r="J462" s="68">
        <f t="shared" si="13"/>
        <v>118.30320000000002</v>
      </c>
    </row>
    <row r="463" spans="1:10" ht="15.75" customHeight="1" x14ac:dyDescent="0.25">
      <c r="A463" s="88" t="s">
        <v>21</v>
      </c>
      <c r="B463" s="89" t="s">
        <v>37</v>
      </c>
      <c r="C463" s="49" t="s">
        <v>551</v>
      </c>
      <c r="D463" s="15" t="s">
        <v>1070</v>
      </c>
      <c r="E463" s="15" t="s">
        <v>6</v>
      </c>
      <c r="F463" s="66">
        <v>16.495999999999999</v>
      </c>
      <c r="G463" s="86" t="s">
        <v>534</v>
      </c>
      <c r="H463" s="93" t="s">
        <v>2</v>
      </c>
      <c r="I463" s="67">
        <v>54</v>
      </c>
      <c r="J463" s="68">
        <f t="shared" si="13"/>
        <v>178.15679999999998</v>
      </c>
    </row>
    <row r="464" spans="1:10" ht="15.75" customHeight="1" x14ac:dyDescent="0.25">
      <c r="A464" s="88" t="s">
        <v>21</v>
      </c>
      <c r="B464" s="89" t="s">
        <v>37</v>
      </c>
      <c r="C464" s="49" t="s">
        <v>551</v>
      </c>
      <c r="D464" s="15" t="s">
        <v>1071</v>
      </c>
      <c r="E464" s="15" t="s">
        <v>6</v>
      </c>
      <c r="F464" s="66">
        <v>4.4989999999999997</v>
      </c>
      <c r="G464" s="86" t="s">
        <v>534</v>
      </c>
      <c r="H464" s="93" t="s">
        <v>2</v>
      </c>
      <c r="I464" s="67">
        <v>54</v>
      </c>
      <c r="J464" s="68">
        <f t="shared" si="13"/>
        <v>48.589199999999998</v>
      </c>
    </row>
    <row r="465" spans="1:10" ht="15.75" customHeight="1" x14ac:dyDescent="0.25">
      <c r="A465" s="88" t="s">
        <v>21</v>
      </c>
      <c r="B465" s="89" t="s">
        <v>37</v>
      </c>
      <c r="C465" s="49" t="s">
        <v>551</v>
      </c>
      <c r="D465" s="15" t="s">
        <v>1072</v>
      </c>
      <c r="E465" s="15" t="s">
        <v>6</v>
      </c>
      <c r="F465" s="66">
        <v>6.6779999999999999</v>
      </c>
      <c r="G465" s="86" t="s">
        <v>534</v>
      </c>
      <c r="H465" s="93" t="s">
        <v>2</v>
      </c>
      <c r="I465" s="67">
        <v>54</v>
      </c>
      <c r="J465" s="68">
        <f t="shared" si="13"/>
        <v>72.122400000000013</v>
      </c>
    </row>
    <row r="466" spans="1:10" ht="15.75" customHeight="1" x14ac:dyDescent="0.25">
      <c r="A466" s="88" t="s">
        <v>21</v>
      </c>
      <c r="B466" s="89" t="s">
        <v>37</v>
      </c>
      <c r="C466" s="64" t="s">
        <v>552</v>
      </c>
      <c r="D466" s="65" t="s">
        <v>44</v>
      </c>
      <c r="E466" s="15" t="s">
        <v>6</v>
      </c>
      <c r="F466" s="66">
        <v>21.440999999999999</v>
      </c>
      <c r="G466" s="86" t="s">
        <v>534</v>
      </c>
      <c r="H466" s="93" t="s">
        <v>2</v>
      </c>
      <c r="I466" s="67">
        <v>54</v>
      </c>
      <c r="J466" s="68">
        <f t="shared" si="13"/>
        <v>231.56279999999998</v>
      </c>
    </row>
    <row r="467" spans="1:10" ht="15.75" customHeight="1" x14ac:dyDescent="0.25">
      <c r="A467" s="88" t="s">
        <v>21</v>
      </c>
      <c r="B467" s="89" t="s">
        <v>37</v>
      </c>
      <c r="C467" s="64" t="s">
        <v>553</v>
      </c>
      <c r="D467" s="65" t="s">
        <v>45</v>
      </c>
      <c r="E467" s="15" t="s">
        <v>7</v>
      </c>
      <c r="F467" s="66">
        <v>15</v>
      </c>
      <c r="G467" s="86" t="s">
        <v>554</v>
      </c>
      <c r="H467" s="93" t="s">
        <v>2</v>
      </c>
      <c r="I467" s="67">
        <v>54</v>
      </c>
      <c r="J467" s="68">
        <f t="shared" si="13"/>
        <v>162</v>
      </c>
    </row>
    <row r="468" spans="1:10" ht="15.75" customHeight="1" x14ac:dyDescent="0.25">
      <c r="A468" s="88" t="s">
        <v>21</v>
      </c>
      <c r="B468" s="89" t="s">
        <v>37</v>
      </c>
      <c r="C468" s="64" t="s">
        <v>555</v>
      </c>
      <c r="D468" s="65" t="s">
        <v>46</v>
      </c>
      <c r="E468" s="15" t="s">
        <v>7</v>
      </c>
      <c r="F468" s="66">
        <v>10.853</v>
      </c>
      <c r="G468" s="86" t="s">
        <v>554</v>
      </c>
      <c r="H468" s="93" t="s">
        <v>2</v>
      </c>
      <c r="I468" s="67">
        <v>54</v>
      </c>
      <c r="J468" s="68">
        <f t="shared" si="13"/>
        <v>117.2124</v>
      </c>
    </row>
    <row r="469" spans="1:10" ht="15.75" customHeight="1" x14ac:dyDescent="0.25">
      <c r="A469" s="88" t="s">
        <v>21</v>
      </c>
      <c r="B469" s="89" t="s">
        <v>37</v>
      </c>
      <c r="C469" s="64" t="s">
        <v>555</v>
      </c>
      <c r="D469" s="65" t="s">
        <v>47</v>
      </c>
      <c r="E469" s="15" t="s">
        <v>7</v>
      </c>
      <c r="F469" s="66">
        <v>4.6820000000000004</v>
      </c>
      <c r="G469" s="86" t="s">
        <v>554</v>
      </c>
      <c r="H469" s="93" t="s">
        <v>2</v>
      </c>
      <c r="I469" s="67">
        <v>54</v>
      </c>
      <c r="J469" s="68">
        <f t="shared" si="13"/>
        <v>50.565600000000011</v>
      </c>
    </row>
    <row r="470" spans="1:10" ht="15.75" customHeight="1" x14ac:dyDescent="0.25">
      <c r="A470" s="88" t="s">
        <v>21</v>
      </c>
      <c r="B470" s="89" t="s">
        <v>37</v>
      </c>
      <c r="C470" s="64" t="s">
        <v>555</v>
      </c>
      <c r="D470" s="65" t="s">
        <v>556</v>
      </c>
      <c r="E470" s="15" t="s">
        <v>557</v>
      </c>
      <c r="F470" s="66">
        <v>3.3370000000000002</v>
      </c>
      <c r="G470" s="86" t="s">
        <v>554</v>
      </c>
      <c r="H470" s="93" t="s">
        <v>2</v>
      </c>
      <c r="I470" s="67">
        <v>54</v>
      </c>
      <c r="J470" s="68">
        <f t="shared" si="13"/>
        <v>36.0396</v>
      </c>
    </row>
    <row r="471" spans="1:10" ht="15.75" customHeight="1" x14ac:dyDescent="0.25">
      <c r="A471" s="88" t="s">
        <v>21</v>
      </c>
      <c r="B471" s="89" t="s">
        <v>37</v>
      </c>
      <c r="C471" s="64" t="s">
        <v>558</v>
      </c>
      <c r="D471" s="65" t="s">
        <v>559</v>
      </c>
      <c r="E471" s="15" t="s">
        <v>7</v>
      </c>
      <c r="F471" s="66">
        <v>9.407</v>
      </c>
      <c r="G471" s="86" t="s">
        <v>554</v>
      </c>
      <c r="H471" s="93" t="s">
        <v>2</v>
      </c>
      <c r="I471" s="67">
        <v>54</v>
      </c>
      <c r="J471" s="68">
        <f t="shared" si="13"/>
        <v>101.5956</v>
      </c>
    </row>
    <row r="472" spans="1:10" ht="15.75" customHeight="1" x14ac:dyDescent="0.25">
      <c r="A472" s="88" t="s">
        <v>21</v>
      </c>
      <c r="B472" s="89" t="s">
        <v>37</v>
      </c>
      <c r="C472" s="64" t="s">
        <v>560</v>
      </c>
      <c r="D472" s="65" t="s">
        <v>561</v>
      </c>
      <c r="E472" s="15" t="s">
        <v>557</v>
      </c>
      <c r="F472" s="66">
        <v>8.4350000000000005</v>
      </c>
      <c r="G472" s="86" t="s">
        <v>535</v>
      </c>
      <c r="H472" s="93" t="s">
        <v>2</v>
      </c>
      <c r="I472" s="67">
        <v>54</v>
      </c>
      <c r="J472" s="68">
        <f t="shared" si="13"/>
        <v>91.098000000000013</v>
      </c>
    </row>
    <row r="473" spans="1:10" ht="15.75" customHeight="1" x14ac:dyDescent="0.25">
      <c r="A473" s="88" t="s">
        <v>21</v>
      </c>
      <c r="B473" s="89" t="s">
        <v>37</v>
      </c>
      <c r="C473" s="64" t="s">
        <v>560</v>
      </c>
      <c r="D473" s="65" t="s">
        <v>562</v>
      </c>
      <c r="E473" s="15" t="s">
        <v>557</v>
      </c>
      <c r="F473" s="66">
        <v>7.3520000000000003</v>
      </c>
      <c r="G473" s="86" t="s">
        <v>535</v>
      </c>
      <c r="H473" s="93" t="s">
        <v>2</v>
      </c>
      <c r="I473" s="67">
        <v>54</v>
      </c>
      <c r="J473" s="68">
        <f t="shared" si="13"/>
        <v>79.401600000000016</v>
      </c>
    </row>
    <row r="474" spans="1:10" ht="15.75" customHeight="1" x14ac:dyDescent="0.25">
      <c r="A474" s="88" t="s">
        <v>21</v>
      </c>
      <c r="B474" s="89" t="s">
        <v>37</v>
      </c>
      <c r="C474" s="64" t="s">
        <v>560</v>
      </c>
      <c r="D474" s="65" t="s">
        <v>563</v>
      </c>
      <c r="E474" s="15" t="s">
        <v>557</v>
      </c>
      <c r="F474" s="66">
        <v>9.6989999999999998</v>
      </c>
      <c r="G474" s="86" t="s">
        <v>535</v>
      </c>
      <c r="H474" s="93" t="s">
        <v>2</v>
      </c>
      <c r="I474" s="67">
        <v>54</v>
      </c>
      <c r="J474" s="68">
        <f t="shared" si="13"/>
        <v>104.7492</v>
      </c>
    </row>
    <row r="475" spans="1:10" ht="15.75" customHeight="1" x14ac:dyDescent="0.25">
      <c r="A475" s="88" t="s">
        <v>21</v>
      </c>
      <c r="B475" s="89" t="s">
        <v>37</v>
      </c>
      <c r="C475" s="64" t="s">
        <v>560</v>
      </c>
      <c r="D475" s="65" t="s">
        <v>564</v>
      </c>
      <c r="E475" s="15" t="s">
        <v>557</v>
      </c>
      <c r="F475" s="66">
        <v>9.7029999999999994</v>
      </c>
      <c r="G475" s="86" t="s">
        <v>535</v>
      </c>
      <c r="H475" s="93" t="s">
        <v>2</v>
      </c>
      <c r="I475" s="67">
        <v>54</v>
      </c>
      <c r="J475" s="68">
        <f t="shared" si="13"/>
        <v>104.7924</v>
      </c>
    </row>
    <row r="476" spans="1:10" ht="15.75" customHeight="1" x14ac:dyDescent="0.25">
      <c r="A476" s="88" t="s">
        <v>21</v>
      </c>
      <c r="B476" s="89" t="s">
        <v>37</v>
      </c>
      <c r="C476" s="64" t="s">
        <v>560</v>
      </c>
      <c r="D476" s="65" t="s">
        <v>565</v>
      </c>
      <c r="E476" s="15" t="s">
        <v>557</v>
      </c>
      <c r="F476" s="66">
        <v>17.003</v>
      </c>
      <c r="G476" s="86" t="s">
        <v>535</v>
      </c>
      <c r="H476" s="93" t="s">
        <v>2</v>
      </c>
      <c r="I476" s="67">
        <v>54</v>
      </c>
      <c r="J476" s="68">
        <f t="shared" si="13"/>
        <v>183.63240000000002</v>
      </c>
    </row>
    <row r="477" spans="1:10" ht="15.75" customHeight="1" x14ac:dyDescent="0.25">
      <c r="A477" s="88" t="s">
        <v>21</v>
      </c>
      <c r="B477" s="89" t="s">
        <v>37</v>
      </c>
      <c r="C477" s="49" t="s">
        <v>566</v>
      </c>
      <c r="D477" s="15" t="s">
        <v>48</v>
      </c>
      <c r="E477" s="15" t="s">
        <v>7</v>
      </c>
      <c r="F477" s="66">
        <v>7.609</v>
      </c>
      <c r="G477" s="86" t="s">
        <v>535</v>
      </c>
      <c r="H477" s="93" t="s">
        <v>2</v>
      </c>
      <c r="I477" s="67">
        <v>54</v>
      </c>
      <c r="J477" s="68">
        <f t="shared" si="13"/>
        <v>82.177200000000013</v>
      </c>
    </row>
    <row r="478" spans="1:10" ht="15.75" customHeight="1" x14ac:dyDescent="0.25">
      <c r="A478" s="88" t="s">
        <v>21</v>
      </c>
      <c r="B478" s="89" t="s">
        <v>37</v>
      </c>
      <c r="C478" s="49" t="s">
        <v>566</v>
      </c>
      <c r="D478" s="15" t="s">
        <v>49</v>
      </c>
      <c r="E478" s="15" t="s">
        <v>7</v>
      </c>
      <c r="F478" s="66">
        <v>8.0830000000000002</v>
      </c>
      <c r="G478" s="86" t="s">
        <v>554</v>
      </c>
      <c r="H478" s="93" t="s">
        <v>2</v>
      </c>
      <c r="I478" s="67">
        <v>54</v>
      </c>
      <c r="J478" s="68">
        <f t="shared" si="13"/>
        <v>87.296400000000006</v>
      </c>
    </row>
    <row r="479" spans="1:10" ht="15.75" customHeight="1" x14ac:dyDescent="0.25">
      <c r="A479" s="88" t="s">
        <v>21</v>
      </c>
      <c r="B479" s="89" t="s">
        <v>37</v>
      </c>
      <c r="C479" s="49" t="s">
        <v>566</v>
      </c>
      <c r="D479" s="15" t="s">
        <v>50</v>
      </c>
      <c r="E479" s="15" t="s">
        <v>7</v>
      </c>
      <c r="F479" s="66">
        <v>8.0809999999999995</v>
      </c>
      <c r="G479" s="86" t="s">
        <v>554</v>
      </c>
      <c r="H479" s="93" t="s">
        <v>2</v>
      </c>
      <c r="I479" s="67">
        <v>54</v>
      </c>
      <c r="J479" s="68">
        <f t="shared" si="13"/>
        <v>87.274799999999999</v>
      </c>
    </row>
    <row r="480" spans="1:10" ht="15.75" customHeight="1" x14ac:dyDescent="0.25">
      <c r="A480" s="88" t="s">
        <v>21</v>
      </c>
      <c r="B480" s="89" t="s">
        <v>37</v>
      </c>
      <c r="C480" s="49" t="s">
        <v>549</v>
      </c>
      <c r="D480" s="15" t="s">
        <v>1073</v>
      </c>
      <c r="E480" s="15" t="s">
        <v>6</v>
      </c>
      <c r="F480" s="66">
        <v>4.5359999999999996</v>
      </c>
      <c r="G480" s="86" t="s">
        <v>534</v>
      </c>
      <c r="H480" s="93" t="s">
        <v>2</v>
      </c>
      <c r="I480" s="67">
        <v>54</v>
      </c>
      <c r="J480" s="68">
        <f t="shared" si="13"/>
        <v>48.988799999999998</v>
      </c>
    </row>
    <row r="481" spans="1:10" ht="15.75" customHeight="1" x14ac:dyDescent="0.25">
      <c r="A481" s="88" t="s">
        <v>21</v>
      </c>
      <c r="B481" s="89" t="s">
        <v>37</v>
      </c>
      <c r="C481" s="49" t="s">
        <v>549</v>
      </c>
      <c r="D481" s="15" t="s">
        <v>1074</v>
      </c>
      <c r="E481" s="15" t="s">
        <v>6</v>
      </c>
      <c r="F481" s="66">
        <v>4.2300000000000004</v>
      </c>
      <c r="G481" s="86" t="s">
        <v>534</v>
      </c>
      <c r="H481" s="93" t="s">
        <v>2</v>
      </c>
      <c r="I481" s="67">
        <v>54</v>
      </c>
      <c r="J481" s="68">
        <f t="shared" si="13"/>
        <v>45.684000000000005</v>
      </c>
    </row>
    <row r="482" spans="1:10" ht="15.75" customHeight="1" x14ac:dyDescent="0.25">
      <c r="A482" s="88" t="s">
        <v>21</v>
      </c>
      <c r="B482" s="89" t="s">
        <v>37</v>
      </c>
      <c r="C482" s="49" t="s">
        <v>549</v>
      </c>
      <c r="D482" s="15" t="s">
        <v>1075</v>
      </c>
      <c r="E482" s="15" t="s">
        <v>6</v>
      </c>
      <c r="F482" s="66">
        <v>4.5490000000000004</v>
      </c>
      <c r="G482" s="86" t="s">
        <v>534</v>
      </c>
      <c r="H482" s="93" t="s">
        <v>2</v>
      </c>
      <c r="I482" s="67">
        <v>54</v>
      </c>
      <c r="J482" s="68">
        <f t="shared" si="13"/>
        <v>49.129200000000004</v>
      </c>
    </row>
    <row r="483" spans="1:10" ht="15.75" customHeight="1" x14ac:dyDescent="0.25">
      <c r="A483" s="88" t="s">
        <v>21</v>
      </c>
      <c r="B483" s="89" t="s">
        <v>37</v>
      </c>
      <c r="C483" s="49" t="s">
        <v>1076</v>
      </c>
      <c r="D483" s="15" t="s">
        <v>51</v>
      </c>
      <c r="E483" s="15" t="s">
        <v>7</v>
      </c>
      <c r="F483" s="66">
        <v>3.1190000000000002</v>
      </c>
      <c r="G483" s="86" t="s">
        <v>534</v>
      </c>
      <c r="H483" s="93" t="s">
        <v>2</v>
      </c>
      <c r="I483" s="67">
        <v>54</v>
      </c>
      <c r="J483" s="68">
        <f t="shared" si="13"/>
        <v>33.685200000000002</v>
      </c>
    </row>
    <row r="484" spans="1:10" ht="15.75" customHeight="1" x14ac:dyDescent="0.25">
      <c r="A484" s="88" t="s">
        <v>21</v>
      </c>
      <c r="B484" s="89" t="s">
        <v>37</v>
      </c>
      <c r="C484" s="64" t="s">
        <v>568</v>
      </c>
      <c r="D484" s="65" t="s">
        <v>1077</v>
      </c>
      <c r="E484" s="15" t="s">
        <v>6</v>
      </c>
      <c r="F484" s="66">
        <v>14.374000000000001</v>
      </c>
      <c r="G484" s="86" t="s">
        <v>534</v>
      </c>
      <c r="H484" s="93" t="s">
        <v>2</v>
      </c>
      <c r="I484" s="67">
        <v>54</v>
      </c>
      <c r="J484" s="68">
        <f t="shared" si="13"/>
        <v>155.23920000000001</v>
      </c>
    </row>
    <row r="485" spans="1:10" ht="15.75" customHeight="1" x14ac:dyDescent="0.25">
      <c r="A485" s="88" t="s">
        <v>21</v>
      </c>
      <c r="B485" s="89" t="s">
        <v>37</v>
      </c>
      <c r="C485" s="64" t="s">
        <v>568</v>
      </c>
      <c r="D485" s="65" t="s">
        <v>1078</v>
      </c>
      <c r="E485" s="15" t="s">
        <v>6</v>
      </c>
      <c r="F485" s="66">
        <v>15.919</v>
      </c>
      <c r="G485" s="86" t="s">
        <v>534</v>
      </c>
      <c r="H485" s="93" t="s">
        <v>2</v>
      </c>
      <c r="I485" s="67">
        <v>54</v>
      </c>
      <c r="J485" s="68">
        <f t="shared" si="13"/>
        <v>171.92520000000002</v>
      </c>
    </row>
    <row r="486" spans="1:10" ht="15.75" customHeight="1" x14ac:dyDescent="0.25">
      <c r="A486" s="88" t="s">
        <v>21</v>
      </c>
      <c r="B486" s="89" t="s">
        <v>37</v>
      </c>
      <c r="C486" s="64" t="s">
        <v>568</v>
      </c>
      <c r="D486" s="65" t="s">
        <v>1079</v>
      </c>
      <c r="E486" s="15" t="s">
        <v>6</v>
      </c>
      <c r="F486" s="66">
        <v>26.792999999999999</v>
      </c>
      <c r="G486" s="86" t="s">
        <v>535</v>
      </c>
      <c r="H486" s="93" t="s">
        <v>2</v>
      </c>
      <c r="I486" s="67">
        <v>54</v>
      </c>
      <c r="J486" s="68">
        <f t="shared" si="13"/>
        <v>289.36439999999999</v>
      </c>
    </row>
    <row r="487" spans="1:10" ht="15.75" customHeight="1" x14ac:dyDescent="0.25">
      <c r="A487" s="88" t="s">
        <v>21</v>
      </c>
      <c r="B487" s="89" t="s">
        <v>37</v>
      </c>
      <c r="C487" s="64" t="s">
        <v>1080</v>
      </c>
      <c r="D487" s="65" t="s">
        <v>52</v>
      </c>
      <c r="E487" s="15" t="s">
        <v>6</v>
      </c>
      <c r="F487" s="66">
        <v>11.063000000000001</v>
      </c>
      <c r="G487" s="86" t="s">
        <v>535</v>
      </c>
      <c r="H487" s="93" t="s">
        <v>2</v>
      </c>
      <c r="I487" s="67">
        <v>54</v>
      </c>
      <c r="J487" s="68">
        <f t="shared" si="13"/>
        <v>119.48040000000002</v>
      </c>
    </row>
    <row r="488" spans="1:10" ht="15.75" customHeight="1" x14ac:dyDescent="0.25">
      <c r="A488" s="88" t="s">
        <v>21</v>
      </c>
      <c r="B488" s="89" t="s">
        <v>37</v>
      </c>
      <c r="C488" s="64" t="s">
        <v>1080</v>
      </c>
      <c r="D488" s="65" t="s">
        <v>53</v>
      </c>
      <c r="E488" s="15" t="s">
        <v>6</v>
      </c>
      <c r="F488" s="66">
        <v>9.9339999999999993</v>
      </c>
      <c r="G488" s="86" t="s">
        <v>535</v>
      </c>
      <c r="H488" s="93" t="s">
        <v>2</v>
      </c>
      <c r="I488" s="67">
        <v>54</v>
      </c>
      <c r="J488" s="68">
        <f t="shared" si="13"/>
        <v>107.28719999999998</v>
      </c>
    </row>
    <row r="489" spans="1:10" ht="15.75" customHeight="1" x14ac:dyDescent="0.25">
      <c r="A489" s="88" t="s">
        <v>21</v>
      </c>
      <c r="B489" s="89" t="s">
        <v>37</v>
      </c>
      <c r="C489" s="64" t="s">
        <v>1080</v>
      </c>
      <c r="D489" s="65" t="s">
        <v>54</v>
      </c>
      <c r="E489" s="15" t="s">
        <v>6</v>
      </c>
      <c r="F489" s="66">
        <v>7.9909999999999997</v>
      </c>
      <c r="G489" s="86" t="s">
        <v>535</v>
      </c>
      <c r="H489" s="93" t="s">
        <v>2</v>
      </c>
      <c r="I489" s="67">
        <v>54</v>
      </c>
      <c r="J489" s="68">
        <f t="shared" si="13"/>
        <v>86.302800000000005</v>
      </c>
    </row>
    <row r="490" spans="1:10" ht="15.75" customHeight="1" x14ac:dyDescent="0.25">
      <c r="A490" s="88" t="s">
        <v>21</v>
      </c>
      <c r="B490" s="89" t="s">
        <v>37</v>
      </c>
      <c r="C490" s="64" t="s">
        <v>570</v>
      </c>
      <c r="D490" s="65" t="s">
        <v>55</v>
      </c>
      <c r="E490" s="15" t="s">
        <v>6</v>
      </c>
      <c r="F490" s="66">
        <v>11.006</v>
      </c>
      <c r="G490" s="86" t="s">
        <v>535</v>
      </c>
      <c r="H490" s="93" t="s">
        <v>2</v>
      </c>
      <c r="I490" s="67">
        <v>54</v>
      </c>
      <c r="J490" s="68">
        <f t="shared" ref="J490:J528" si="14">SUM((F490*I490)*20%)</f>
        <v>118.86480000000002</v>
      </c>
    </row>
    <row r="491" spans="1:10" ht="15.75" customHeight="1" x14ac:dyDescent="0.25">
      <c r="A491" s="88" t="s">
        <v>21</v>
      </c>
      <c r="B491" s="89" t="s">
        <v>37</v>
      </c>
      <c r="C491" s="64" t="s">
        <v>570</v>
      </c>
      <c r="D491" s="15" t="s">
        <v>56</v>
      </c>
      <c r="E491" s="15" t="s">
        <v>6</v>
      </c>
      <c r="F491" s="66">
        <v>14.903</v>
      </c>
      <c r="G491" s="86" t="s">
        <v>534</v>
      </c>
      <c r="H491" s="93" t="s">
        <v>2</v>
      </c>
      <c r="I491" s="67">
        <v>54</v>
      </c>
      <c r="J491" s="68">
        <f t="shared" si="14"/>
        <v>160.95240000000001</v>
      </c>
    </row>
    <row r="492" spans="1:10" ht="15.75" customHeight="1" x14ac:dyDescent="0.25">
      <c r="A492" s="88" t="s">
        <v>21</v>
      </c>
      <c r="B492" s="89" t="s">
        <v>37</v>
      </c>
      <c r="C492" s="64" t="s">
        <v>570</v>
      </c>
      <c r="D492" s="15" t="s">
        <v>57</v>
      </c>
      <c r="E492" s="15" t="s">
        <v>6</v>
      </c>
      <c r="F492" s="66">
        <v>14.48</v>
      </c>
      <c r="G492" s="86" t="s">
        <v>535</v>
      </c>
      <c r="H492" s="93" t="s">
        <v>2</v>
      </c>
      <c r="I492" s="67">
        <v>54</v>
      </c>
      <c r="J492" s="68">
        <f t="shared" si="14"/>
        <v>156.38400000000001</v>
      </c>
    </row>
    <row r="493" spans="1:10" ht="15.75" customHeight="1" x14ac:dyDescent="0.25">
      <c r="A493" s="88" t="s">
        <v>21</v>
      </c>
      <c r="B493" s="89" t="s">
        <v>37</v>
      </c>
      <c r="C493" s="49" t="s">
        <v>571</v>
      </c>
      <c r="D493" s="15" t="s">
        <v>58</v>
      </c>
      <c r="E493" s="15" t="s">
        <v>7</v>
      </c>
      <c r="F493" s="66">
        <v>3.8119999999999998</v>
      </c>
      <c r="G493" s="86" t="s">
        <v>534</v>
      </c>
      <c r="H493" s="93" t="s">
        <v>2</v>
      </c>
      <c r="I493" s="67">
        <v>54</v>
      </c>
      <c r="J493" s="68">
        <f t="shared" si="14"/>
        <v>41.169600000000003</v>
      </c>
    </row>
    <row r="494" spans="1:10" ht="15.75" customHeight="1" x14ac:dyDescent="0.25">
      <c r="A494" s="88" t="s">
        <v>21</v>
      </c>
      <c r="B494" s="89" t="s">
        <v>37</v>
      </c>
      <c r="C494" s="64" t="s">
        <v>572</v>
      </c>
      <c r="D494" s="65" t="s">
        <v>59</v>
      </c>
      <c r="E494" s="15" t="s">
        <v>7</v>
      </c>
      <c r="F494" s="66">
        <v>28.006</v>
      </c>
      <c r="G494" s="86" t="s">
        <v>534</v>
      </c>
      <c r="H494" s="93" t="s">
        <v>2</v>
      </c>
      <c r="I494" s="67">
        <v>54</v>
      </c>
      <c r="J494" s="68">
        <f t="shared" si="14"/>
        <v>302.46480000000003</v>
      </c>
    </row>
    <row r="495" spans="1:10" ht="15.75" customHeight="1" x14ac:dyDescent="0.25">
      <c r="A495" s="88" t="s">
        <v>21</v>
      </c>
      <c r="B495" s="89" t="s">
        <v>37</v>
      </c>
      <c r="C495" s="64" t="s">
        <v>572</v>
      </c>
      <c r="D495" s="65" t="s">
        <v>60</v>
      </c>
      <c r="E495" s="15" t="s">
        <v>6</v>
      </c>
      <c r="F495" s="66">
        <v>18.381</v>
      </c>
      <c r="G495" s="86" t="s">
        <v>534</v>
      </c>
      <c r="H495" s="93" t="s">
        <v>2</v>
      </c>
      <c r="I495" s="67">
        <v>54</v>
      </c>
      <c r="J495" s="68">
        <f t="shared" si="14"/>
        <v>198.51480000000004</v>
      </c>
    </row>
    <row r="496" spans="1:10" ht="15.75" customHeight="1" x14ac:dyDescent="0.25">
      <c r="A496" s="88" t="s">
        <v>21</v>
      </c>
      <c r="B496" s="89" t="s">
        <v>37</v>
      </c>
      <c r="C496" s="64" t="s">
        <v>572</v>
      </c>
      <c r="D496" s="65" t="s">
        <v>61</v>
      </c>
      <c r="E496" s="15" t="s">
        <v>6</v>
      </c>
      <c r="F496" s="66">
        <v>24.582999999999998</v>
      </c>
      <c r="G496" s="86" t="s">
        <v>534</v>
      </c>
      <c r="H496" s="93" t="s">
        <v>2</v>
      </c>
      <c r="I496" s="67">
        <v>54</v>
      </c>
      <c r="J496" s="68">
        <f t="shared" si="14"/>
        <v>265.49639999999999</v>
      </c>
    </row>
    <row r="497" spans="1:10" ht="15.75" customHeight="1" x14ac:dyDescent="0.25">
      <c r="A497" s="88" t="s">
        <v>21</v>
      </c>
      <c r="B497" s="89" t="s">
        <v>37</v>
      </c>
      <c r="C497" s="64" t="s">
        <v>572</v>
      </c>
      <c r="D497" s="65" t="s">
        <v>62</v>
      </c>
      <c r="E497" s="15" t="s">
        <v>6</v>
      </c>
      <c r="F497" s="66">
        <v>17.997</v>
      </c>
      <c r="G497" s="86" t="s">
        <v>534</v>
      </c>
      <c r="H497" s="93" t="s">
        <v>2</v>
      </c>
      <c r="I497" s="67">
        <v>54</v>
      </c>
      <c r="J497" s="68">
        <f t="shared" si="14"/>
        <v>194.36760000000001</v>
      </c>
    </row>
    <row r="498" spans="1:10" ht="15.75" customHeight="1" x14ac:dyDescent="0.25">
      <c r="A498" s="88" t="s">
        <v>21</v>
      </c>
      <c r="B498" s="89" t="s">
        <v>37</v>
      </c>
      <c r="C498" s="64" t="s">
        <v>572</v>
      </c>
      <c r="D498" s="65" t="s">
        <v>63</v>
      </c>
      <c r="E498" s="15" t="s">
        <v>6</v>
      </c>
      <c r="F498" s="66">
        <v>14.851000000000001</v>
      </c>
      <c r="G498" s="86" t="s">
        <v>534</v>
      </c>
      <c r="H498" s="93" t="s">
        <v>2</v>
      </c>
      <c r="I498" s="67">
        <v>54</v>
      </c>
      <c r="J498" s="68">
        <f t="shared" si="14"/>
        <v>160.39080000000001</v>
      </c>
    </row>
    <row r="499" spans="1:10" ht="15.75" customHeight="1" x14ac:dyDescent="0.25">
      <c r="A499" s="88" t="s">
        <v>21</v>
      </c>
      <c r="B499" s="89" t="s">
        <v>37</v>
      </c>
      <c r="C499" s="64" t="s">
        <v>537</v>
      </c>
      <c r="D499" s="65" t="s">
        <v>64</v>
      </c>
      <c r="E499" s="15" t="s">
        <v>6</v>
      </c>
      <c r="F499" s="66">
        <v>11.726000000000001</v>
      </c>
      <c r="G499" s="86" t="s">
        <v>534</v>
      </c>
      <c r="H499" s="93" t="s">
        <v>2</v>
      </c>
      <c r="I499" s="67">
        <v>54</v>
      </c>
      <c r="J499" s="68">
        <f t="shared" si="14"/>
        <v>126.64080000000001</v>
      </c>
    </row>
    <row r="500" spans="1:10" ht="15.75" customHeight="1" x14ac:dyDescent="0.25">
      <c r="A500" s="88" t="s">
        <v>21</v>
      </c>
      <c r="B500" s="89" t="s">
        <v>37</v>
      </c>
      <c r="C500" s="64" t="s">
        <v>1081</v>
      </c>
      <c r="D500" s="65" t="s">
        <v>65</v>
      </c>
      <c r="E500" s="15" t="s">
        <v>6</v>
      </c>
      <c r="F500" s="66">
        <v>11.148999999999999</v>
      </c>
      <c r="G500" s="86" t="s">
        <v>534</v>
      </c>
      <c r="H500" s="93" t="s">
        <v>2</v>
      </c>
      <c r="I500" s="67">
        <v>54</v>
      </c>
      <c r="J500" s="68">
        <f t="shared" si="14"/>
        <v>120.4092</v>
      </c>
    </row>
    <row r="501" spans="1:10" ht="15.75" customHeight="1" x14ac:dyDescent="0.25">
      <c r="A501" s="88" t="s">
        <v>21</v>
      </c>
      <c r="B501" s="89" t="s">
        <v>37</v>
      </c>
      <c r="C501" s="64" t="s">
        <v>573</v>
      </c>
      <c r="D501" s="65" t="s">
        <v>66</v>
      </c>
      <c r="E501" s="15" t="s">
        <v>6</v>
      </c>
      <c r="F501" s="66">
        <v>19.13</v>
      </c>
      <c r="G501" s="86" t="s">
        <v>534</v>
      </c>
      <c r="H501" s="93" t="s">
        <v>2</v>
      </c>
      <c r="I501" s="67">
        <v>54</v>
      </c>
      <c r="J501" s="68">
        <f t="shared" si="14"/>
        <v>206.60400000000001</v>
      </c>
    </row>
    <row r="502" spans="1:10" ht="15.75" customHeight="1" x14ac:dyDescent="0.25">
      <c r="A502" s="88" t="s">
        <v>21</v>
      </c>
      <c r="B502" s="89" t="s">
        <v>37</v>
      </c>
      <c r="C502" s="64" t="s">
        <v>574</v>
      </c>
      <c r="D502" s="65" t="s">
        <v>67</v>
      </c>
      <c r="E502" s="15" t="s">
        <v>6</v>
      </c>
      <c r="F502" s="66">
        <v>4.5990000000000002</v>
      </c>
      <c r="G502" s="86" t="s">
        <v>535</v>
      </c>
      <c r="H502" s="93" t="s">
        <v>2</v>
      </c>
      <c r="I502" s="67">
        <v>54</v>
      </c>
      <c r="J502" s="68">
        <f t="shared" si="14"/>
        <v>49.669200000000004</v>
      </c>
    </row>
    <row r="503" spans="1:10" ht="15.75" customHeight="1" x14ac:dyDescent="0.25">
      <c r="A503" s="88" t="s">
        <v>21</v>
      </c>
      <c r="B503" s="89" t="s">
        <v>37</v>
      </c>
      <c r="C503" s="64" t="s">
        <v>575</v>
      </c>
      <c r="D503" s="65" t="s">
        <v>68</v>
      </c>
      <c r="E503" s="15" t="s">
        <v>6</v>
      </c>
      <c r="F503" s="66">
        <v>4.3470000000000004</v>
      </c>
      <c r="G503" s="86" t="s">
        <v>534</v>
      </c>
      <c r="H503" s="93" t="s">
        <v>2</v>
      </c>
      <c r="I503" s="67">
        <v>54</v>
      </c>
      <c r="J503" s="68">
        <f t="shared" si="14"/>
        <v>46.947600000000008</v>
      </c>
    </row>
    <row r="504" spans="1:10" ht="15.75" customHeight="1" x14ac:dyDescent="0.25">
      <c r="A504" s="88" t="s">
        <v>21</v>
      </c>
      <c r="B504" s="89" t="s">
        <v>37</v>
      </c>
      <c r="C504" s="49" t="s">
        <v>576</v>
      </c>
      <c r="D504" s="15" t="s">
        <v>69</v>
      </c>
      <c r="E504" s="15" t="s">
        <v>6</v>
      </c>
      <c r="F504" s="66">
        <v>23.2</v>
      </c>
      <c r="G504" s="86" t="s">
        <v>534</v>
      </c>
      <c r="H504" s="93" t="s">
        <v>2</v>
      </c>
      <c r="I504" s="67">
        <v>54</v>
      </c>
      <c r="J504" s="68">
        <f t="shared" si="14"/>
        <v>250.56</v>
      </c>
    </row>
    <row r="505" spans="1:10" ht="15.75" customHeight="1" x14ac:dyDescent="0.25">
      <c r="A505" s="88" t="s">
        <v>21</v>
      </c>
      <c r="B505" s="89" t="s">
        <v>37</v>
      </c>
      <c r="C505" s="64" t="s">
        <v>577</v>
      </c>
      <c r="D505" s="65" t="s">
        <v>578</v>
      </c>
      <c r="E505" s="15" t="s">
        <v>557</v>
      </c>
      <c r="F505" s="66">
        <v>9.3719999999999999</v>
      </c>
      <c r="G505" s="86" t="s">
        <v>554</v>
      </c>
      <c r="H505" s="93" t="s">
        <v>2</v>
      </c>
      <c r="I505" s="67">
        <v>54</v>
      </c>
      <c r="J505" s="68">
        <f t="shared" si="14"/>
        <v>101.2176</v>
      </c>
    </row>
    <row r="506" spans="1:10" ht="15.75" customHeight="1" x14ac:dyDescent="0.25">
      <c r="A506" s="88" t="s">
        <v>21</v>
      </c>
      <c r="B506" s="89" t="s">
        <v>37</v>
      </c>
      <c r="C506" s="64" t="s">
        <v>577</v>
      </c>
      <c r="D506" s="65" t="s">
        <v>583</v>
      </c>
      <c r="E506" s="15" t="s">
        <v>557</v>
      </c>
      <c r="F506" s="66">
        <v>6.45</v>
      </c>
      <c r="G506" s="86" t="s">
        <v>554</v>
      </c>
      <c r="H506" s="93" t="s">
        <v>2</v>
      </c>
      <c r="I506" s="67">
        <v>54</v>
      </c>
      <c r="J506" s="68">
        <f t="shared" si="14"/>
        <v>69.660000000000011</v>
      </c>
    </row>
    <row r="507" spans="1:10" ht="15.75" customHeight="1" x14ac:dyDescent="0.25">
      <c r="A507" s="88" t="s">
        <v>21</v>
      </c>
      <c r="B507" s="89" t="s">
        <v>37</v>
      </c>
      <c r="C507" s="64" t="s">
        <v>577</v>
      </c>
      <c r="D507" s="65" t="s">
        <v>584</v>
      </c>
      <c r="E507" s="15" t="s">
        <v>557</v>
      </c>
      <c r="F507" s="66">
        <v>13.143000000000001</v>
      </c>
      <c r="G507" s="86" t="s">
        <v>554</v>
      </c>
      <c r="H507" s="93" t="s">
        <v>2</v>
      </c>
      <c r="I507" s="67">
        <v>54</v>
      </c>
      <c r="J507" s="68">
        <f t="shared" si="14"/>
        <v>141.9444</v>
      </c>
    </row>
    <row r="508" spans="1:10" ht="15.75" customHeight="1" x14ac:dyDescent="0.25">
      <c r="A508" s="88" t="s">
        <v>21</v>
      </c>
      <c r="B508" s="89" t="s">
        <v>37</v>
      </c>
      <c r="C508" s="64" t="s">
        <v>577</v>
      </c>
      <c r="D508" s="65" t="s">
        <v>585</v>
      </c>
      <c r="E508" s="15" t="s">
        <v>557</v>
      </c>
      <c r="F508" s="66">
        <v>4.9669999999999996</v>
      </c>
      <c r="G508" s="86" t="s">
        <v>554</v>
      </c>
      <c r="H508" s="93" t="s">
        <v>2</v>
      </c>
      <c r="I508" s="67">
        <v>54</v>
      </c>
      <c r="J508" s="68">
        <f t="shared" si="14"/>
        <v>53.643599999999992</v>
      </c>
    </row>
    <row r="509" spans="1:10" ht="15.75" customHeight="1" x14ac:dyDescent="0.25">
      <c r="A509" s="88" t="s">
        <v>21</v>
      </c>
      <c r="B509" s="89" t="s">
        <v>37</v>
      </c>
      <c r="C509" s="64" t="s">
        <v>577</v>
      </c>
      <c r="D509" s="65" t="s">
        <v>586</v>
      </c>
      <c r="E509" s="15" t="s">
        <v>557</v>
      </c>
      <c r="F509" s="66">
        <v>8.8859999999999992</v>
      </c>
      <c r="G509" s="86" t="s">
        <v>554</v>
      </c>
      <c r="H509" s="93" t="s">
        <v>2</v>
      </c>
      <c r="I509" s="67">
        <v>54</v>
      </c>
      <c r="J509" s="68">
        <f t="shared" si="14"/>
        <v>95.968799999999987</v>
      </c>
    </row>
    <row r="510" spans="1:10" ht="15.75" customHeight="1" x14ac:dyDescent="0.25">
      <c r="A510" s="88" t="s">
        <v>21</v>
      </c>
      <c r="B510" s="89" t="s">
        <v>37</v>
      </c>
      <c r="C510" s="64" t="s">
        <v>577</v>
      </c>
      <c r="D510" s="65" t="s">
        <v>587</v>
      </c>
      <c r="E510" s="15" t="s">
        <v>557</v>
      </c>
      <c r="F510" s="66">
        <v>11</v>
      </c>
      <c r="G510" s="86" t="s">
        <v>554</v>
      </c>
      <c r="H510" s="93" t="s">
        <v>2</v>
      </c>
      <c r="I510" s="67">
        <v>54</v>
      </c>
      <c r="J510" s="68">
        <f t="shared" si="14"/>
        <v>118.80000000000001</v>
      </c>
    </row>
    <row r="511" spans="1:10" ht="15.75" customHeight="1" x14ac:dyDescent="0.25">
      <c r="A511" s="88" t="s">
        <v>21</v>
      </c>
      <c r="B511" s="89" t="s">
        <v>37</v>
      </c>
      <c r="C511" s="64" t="s">
        <v>588</v>
      </c>
      <c r="D511" s="65" t="s">
        <v>589</v>
      </c>
      <c r="E511" s="15" t="s">
        <v>557</v>
      </c>
      <c r="F511" s="66">
        <v>6.4420000000000002</v>
      </c>
      <c r="G511" s="86" t="s">
        <v>554</v>
      </c>
      <c r="H511" s="93" t="s">
        <v>2</v>
      </c>
      <c r="I511" s="67">
        <v>54</v>
      </c>
      <c r="J511" s="68">
        <f t="shared" si="14"/>
        <v>69.573599999999999</v>
      </c>
    </row>
    <row r="512" spans="1:10" ht="15.75" customHeight="1" x14ac:dyDescent="0.25">
      <c r="A512" s="88" t="s">
        <v>21</v>
      </c>
      <c r="B512" s="89" t="s">
        <v>37</v>
      </c>
      <c r="C512" s="64" t="s">
        <v>588</v>
      </c>
      <c r="D512" s="65" t="s">
        <v>579</v>
      </c>
      <c r="E512" s="15" t="s">
        <v>557</v>
      </c>
      <c r="F512" s="66">
        <v>7.76</v>
      </c>
      <c r="G512" s="86" t="s">
        <v>554</v>
      </c>
      <c r="H512" s="93" t="s">
        <v>2</v>
      </c>
      <c r="I512" s="67">
        <v>54</v>
      </c>
      <c r="J512" s="68">
        <f t="shared" si="14"/>
        <v>83.807999999999993</v>
      </c>
    </row>
    <row r="513" spans="1:10" ht="15.75" customHeight="1" x14ac:dyDescent="0.25">
      <c r="A513" s="88" t="s">
        <v>21</v>
      </c>
      <c r="B513" s="89" t="s">
        <v>37</v>
      </c>
      <c r="C513" s="64" t="s">
        <v>588</v>
      </c>
      <c r="D513" s="65" t="s">
        <v>580</v>
      </c>
      <c r="E513" s="15" t="s">
        <v>557</v>
      </c>
      <c r="F513" s="66">
        <v>11.375999999999999</v>
      </c>
      <c r="G513" s="86" t="s">
        <v>554</v>
      </c>
      <c r="H513" s="93" t="s">
        <v>2</v>
      </c>
      <c r="I513" s="67">
        <v>54</v>
      </c>
      <c r="J513" s="68">
        <f t="shared" si="14"/>
        <v>122.8608</v>
      </c>
    </row>
    <row r="514" spans="1:10" ht="15.75" customHeight="1" x14ac:dyDescent="0.25">
      <c r="A514" s="88" t="s">
        <v>21</v>
      </c>
      <c r="B514" s="89" t="s">
        <v>37</v>
      </c>
      <c r="C514" s="64" t="s">
        <v>581</v>
      </c>
      <c r="D514" s="65" t="s">
        <v>582</v>
      </c>
      <c r="E514" s="15" t="s">
        <v>557</v>
      </c>
      <c r="F514" s="66">
        <v>9.8030000000000008</v>
      </c>
      <c r="G514" s="86" t="s">
        <v>554</v>
      </c>
      <c r="H514" s="93" t="s">
        <v>2</v>
      </c>
      <c r="I514" s="67">
        <v>54</v>
      </c>
      <c r="J514" s="68">
        <f t="shared" si="14"/>
        <v>105.87240000000003</v>
      </c>
    </row>
    <row r="515" spans="1:10" ht="15.75" customHeight="1" x14ac:dyDescent="0.25">
      <c r="A515" s="88" t="s">
        <v>21</v>
      </c>
      <c r="B515" s="89" t="s">
        <v>37</v>
      </c>
      <c r="C515" s="64" t="s">
        <v>590</v>
      </c>
      <c r="D515" s="65" t="s">
        <v>591</v>
      </c>
      <c r="E515" s="15" t="s">
        <v>557</v>
      </c>
      <c r="F515" s="66">
        <v>8.952</v>
      </c>
      <c r="G515" s="86" t="s">
        <v>554</v>
      </c>
      <c r="H515" s="93" t="s">
        <v>2</v>
      </c>
      <c r="I515" s="67">
        <v>54</v>
      </c>
      <c r="J515" s="68">
        <f t="shared" si="14"/>
        <v>96.681600000000003</v>
      </c>
    </row>
    <row r="516" spans="1:10" ht="15.75" customHeight="1" x14ac:dyDescent="0.25">
      <c r="A516" s="88" t="s">
        <v>21</v>
      </c>
      <c r="B516" s="89" t="s">
        <v>37</v>
      </c>
      <c r="C516" s="64" t="s">
        <v>590</v>
      </c>
      <c r="D516" s="65" t="s">
        <v>598</v>
      </c>
      <c r="E516" s="15" t="s">
        <v>557</v>
      </c>
      <c r="F516" s="66">
        <v>6.4420000000000002</v>
      </c>
      <c r="G516" s="86" t="s">
        <v>554</v>
      </c>
      <c r="H516" s="93" t="s">
        <v>2</v>
      </c>
      <c r="I516" s="67">
        <v>54</v>
      </c>
      <c r="J516" s="68">
        <f t="shared" si="14"/>
        <v>69.573599999999999</v>
      </c>
    </row>
    <row r="517" spans="1:10" ht="15.75" customHeight="1" x14ac:dyDescent="0.25">
      <c r="A517" s="88" t="s">
        <v>21</v>
      </c>
      <c r="B517" s="89" t="s">
        <v>37</v>
      </c>
      <c r="C517" s="64" t="s">
        <v>590</v>
      </c>
      <c r="D517" s="65" t="s">
        <v>599</v>
      </c>
      <c r="E517" s="15" t="s">
        <v>557</v>
      </c>
      <c r="F517" s="66">
        <v>7.0010000000000003</v>
      </c>
      <c r="G517" s="86" t="s">
        <v>554</v>
      </c>
      <c r="H517" s="93" t="s">
        <v>2</v>
      </c>
      <c r="I517" s="67">
        <v>54</v>
      </c>
      <c r="J517" s="68">
        <f t="shared" si="14"/>
        <v>75.610800000000012</v>
      </c>
    </row>
    <row r="518" spans="1:10" ht="15.75" customHeight="1" x14ac:dyDescent="0.25">
      <c r="A518" s="88" t="s">
        <v>21</v>
      </c>
      <c r="B518" s="89" t="s">
        <v>37</v>
      </c>
      <c r="C518" s="64" t="s">
        <v>590</v>
      </c>
      <c r="D518" s="65" t="s">
        <v>600</v>
      </c>
      <c r="E518" s="15" t="s">
        <v>557</v>
      </c>
      <c r="F518" s="66">
        <v>7.7690000000000001</v>
      </c>
      <c r="G518" s="86" t="s">
        <v>554</v>
      </c>
      <c r="H518" s="93" t="s">
        <v>2</v>
      </c>
      <c r="I518" s="67">
        <v>54</v>
      </c>
      <c r="J518" s="68">
        <f t="shared" si="14"/>
        <v>83.905200000000008</v>
      </c>
    </row>
    <row r="519" spans="1:10" ht="15.75" customHeight="1" x14ac:dyDescent="0.25">
      <c r="A519" s="88" t="s">
        <v>21</v>
      </c>
      <c r="B519" s="89" t="s">
        <v>37</v>
      </c>
      <c r="C519" s="64" t="s">
        <v>590</v>
      </c>
      <c r="D519" s="65" t="s">
        <v>592</v>
      </c>
      <c r="E519" s="15" t="s">
        <v>557</v>
      </c>
      <c r="F519" s="66">
        <v>9.0830000000000002</v>
      </c>
      <c r="G519" s="86" t="s">
        <v>554</v>
      </c>
      <c r="H519" s="93" t="s">
        <v>2</v>
      </c>
      <c r="I519" s="67">
        <v>54</v>
      </c>
      <c r="J519" s="68">
        <f t="shared" si="14"/>
        <v>98.096400000000017</v>
      </c>
    </row>
    <row r="520" spans="1:10" ht="15.75" customHeight="1" x14ac:dyDescent="0.25">
      <c r="A520" s="88" t="s">
        <v>21</v>
      </c>
      <c r="B520" s="89" t="s">
        <v>37</v>
      </c>
      <c r="C520" s="64" t="s">
        <v>590</v>
      </c>
      <c r="D520" s="65" t="s">
        <v>593</v>
      </c>
      <c r="E520" s="15" t="s">
        <v>557</v>
      </c>
      <c r="F520" s="66">
        <v>10.39</v>
      </c>
      <c r="G520" s="86" t="s">
        <v>554</v>
      </c>
      <c r="H520" s="93" t="s">
        <v>2</v>
      </c>
      <c r="I520" s="67">
        <v>54</v>
      </c>
      <c r="J520" s="68">
        <f t="shared" si="14"/>
        <v>112.21200000000002</v>
      </c>
    </row>
    <row r="521" spans="1:10" ht="15.75" customHeight="1" x14ac:dyDescent="0.25">
      <c r="A521" s="88" t="s">
        <v>21</v>
      </c>
      <c r="B521" s="89" t="s">
        <v>37</v>
      </c>
      <c r="C521" s="64" t="s">
        <v>590</v>
      </c>
      <c r="D521" s="65" t="s">
        <v>594</v>
      </c>
      <c r="E521" s="15" t="s">
        <v>557</v>
      </c>
      <c r="F521" s="66">
        <v>11.409000000000001</v>
      </c>
      <c r="G521" s="86" t="s">
        <v>554</v>
      </c>
      <c r="H521" s="93" t="s">
        <v>2</v>
      </c>
      <c r="I521" s="67">
        <v>54</v>
      </c>
      <c r="J521" s="68">
        <f t="shared" si="14"/>
        <v>123.21720000000001</v>
      </c>
    </row>
    <row r="522" spans="1:10" ht="15.75" customHeight="1" x14ac:dyDescent="0.25">
      <c r="A522" s="88" t="s">
        <v>21</v>
      </c>
      <c r="B522" s="89" t="s">
        <v>37</v>
      </c>
      <c r="C522" s="64" t="s">
        <v>590</v>
      </c>
      <c r="D522" s="65" t="s">
        <v>595</v>
      </c>
      <c r="E522" s="15" t="s">
        <v>557</v>
      </c>
      <c r="F522" s="66">
        <v>11.502000000000001</v>
      </c>
      <c r="G522" s="86" t="s">
        <v>554</v>
      </c>
      <c r="H522" s="93" t="s">
        <v>2</v>
      </c>
      <c r="I522" s="67">
        <v>54</v>
      </c>
      <c r="J522" s="68">
        <f t="shared" si="14"/>
        <v>124.22160000000002</v>
      </c>
    </row>
    <row r="523" spans="1:10" ht="15.75" customHeight="1" x14ac:dyDescent="0.25">
      <c r="A523" s="88" t="s">
        <v>21</v>
      </c>
      <c r="B523" s="89" t="s">
        <v>37</v>
      </c>
      <c r="C523" s="64" t="s">
        <v>590</v>
      </c>
      <c r="D523" s="65" t="s">
        <v>596</v>
      </c>
      <c r="E523" s="15" t="s">
        <v>1082</v>
      </c>
      <c r="F523" s="66">
        <v>9.7089999999999996</v>
      </c>
      <c r="G523" s="86" t="s">
        <v>554</v>
      </c>
      <c r="H523" s="93" t="s">
        <v>2</v>
      </c>
      <c r="I523" s="67">
        <v>54</v>
      </c>
      <c r="J523" s="68">
        <f t="shared" si="14"/>
        <v>104.85719999999999</v>
      </c>
    </row>
    <row r="524" spans="1:10" ht="15.75" customHeight="1" x14ac:dyDescent="0.25">
      <c r="A524" s="88" t="s">
        <v>21</v>
      </c>
      <c r="B524" s="89" t="s">
        <v>37</v>
      </c>
      <c r="C524" s="64" t="s">
        <v>590</v>
      </c>
      <c r="D524" s="65" t="s">
        <v>597</v>
      </c>
      <c r="E524" s="15" t="s">
        <v>557</v>
      </c>
      <c r="F524" s="66">
        <v>12.792999999999999</v>
      </c>
      <c r="G524" s="86" t="s">
        <v>554</v>
      </c>
      <c r="H524" s="93" t="s">
        <v>2</v>
      </c>
      <c r="I524" s="67">
        <v>54</v>
      </c>
      <c r="J524" s="68">
        <f t="shared" si="14"/>
        <v>138.1644</v>
      </c>
    </row>
    <row r="525" spans="1:10" ht="15.75" customHeight="1" x14ac:dyDescent="0.25">
      <c r="A525" s="88" t="s">
        <v>21</v>
      </c>
      <c r="B525" s="89" t="s">
        <v>37</v>
      </c>
      <c r="C525" s="64" t="s">
        <v>601</v>
      </c>
      <c r="D525" s="65" t="s">
        <v>609</v>
      </c>
      <c r="E525" s="15" t="s">
        <v>557</v>
      </c>
      <c r="F525" s="66">
        <v>8.9670000000000005</v>
      </c>
      <c r="G525" s="86" t="s">
        <v>554</v>
      </c>
      <c r="H525" s="93" t="s">
        <v>2</v>
      </c>
      <c r="I525" s="67">
        <v>54</v>
      </c>
      <c r="J525" s="68">
        <f t="shared" si="14"/>
        <v>96.843600000000009</v>
      </c>
    </row>
    <row r="526" spans="1:10" ht="15.75" customHeight="1" x14ac:dyDescent="0.25">
      <c r="A526" s="88" t="s">
        <v>21</v>
      </c>
      <c r="B526" s="89" t="s">
        <v>37</v>
      </c>
      <c r="C526" s="64" t="s">
        <v>601</v>
      </c>
      <c r="D526" s="65" t="s">
        <v>615</v>
      </c>
      <c r="E526" s="15" t="s">
        <v>557</v>
      </c>
      <c r="F526" s="66">
        <v>10.36</v>
      </c>
      <c r="G526" s="86" t="s">
        <v>554</v>
      </c>
      <c r="H526" s="93" t="s">
        <v>2</v>
      </c>
      <c r="I526" s="67">
        <v>54</v>
      </c>
      <c r="J526" s="68">
        <f t="shared" si="14"/>
        <v>111.88799999999999</v>
      </c>
    </row>
    <row r="527" spans="1:10" ht="15.75" customHeight="1" x14ac:dyDescent="0.25">
      <c r="A527" s="88" t="s">
        <v>21</v>
      </c>
      <c r="B527" s="89" t="s">
        <v>37</v>
      </c>
      <c r="C527" s="64" t="s">
        <v>601</v>
      </c>
      <c r="D527" s="65" t="s">
        <v>616</v>
      </c>
      <c r="E527" s="15" t="s">
        <v>557</v>
      </c>
      <c r="F527" s="66">
        <v>11.961</v>
      </c>
      <c r="G527" s="86" t="s">
        <v>554</v>
      </c>
      <c r="H527" s="93" t="s">
        <v>2</v>
      </c>
      <c r="I527" s="67">
        <v>54</v>
      </c>
      <c r="J527" s="68">
        <f t="shared" si="14"/>
        <v>129.1788</v>
      </c>
    </row>
    <row r="528" spans="1:10" ht="15.75" customHeight="1" x14ac:dyDescent="0.25">
      <c r="A528" s="88" t="s">
        <v>21</v>
      </c>
      <c r="B528" s="89" t="s">
        <v>37</v>
      </c>
      <c r="C528" s="64" t="s">
        <v>601</v>
      </c>
      <c r="D528" s="65" t="s">
        <v>617</v>
      </c>
      <c r="E528" s="15" t="s">
        <v>557</v>
      </c>
      <c r="F528" s="66">
        <v>16.428999999999998</v>
      </c>
      <c r="G528" s="86" t="s">
        <v>554</v>
      </c>
      <c r="H528" s="93" t="s">
        <v>2</v>
      </c>
      <c r="I528" s="67">
        <v>54</v>
      </c>
      <c r="J528" s="68">
        <f t="shared" si="14"/>
        <v>177.4332</v>
      </c>
    </row>
    <row r="529" spans="1:10" ht="15.75" customHeight="1" x14ac:dyDescent="0.25">
      <c r="A529" s="88" t="s">
        <v>21</v>
      </c>
      <c r="B529" s="89" t="s">
        <v>37</v>
      </c>
      <c r="C529" s="64" t="s">
        <v>601</v>
      </c>
      <c r="D529" s="65" t="s">
        <v>618</v>
      </c>
      <c r="E529" s="15" t="s">
        <v>557</v>
      </c>
      <c r="F529" s="66">
        <v>17.97</v>
      </c>
      <c r="G529" s="86" t="s">
        <v>554</v>
      </c>
      <c r="H529" s="93" t="s">
        <v>2</v>
      </c>
      <c r="I529" s="67">
        <v>54</v>
      </c>
      <c r="J529" s="68">
        <f t="shared" ref="J529:J568" si="15">SUM((F529*I529)*20%)</f>
        <v>194.07599999999999</v>
      </c>
    </row>
    <row r="530" spans="1:10" ht="15.75" customHeight="1" x14ac:dyDescent="0.25">
      <c r="A530" s="88" t="s">
        <v>21</v>
      </c>
      <c r="B530" s="89" t="s">
        <v>37</v>
      </c>
      <c r="C530" s="64" t="s">
        <v>601</v>
      </c>
      <c r="D530" s="65" t="s">
        <v>619</v>
      </c>
      <c r="E530" s="15" t="s">
        <v>557</v>
      </c>
      <c r="F530" s="66">
        <v>13.644</v>
      </c>
      <c r="G530" s="86" t="s">
        <v>554</v>
      </c>
      <c r="H530" s="93" t="s">
        <v>2</v>
      </c>
      <c r="I530" s="67">
        <v>54</v>
      </c>
      <c r="J530" s="68">
        <f t="shared" si="15"/>
        <v>147.3552</v>
      </c>
    </row>
    <row r="531" spans="1:10" ht="15.75" customHeight="1" x14ac:dyDescent="0.25">
      <c r="A531" s="88" t="s">
        <v>21</v>
      </c>
      <c r="B531" s="89" t="s">
        <v>37</v>
      </c>
      <c r="C531" s="64" t="s">
        <v>601</v>
      </c>
      <c r="D531" s="65" t="s">
        <v>620</v>
      </c>
      <c r="E531" s="15" t="s">
        <v>557</v>
      </c>
      <c r="F531" s="66">
        <v>12.984999999999999</v>
      </c>
      <c r="G531" s="86" t="s">
        <v>554</v>
      </c>
      <c r="H531" s="93" t="s">
        <v>2</v>
      </c>
      <c r="I531" s="67">
        <v>54</v>
      </c>
      <c r="J531" s="68">
        <f t="shared" si="15"/>
        <v>140.238</v>
      </c>
    </row>
    <row r="532" spans="1:10" ht="15.75" customHeight="1" x14ac:dyDescent="0.25">
      <c r="A532" s="88" t="s">
        <v>21</v>
      </c>
      <c r="B532" s="89" t="s">
        <v>37</v>
      </c>
      <c r="C532" s="64" t="s">
        <v>601</v>
      </c>
      <c r="D532" s="65" t="s">
        <v>602</v>
      </c>
      <c r="E532" s="15" t="s">
        <v>557</v>
      </c>
      <c r="F532" s="66">
        <v>7.8949999999999996</v>
      </c>
      <c r="G532" s="86" t="s">
        <v>554</v>
      </c>
      <c r="H532" s="93" t="s">
        <v>2</v>
      </c>
      <c r="I532" s="67">
        <v>54</v>
      </c>
      <c r="J532" s="68">
        <f t="shared" si="15"/>
        <v>85.266000000000005</v>
      </c>
    </row>
    <row r="533" spans="1:10" ht="15.75" customHeight="1" x14ac:dyDescent="0.25">
      <c r="A533" s="88" t="s">
        <v>21</v>
      </c>
      <c r="B533" s="89" t="s">
        <v>37</v>
      </c>
      <c r="C533" s="64" t="s">
        <v>603</v>
      </c>
      <c r="D533" s="65" t="s">
        <v>604</v>
      </c>
      <c r="E533" s="15" t="s">
        <v>557</v>
      </c>
      <c r="F533" s="66">
        <v>8.9489999999999998</v>
      </c>
      <c r="G533" s="86" t="s">
        <v>554</v>
      </c>
      <c r="H533" s="93" t="s">
        <v>2</v>
      </c>
      <c r="I533" s="67">
        <v>54</v>
      </c>
      <c r="J533" s="68">
        <f t="shared" si="15"/>
        <v>96.649200000000008</v>
      </c>
    </row>
    <row r="534" spans="1:10" s="11" customFormat="1" ht="15.75" customHeight="1" x14ac:dyDescent="0.25">
      <c r="A534" s="88" t="s">
        <v>21</v>
      </c>
      <c r="B534" s="89" t="s">
        <v>37</v>
      </c>
      <c r="C534" s="64" t="s">
        <v>603</v>
      </c>
      <c r="D534" s="65" t="s">
        <v>605</v>
      </c>
      <c r="E534" s="15" t="s">
        <v>557</v>
      </c>
      <c r="F534" s="66">
        <v>11.616</v>
      </c>
      <c r="G534" s="86" t="s">
        <v>554</v>
      </c>
      <c r="H534" s="93" t="s">
        <v>2</v>
      </c>
      <c r="I534" s="67">
        <v>54</v>
      </c>
      <c r="J534" s="68">
        <f t="shared" si="15"/>
        <v>125.45280000000001</v>
      </c>
    </row>
    <row r="535" spans="1:10" ht="15.75" customHeight="1" x14ac:dyDescent="0.25">
      <c r="A535" s="88" t="s">
        <v>21</v>
      </c>
      <c r="B535" s="89" t="s">
        <v>37</v>
      </c>
      <c r="C535" s="64" t="s">
        <v>603</v>
      </c>
      <c r="D535" s="65" t="s">
        <v>606</v>
      </c>
      <c r="E535" s="15" t="s">
        <v>557</v>
      </c>
      <c r="F535" s="66">
        <v>11.981</v>
      </c>
      <c r="G535" s="86" t="s">
        <v>554</v>
      </c>
      <c r="H535" s="93" t="s">
        <v>2</v>
      </c>
      <c r="I535" s="67">
        <v>54</v>
      </c>
      <c r="J535" s="68">
        <f t="shared" si="15"/>
        <v>129.3948</v>
      </c>
    </row>
    <row r="536" spans="1:10" ht="15.75" customHeight="1" x14ac:dyDescent="0.25">
      <c r="A536" s="88" t="s">
        <v>21</v>
      </c>
      <c r="B536" s="89" t="s">
        <v>37</v>
      </c>
      <c r="C536" s="64" t="s">
        <v>603</v>
      </c>
      <c r="D536" s="65" t="s">
        <v>607</v>
      </c>
      <c r="E536" s="15" t="s">
        <v>557</v>
      </c>
      <c r="F536" s="66">
        <v>5.2110000000000003</v>
      </c>
      <c r="G536" s="86" t="s">
        <v>554</v>
      </c>
      <c r="H536" s="93" t="s">
        <v>2</v>
      </c>
      <c r="I536" s="67">
        <v>54</v>
      </c>
      <c r="J536" s="68">
        <f t="shared" si="15"/>
        <v>56.278800000000004</v>
      </c>
    </row>
    <row r="537" spans="1:10" ht="15.75" customHeight="1" x14ac:dyDescent="0.25">
      <c r="A537" s="88" t="s">
        <v>21</v>
      </c>
      <c r="B537" s="89" t="s">
        <v>37</v>
      </c>
      <c r="C537" s="64" t="s">
        <v>603</v>
      </c>
      <c r="D537" s="65" t="s">
        <v>608</v>
      </c>
      <c r="E537" s="15" t="s">
        <v>557</v>
      </c>
      <c r="F537" s="66">
        <v>6.8789999999999996</v>
      </c>
      <c r="G537" s="86" t="s">
        <v>554</v>
      </c>
      <c r="H537" s="93" t="s">
        <v>2</v>
      </c>
      <c r="I537" s="67">
        <v>54</v>
      </c>
      <c r="J537" s="68">
        <f t="shared" si="15"/>
        <v>74.293199999999999</v>
      </c>
    </row>
    <row r="538" spans="1:10" ht="15.75" customHeight="1" x14ac:dyDescent="0.25">
      <c r="A538" s="88" t="s">
        <v>21</v>
      </c>
      <c r="B538" s="89" t="s">
        <v>37</v>
      </c>
      <c r="C538" s="64" t="s">
        <v>1083</v>
      </c>
      <c r="D538" s="65" t="s">
        <v>610</v>
      </c>
      <c r="E538" s="15" t="s">
        <v>557</v>
      </c>
      <c r="F538" s="66">
        <v>15.121</v>
      </c>
      <c r="G538" s="86" t="s">
        <v>541</v>
      </c>
      <c r="H538" s="93" t="s">
        <v>2</v>
      </c>
      <c r="I538" s="67">
        <v>54</v>
      </c>
      <c r="J538" s="68">
        <f t="shared" si="15"/>
        <v>163.30680000000001</v>
      </c>
    </row>
    <row r="539" spans="1:10" s="11" customFormat="1" ht="15.75" customHeight="1" x14ac:dyDescent="0.25">
      <c r="A539" s="88" t="s">
        <v>21</v>
      </c>
      <c r="B539" s="89" t="s">
        <v>37</v>
      </c>
      <c r="C539" s="64" t="s">
        <v>1083</v>
      </c>
      <c r="D539" s="65" t="s">
        <v>611</v>
      </c>
      <c r="E539" s="15" t="s">
        <v>557</v>
      </c>
      <c r="F539" s="66">
        <v>15.922000000000001</v>
      </c>
      <c r="G539" s="86" t="s">
        <v>541</v>
      </c>
      <c r="H539" s="93" t="s">
        <v>2</v>
      </c>
      <c r="I539" s="67">
        <v>54</v>
      </c>
      <c r="J539" s="68">
        <f t="shared" si="15"/>
        <v>171.95760000000001</v>
      </c>
    </row>
    <row r="540" spans="1:10" ht="15.75" customHeight="1" x14ac:dyDescent="0.25">
      <c r="A540" s="88" t="s">
        <v>21</v>
      </c>
      <c r="B540" s="89" t="s">
        <v>37</v>
      </c>
      <c r="C540" s="64" t="s">
        <v>1083</v>
      </c>
      <c r="D540" s="65" t="s">
        <v>612</v>
      </c>
      <c r="E540" s="15" t="s">
        <v>557</v>
      </c>
      <c r="F540" s="66">
        <v>14.118</v>
      </c>
      <c r="G540" s="86" t="s">
        <v>541</v>
      </c>
      <c r="H540" s="93" t="s">
        <v>2</v>
      </c>
      <c r="I540" s="67">
        <v>54</v>
      </c>
      <c r="J540" s="68">
        <f t="shared" si="15"/>
        <v>152.47440000000003</v>
      </c>
    </row>
    <row r="541" spans="1:10" ht="15.75" customHeight="1" x14ac:dyDescent="0.25">
      <c r="A541" s="88" t="s">
        <v>21</v>
      </c>
      <c r="B541" s="89" t="s">
        <v>37</v>
      </c>
      <c r="C541" s="64" t="s">
        <v>1083</v>
      </c>
      <c r="D541" s="65" t="s">
        <v>613</v>
      </c>
      <c r="E541" s="15" t="s">
        <v>557</v>
      </c>
      <c r="F541" s="66">
        <v>14.000999999999999</v>
      </c>
      <c r="G541" s="86" t="s">
        <v>554</v>
      </c>
      <c r="H541" s="93" t="s">
        <v>2</v>
      </c>
      <c r="I541" s="67">
        <v>54</v>
      </c>
      <c r="J541" s="68">
        <f t="shared" si="15"/>
        <v>151.21080000000001</v>
      </c>
    </row>
    <row r="542" spans="1:10" ht="15.75" customHeight="1" x14ac:dyDescent="0.25">
      <c r="A542" s="88" t="s">
        <v>21</v>
      </c>
      <c r="B542" s="89" t="s">
        <v>37</v>
      </c>
      <c r="C542" s="64" t="s">
        <v>1083</v>
      </c>
      <c r="D542" s="65" t="s">
        <v>614</v>
      </c>
      <c r="E542" s="15" t="s">
        <v>557</v>
      </c>
      <c r="F542" s="66">
        <v>9.89</v>
      </c>
      <c r="G542" s="86" t="s">
        <v>554</v>
      </c>
      <c r="H542" s="93" t="s">
        <v>2</v>
      </c>
      <c r="I542" s="67">
        <v>54</v>
      </c>
      <c r="J542" s="68">
        <f t="shared" si="15"/>
        <v>106.81200000000001</v>
      </c>
    </row>
    <row r="543" spans="1:10" ht="15.75" customHeight="1" x14ac:dyDescent="0.25">
      <c r="A543" s="88" t="s">
        <v>21</v>
      </c>
      <c r="B543" s="89" t="s">
        <v>37</v>
      </c>
      <c r="C543" s="64" t="s">
        <v>621</v>
      </c>
      <c r="D543" s="65" t="s">
        <v>622</v>
      </c>
      <c r="E543" s="15" t="s">
        <v>557</v>
      </c>
      <c r="F543" s="66">
        <v>14.063000000000001</v>
      </c>
      <c r="G543" s="86" t="s">
        <v>554</v>
      </c>
      <c r="H543" s="93" t="s">
        <v>2</v>
      </c>
      <c r="I543" s="67">
        <v>54</v>
      </c>
      <c r="J543" s="68">
        <f t="shared" si="15"/>
        <v>151.88040000000001</v>
      </c>
    </row>
    <row r="544" spans="1:10" ht="15.75" customHeight="1" x14ac:dyDescent="0.25">
      <c r="A544" s="88" t="s">
        <v>21</v>
      </c>
      <c r="B544" s="89" t="s">
        <v>37</v>
      </c>
      <c r="C544" s="64" t="s">
        <v>621</v>
      </c>
      <c r="D544" s="65" t="s">
        <v>626</v>
      </c>
      <c r="E544" s="15" t="s">
        <v>557</v>
      </c>
      <c r="F544" s="66">
        <v>13.260999999999999</v>
      </c>
      <c r="G544" s="86" t="s">
        <v>554</v>
      </c>
      <c r="H544" s="93" t="s">
        <v>2</v>
      </c>
      <c r="I544" s="67">
        <v>54</v>
      </c>
      <c r="J544" s="68">
        <f t="shared" si="15"/>
        <v>143.21879999999999</v>
      </c>
    </row>
    <row r="545" spans="1:10" ht="15.75" customHeight="1" x14ac:dyDescent="0.25">
      <c r="A545" s="88" t="s">
        <v>21</v>
      </c>
      <c r="B545" s="89" t="s">
        <v>37</v>
      </c>
      <c r="C545" s="64" t="s">
        <v>621</v>
      </c>
      <c r="D545" s="65" t="s">
        <v>627</v>
      </c>
      <c r="E545" s="15" t="s">
        <v>557</v>
      </c>
      <c r="F545" s="66">
        <v>8.6440000000000001</v>
      </c>
      <c r="G545" s="86" t="s">
        <v>554</v>
      </c>
      <c r="H545" s="93" t="s">
        <v>2</v>
      </c>
      <c r="I545" s="67">
        <v>54</v>
      </c>
      <c r="J545" s="68">
        <f t="shared" si="15"/>
        <v>93.355200000000011</v>
      </c>
    </row>
    <row r="546" spans="1:10" ht="15.75" customHeight="1" x14ac:dyDescent="0.25">
      <c r="A546" s="88" t="s">
        <v>21</v>
      </c>
      <c r="B546" s="89" t="s">
        <v>37</v>
      </c>
      <c r="C546" s="64" t="s">
        <v>621</v>
      </c>
      <c r="D546" s="65" t="s">
        <v>628</v>
      </c>
      <c r="E546" s="15" t="s">
        <v>557</v>
      </c>
      <c r="F546" s="66">
        <v>8.202</v>
      </c>
      <c r="G546" s="86" t="s">
        <v>554</v>
      </c>
      <c r="H546" s="93" t="s">
        <v>2</v>
      </c>
      <c r="I546" s="67">
        <v>54</v>
      </c>
      <c r="J546" s="68">
        <f t="shared" si="15"/>
        <v>88.581600000000009</v>
      </c>
    </row>
    <row r="547" spans="1:10" ht="15.75" customHeight="1" x14ac:dyDescent="0.25">
      <c r="A547" s="88" t="s">
        <v>21</v>
      </c>
      <c r="B547" s="89" t="s">
        <v>37</v>
      </c>
      <c r="C547" s="64" t="s">
        <v>621</v>
      </c>
      <c r="D547" s="65" t="s">
        <v>629</v>
      </c>
      <c r="E547" s="15" t="s">
        <v>557</v>
      </c>
      <c r="F547" s="66">
        <v>5.1029999999999998</v>
      </c>
      <c r="G547" s="86" t="s">
        <v>554</v>
      </c>
      <c r="H547" s="93" t="s">
        <v>2</v>
      </c>
      <c r="I547" s="67">
        <v>54</v>
      </c>
      <c r="J547" s="68">
        <f t="shared" si="15"/>
        <v>55.112400000000008</v>
      </c>
    </row>
    <row r="548" spans="1:10" ht="15.75" customHeight="1" x14ac:dyDescent="0.25">
      <c r="A548" s="88" t="s">
        <v>21</v>
      </c>
      <c r="B548" s="89" t="s">
        <v>37</v>
      </c>
      <c r="C548" s="64" t="s">
        <v>621</v>
      </c>
      <c r="D548" s="65" t="s">
        <v>623</v>
      </c>
      <c r="E548" s="15" t="s">
        <v>557</v>
      </c>
      <c r="F548" s="66">
        <v>8.3859999999999992</v>
      </c>
      <c r="G548" s="86" t="s">
        <v>554</v>
      </c>
      <c r="H548" s="93" t="s">
        <v>2</v>
      </c>
      <c r="I548" s="67">
        <v>54</v>
      </c>
      <c r="J548" s="68">
        <f t="shared" si="15"/>
        <v>90.568799999999996</v>
      </c>
    </row>
    <row r="549" spans="1:10" s="11" customFormat="1" ht="15.75" customHeight="1" x14ac:dyDescent="0.25">
      <c r="A549" s="88" t="s">
        <v>21</v>
      </c>
      <c r="B549" s="89" t="s">
        <v>37</v>
      </c>
      <c r="C549" s="64" t="s">
        <v>621</v>
      </c>
      <c r="D549" s="65" t="s">
        <v>624</v>
      </c>
      <c r="E549" s="15" t="s">
        <v>557</v>
      </c>
      <c r="F549" s="66">
        <v>12.401</v>
      </c>
      <c r="G549" s="86" t="s">
        <v>554</v>
      </c>
      <c r="H549" s="93" t="s">
        <v>2</v>
      </c>
      <c r="I549" s="67">
        <v>54</v>
      </c>
      <c r="J549" s="68">
        <f t="shared" si="15"/>
        <v>133.9308</v>
      </c>
    </row>
    <row r="550" spans="1:10" ht="15.75" customHeight="1" x14ac:dyDescent="0.25">
      <c r="A550" s="88" t="s">
        <v>21</v>
      </c>
      <c r="B550" s="89" t="s">
        <v>37</v>
      </c>
      <c r="C550" s="64" t="s">
        <v>621</v>
      </c>
      <c r="D550" s="65" t="s">
        <v>625</v>
      </c>
      <c r="E550" s="15" t="s">
        <v>557</v>
      </c>
      <c r="F550" s="66">
        <v>17.760000000000002</v>
      </c>
      <c r="G550" s="86" t="s">
        <v>554</v>
      </c>
      <c r="H550" s="93" t="s">
        <v>2</v>
      </c>
      <c r="I550" s="67">
        <v>54</v>
      </c>
      <c r="J550" s="68">
        <f t="shared" si="15"/>
        <v>191.80800000000002</v>
      </c>
    </row>
    <row r="551" spans="1:10" s="96" customFormat="1" ht="15.75" x14ac:dyDescent="0.25">
      <c r="A551" s="95" t="s">
        <v>272</v>
      </c>
      <c r="B551" s="89"/>
      <c r="C551" s="89"/>
      <c r="D551" s="89"/>
      <c r="E551" s="89"/>
      <c r="F551" s="120">
        <f>SUM(F444:F550)</f>
        <v>1203.4680000000001</v>
      </c>
      <c r="G551" s="89"/>
      <c r="H551" s="89"/>
      <c r="I551" s="67"/>
      <c r="J551" s="68"/>
    </row>
    <row r="552" spans="1:10" ht="15.75" customHeight="1" x14ac:dyDescent="0.25">
      <c r="A552" s="88" t="s">
        <v>21</v>
      </c>
      <c r="B552" s="91" t="s">
        <v>70</v>
      </c>
      <c r="C552" s="90" t="s">
        <v>630</v>
      </c>
      <c r="D552" s="15" t="s">
        <v>71</v>
      </c>
      <c r="E552" s="15" t="s">
        <v>6</v>
      </c>
      <c r="F552" s="66">
        <v>7.4969999999999999</v>
      </c>
      <c r="G552" s="86" t="s">
        <v>554</v>
      </c>
      <c r="H552" s="93" t="s">
        <v>2</v>
      </c>
      <c r="I552" s="67">
        <v>54</v>
      </c>
      <c r="J552" s="68">
        <f t="shared" si="15"/>
        <v>80.967600000000004</v>
      </c>
    </row>
    <row r="553" spans="1:10" s="96" customFormat="1" ht="15.75" x14ac:dyDescent="0.25">
      <c r="A553" s="95" t="s">
        <v>272</v>
      </c>
      <c r="B553" s="89"/>
      <c r="C553" s="89"/>
      <c r="D553" s="89"/>
      <c r="E553" s="89"/>
      <c r="F553" s="120">
        <f>SUM(F552)</f>
        <v>7.4969999999999999</v>
      </c>
      <c r="G553" s="89"/>
      <c r="H553" s="89"/>
      <c r="I553" s="67"/>
      <c r="J553" s="68"/>
    </row>
    <row r="554" spans="1:10" ht="15.75" customHeight="1" x14ac:dyDescent="0.25">
      <c r="A554" s="88" t="s">
        <v>21</v>
      </c>
      <c r="B554" s="91" t="s">
        <v>72</v>
      </c>
      <c r="C554" s="90" t="s">
        <v>631</v>
      </c>
      <c r="D554" s="15" t="s">
        <v>776</v>
      </c>
      <c r="E554" s="15" t="s">
        <v>6</v>
      </c>
      <c r="F554" s="85">
        <v>12.811999999999999</v>
      </c>
      <c r="G554" s="93">
        <v>5</v>
      </c>
      <c r="H554" s="93" t="s">
        <v>2</v>
      </c>
      <c r="I554" s="67">
        <v>54</v>
      </c>
      <c r="J554" s="68">
        <f t="shared" si="15"/>
        <v>138.36959999999999</v>
      </c>
    </row>
    <row r="555" spans="1:10" ht="15.75" customHeight="1" x14ac:dyDescent="0.25">
      <c r="A555" s="88" t="s">
        <v>21</v>
      </c>
      <c r="B555" s="91" t="s">
        <v>72</v>
      </c>
      <c r="C555" s="90" t="s">
        <v>631</v>
      </c>
      <c r="D555" s="15" t="s">
        <v>73</v>
      </c>
      <c r="E555" s="15" t="s">
        <v>6</v>
      </c>
      <c r="F555" s="66">
        <v>7.0810000000000004</v>
      </c>
      <c r="G555" s="86" t="s">
        <v>535</v>
      </c>
      <c r="H555" s="93" t="s">
        <v>2</v>
      </c>
      <c r="I555" s="67">
        <v>54</v>
      </c>
      <c r="J555" s="68">
        <f t="shared" si="15"/>
        <v>76.474800000000002</v>
      </c>
    </row>
    <row r="556" spans="1:10" ht="15.75" customHeight="1" x14ac:dyDescent="0.25">
      <c r="A556" s="88" t="s">
        <v>21</v>
      </c>
      <c r="B556" s="91" t="s">
        <v>72</v>
      </c>
      <c r="C556" s="90" t="s">
        <v>631</v>
      </c>
      <c r="D556" s="15" t="s">
        <v>74</v>
      </c>
      <c r="E556" s="15" t="s">
        <v>6</v>
      </c>
      <c r="F556" s="66">
        <v>8.8309999999999995</v>
      </c>
      <c r="G556" s="86" t="s">
        <v>535</v>
      </c>
      <c r="H556" s="93" t="s">
        <v>2</v>
      </c>
      <c r="I556" s="67">
        <v>54</v>
      </c>
      <c r="J556" s="68">
        <f t="shared" si="15"/>
        <v>95.374799999999993</v>
      </c>
    </row>
    <row r="557" spans="1:10" ht="15.75" customHeight="1" x14ac:dyDescent="0.25">
      <c r="A557" s="88" t="s">
        <v>21</v>
      </c>
      <c r="B557" s="91" t="s">
        <v>72</v>
      </c>
      <c r="C557" s="90" t="s">
        <v>631</v>
      </c>
      <c r="D557" s="15" t="s">
        <v>75</v>
      </c>
      <c r="E557" s="15" t="s">
        <v>6</v>
      </c>
      <c r="F557" s="66">
        <v>15.509</v>
      </c>
      <c r="G557" s="86" t="s">
        <v>535</v>
      </c>
      <c r="H557" s="93" t="s">
        <v>2</v>
      </c>
      <c r="I557" s="67">
        <v>54</v>
      </c>
      <c r="J557" s="68">
        <f t="shared" si="15"/>
        <v>167.49720000000002</v>
      </c>
    </row>
    <row r="558" spans="1:10" ht="15.75" customHeight="1" x14ac:dyDescent="0.25">
      <c r="A558" s="88" t="s">
        <v>21</v>
      </c>
      <c r="B558" s="91" t="s">
        <v>72</v>
      </c>
      <c r="C558" s="90" t="s">
        <v>567</v>
      </c>
      <c r="D558" s="15" t="s">
        <v>76</v>
      </c>
      <c r="E558" s="15" t="s">
        <v>6</v>
      </c>
      <c r="F558" s="66">
        <v>9.6539999999999999</v>
      </c>
      <c r="G558" s="86" t="s">
        <v>535</v>
      </c>
      <c r="H558" s="93" t="s">
        <v>2</v>
      </c>
      <c r="I558" s="67">
        <v>54</v>
      </c>
      <c r="J558" s="68">
        <f t="shared" si="15"/>
        <v>104.26320000000001</v>
      </c>
    </row>
    <row r="559" spans="1:10" s="96" customFormat="1" ht="15.75" x14ac:dyDescent="0.25">
      <c r="A559" s="95" t="s">
        <v>272</v>
      </c>
      <c r="B559" s="89"/>
      <c r="C559" s="89"/>
      <c r="D559" s="89"/>
      <c r="E559" s="89"/>
      <c r="F559" s="120">
        <f>SUM(F554:F558)</f>
        <v>53.887</v>
      </c>
      <c r="G559" s="89"/>
      <c r="H559" s="89"/>
      <c r="I559" s="67"/>
      <c r="J559" s="68"/>
    </row>
    <row r="560" spans="1:10" ht="15.75" customHeight="1" x14ac:dyDescent="0.25">
      <c r="A560" s="88" t="s">
        <v>21</v>
      </c>
      <c r="B560" s="91" t="s">
        <v>77</v>
      </c>
      <c r="C560" s="90" t="s">
        <v>632</v>
      </c>
      <c r="D560" s="15" t="s">
        <v>78</v>
      </c>
      <c r="E560" s="15" t="s">
        <v>6</v>
      </c>
      <c r="F560" s="66">
        <v>3</v>
      </c>
      <c r="G560" s="86" t="s">
        <v>542</v>
      </c>
      <c r="H560" s="93" t="s">
        <v>2</v>
      </c>
      <c r="I560" s="67">
        <v>54</v>
      </c>
      <c r="J560" s="68">
        <f t="shared" si="15"/>
        <v>32.4</v>
      </c>
    </row>
    <row r="561" spans="1:10" ht="15.75" customHeight="1" x14ac:dyDescent="0.25">
      <c r="A561" s="88" t="s">
        <v>21</v>
      </c>
      <c r="B561" s="91" t="s">
        <v>77</v>
      </c>
      <c r="C561" s="90" t="s">
        <v>633</v>
      </c>
      <c r="D561" s="15" t="s">
        <v>79</v>
      </c>
      <c r="E561" s="15" t="s">
        <v>6</v>
      </c>
      <c r="F561" s="66">
        <v>9.1999999999999993</v>
      </c>
      <c r="G561" s="86" t="s">
        <v>542</v>
      </c>
      <c r="H561" s="93" t="s">
        <v>2</v>
      </c>
      <c r="I561" s="67">
        <v>54</v>
      </c>
      <c r="J561" s="68">
        <f t="shared" si="15"/>
        <v>99.36</v>
      </c>
    </row>
    <row r="562" spans="1:10" ht="15.75" customHeight="1" x14ac:dyDescent="0.25">
      <c r="A562" s="88" t="s">
        <v>21</v>
      </c>
      <c r="B562" s="91" t="s">
        <v>77</v>
      </c>
      <c r="C562" s="90" t="s">
        <v>633</v>
      </c>
      <c r="D562" s="15" t="s">
        <v>80</v>
      </c>
      <c r="E562" s="15" t="s">
        <v>6</v>
      </c>
      <c r="F562" s="66">
        <v>5.7009999999999996</v>
      </c>
      <c r="G562" s="86" t="s">
        <v>542</v>
      </c>
      <c r="H562" s="93" t="s">
        <v>2</v>
      </c>
      <c r="I562" s="67">
        <v>54</v>
      </c>
      <c r="J562" s="68">
        <f t="shared" si="15"/>
        <v>61.570799999999998</v>
      </c>
    </row>
    <row r="563" spans="1:10" ht="15.75" customHeight="1" x14ac:dyDescent="0.25">
      <c r="A563" s="88" t="s">
        <v>21</v>
      </c>
      <c r="B563" s="91" t="s">
        <v>77</v>
      </c>
      <c r="C563" s="90" t="s">
        <v>633</v>
      </c>
      <c r="D563" s="15" t="s">
        <v>81</v>
      </c>
      <c r="E563" s="15" t="s">
        <v>6</v>
      </c>
      <c r="F563" s="66">
        <v>3</v>
      </c>
      <c r="G563" s="86" t="s">
        <v>535</v>
      </c>
      <c r="H563" s="93" t="s">
        <v>2</v>
      </c>
      <c r="I563" s="67">
        <v>54</v>
      </c>
      <c r="J563" s="68">
        <f t="shared" si="15"/>
        <v>32.4</v>
      </c>
    </row>
    <row r="564" spans="1:10" ht="15.75" customHeight="1" x14ac:dyDescent="0.25">
      <c r="A564" s="88" t="s">
        <v>21</v>
      </c>
      <c r="B564" s="91" t="s">
        <v>77</v>
      </c>
      <c r="C564" s="90" t="s">
        <v>634</v>
      </c>
      <c r="D564" s="65" t="s">
        <v>82</v>
      </c>
      <c r="E564" s="15" t="s">
        <v>7</v>
      </c>
      <c r="F564" s="66">
        <v>4</v>
      </c>
      <c r="G564" s="86" t="s">
        <v>542</v>
      </c>
      <c r="H564" s="93" t="s">
        <v>2</v>
      </c>
      <c r="I564" s="67">
        <v>54</v>
      </c>
      <c r="J564" s="68">
        <f t="shared" si="15"/>
        <v>43.2</v>
      </c>
    </row>
    <row r="565" spans="1:10" ht="15.75" customHeight="1" x14ac:dyDescent="0.25">
      <c r="A565" s="88" t="s">
        <v>21</v>
      </c>
      <c r="B565" s="91" t="s">
        <v>77</v>
      </c>
      <c r="C565" s="90" t="s">
        <v>634</v>
      </c>
      <c r="D565" s="65" t="s">
        <v>83</v>
      </c>
      <c r="E565" s="15" t="s">
        <v>7</v>
      </c>
      <c r="F565" s="66">
        <v>7.4009999999999998</v>
      </c>
      <c r="G565" s="86" t="s">
        <v>542</v>
      </c>
      <c r="H565" s="93" t="s">
        <v>2</v>
      </c>
      <c r="I565" s="67">
        <v>54</v>
      </c>
      <c r="J565" s="68">
        <f t="shared" si="15"/>
        <v>79.930800000000005</v>
      </c>
    </row>
    <row r="566" spans="1:10" ht="15.75" customHeight="1" x14ac:dyDescent="0.25">
      <c r="A566" s="88" t="s">
        <v>21</v>
      </c>
      <c r="B566" s="91" t="s">
        <v>77</v>
      </c>
      <c r="C566" s="90" t="s">
        <v>634</v>
      </c>
      <c r="D566" s="65" t="s">
        <v>84</v>
      </c>
      <c r="E566" s="15" t="s">
        <v>7</v>
      </c>
      <c r="F566" s="66">
        <v>9.9979999999999993</v>
      </c>
      <c r="G566" s="86" t="s">
        <v>542</v>
      </c>
      <c r="H566" s="93" t="s">
        <v>2</v>
      </c>
      <c r="I566" s="67">
        <v>54</v>
      </c>
      <c r="J566" s="68">
        <f t="shared" si="15"/>
        <v>107.97839999999999</v>
      </c>
    </row>
    <row r="567" spans="1:10" ht="15.75" customHeight="1" x14ac:dyDescent="0.25">
      <c r="A567" s="88" t="s">
        <v>21</v>
      </c>
      <c r="B567" s="91" t="s">
        <v>77</v>
      </c>
      <c r="C567" s="90" t="s">
        <v>634</v>
      </c>
      <c r="D567" s="65" t="s">
        <v>85</v>
      </c>
      <c r="E567" s="15" t="s">
        <v>6</v>
      </c>
      <c r="F567" s="66">
        <v>18.472000000000001</v>
      </c>
      <c r="G567" s="86" t="s">
        <v>542</v>
      </c>
      <c r="H567" s="93" t="s">
        <v>2</v>
      </c>
      <c r="I567" s="67">
        <v>54</v>
      </c>
      <c r="J567" s="68">
        <f t="shared" si="15"/>
        <v>199.49760000000003</v>
      </c>
    </row>
    <row r="568" spans="1:10" ht="15.75" customHeight="1" x14ac:dyDescent="0.25">
      <c r="A568" s="88" t="s">
        <v>21</v>
      </c>
      <c r="B568" s="91" t="s">
        <v>77</v>
      </c>
      <c r="C568" s="90" t="s">
        <v>635</v>
      </c>
      <c r="D568" s="65" t="s">
        <v>86</v>
      </c>
      <c r="E568" s="15" t="s">
        <v>7</v>
      </c>
      <c r="F568" s="66">
        <v>8.3000000000000007</v>
      </c>
      <c r="G568" s="86" t="s">
        <v>542</v>
      </c>
      <c r="H568" s="93" t="s">
        <v>2</v>
      </c>
      <c r="I568" s="67">
        <v>54</v>
      </c>
      <c r="J568" s="68">
        <f t="shared" si="15"/>
        <v>89.640000000000015</v>
      </c>
    </row>
    <row r="569" spans="1:10" ht="15.75" customHeight="1" x14ac:dyDescent="0.25">
      <c r="A569" s="88" t="s">
        <v>21</v>
      </c>
      <c r="B569" s="91" t="s">
        <v>77</v>
      </c>
      <c r="C569" s="90" t="s">
        <v>636</v>
      </c>
      <c r="D569" s="65" t="s">
        <v>87</v>
      </c>
      <c r="E569" s="15" t="s">
        <v>6</v>
      </c>
      <c r="F569" s="66">
        <v>7</v>
      </c>
      <c r="G569" s="86" t="s">
        <v>542</v>
      </c>
      <c r="H569" s="93" t="s">
        <v>2</v>
      </c>
      <c r="I569" s="67">
        <v>54</v>
      </c>
      <c r="J569" s="68">
        <f t="shared" ref="J569:J611" si="16">SUM((F569*I569)*20%)</f>
        <v>75.600000000000009</v>
      </c>
    </row>
    <row r="570" spans="1:10" ht="15.75" customHeight="1" x14ac:dyDescent="0.25">
      <c r="A570" s="88" t="s">
        <v>21</v>
      </c>
      <c r="B570" s="91" t="s">
        <v>77</v>
      </c>
      <c r="C570" s="90" t="s">
        <v>636</v>
      </c>
      <c r="D570" s="65" t="s">
        <v>88</v>
      </c>
      <c r="E570" s="15" t="s">
        <v>6</v>
      </c>
      <c r="F570" s="66">
        <v>4.5</v>
      </c>
      <c r="G570" s="86" t="s">
        <v>541</v>
      </c>
      <c r="H570" s="93" t="s">
        <v>2</v>
      </c>
      <c r="I570" s="67">
        <v>54</v>
      </c>
      <c r="J570" s="68">
        <f t="shared" si="16"/>
        <v>48.6</v>
      </c>
    </row>
    <row r="571" spans="1:10" ht="15.75" customHeight="1" x14ac:dyDescent="0.25">
      <c r="A571" s="88" t="s">
        <v>21</v>
      </c>
      <c r="B571" s="91" t="s">
        <v>77</v>
      </c>
      <c r="C571" s="90" t="s">
        <v>637</v>
      </c>
      <c r="D571" s="15" t="s">
        <v>89</v>
      </c>
      <c r="E571" s="15" t="s">
        <v>6</v>
      </c>
      <c r="F571" s="66">
        <v>10.997999999999999</v>
      </c>
      <c r="G571" s="86" t="s">
        <v>542</v>
      </c>
      <c r="H571" s="93" t="s">
        <v>2</v>
      </c>
      <c r="I571" s="67">
        <v>54</v>
      </c>
      <c r="J571" s="68">
        <f t="shared" si="16"/>
        <v>118.77839999999999</v>
      </c>
    </row>
    <row r="572" spans="1:10" ht="15.75" customHeight="1" x14ac:dyDescent="0.25">
      <c r="A572" s="88" t="s">
        <v>21</v>
      </c>
      <c r="B572" s="91" t="s">
        <v>77</v>
      </c>
      <c r="C572" s="90" t="s">
        <v>637</v>
      </c>
      <c r="D572" s="15" t="s">
        <v>90</v>
      </c>
      <c r="E572" s="15" t="s">
        <v>6</v>
      </c>
      <c r="F572" s="66">
        <v>3.5</v>
      </c>
      <c r="G572" s="86" t="s">
        <v>542</v>
      </c>
      <c r="H572" s="93" t="s">
        <v>2</v>
      </c>
      <c r="I572" s="67">
        <v>54</v>
      </c>
      <c r="J572" s="68">
        <f t="shared" si="16"/>
        <v>37.800000000000004</v>
      </c>
    </row>
    <row r="573" spans="1:10" ht="15.75" customHeight="1" x14ac:dyDescent="0.25">
      <c r="A573" s="88" t="s">
        <v>21</v>
      </c>
      <c r="B573" s="91" t="s">
        <v>77</v>
      </c>
      <c r="C573" s="90" t="s">
        <v>638</v>
      </c>
      <c r="D573" s="15" t="s">
        <v>91</v>
      </c>
      <c r="E573" s="15" t="s">
        <v>6</v>
      </c>
      <c r="F573" s="66">
        <v>5</v>
      </c>
      <c r="G573" s="86" t="s">
        <v>542</v>
      </c>
      <c r="H573" s="93" t="s">
        <v>2</v>
      </c>
      <c r="I573" s="67">
        <v>54</v>
      </c>
      <c r="J573" s="68">
        <f t="shared" si="16"/>
        <v>54</v>
      </c>
    </row>
    <row r="574" spans="1:10" ht="15.75" customHeight="1" x14ac:dyDescent="0.25">
      <c r="A574" s="88" t="s">
        <v>21</v>
      </c>
      <c r="B574" s="91" t="s">
        <v>77</v>
      </c>
      <c r="C574" s="90" t="s">
        <v>639</v>
      </c>
      <c r="D574" s="65" t="s">
        <v>92</v>
      </c>
      <c r="E574" s="15" t="s">
        <v>7</v>
      </c>
      <c r="F574" s="66">
        <v>5.9989999999999997</v>
      </c>
      <c r="G574" s="86" t="s">
        <v>542</v>
      </c>
      <c r="H574" s="93" t="s">
        <v>2</v>
      </c>
      <c r="I574" s="67">
        <v>54</v>
      </c>
      <c r="J574" s="68">
        <f t="shared" si="16"/>
        <v>64.789199999999994</v>
      </c>
    </row>
    <row r="575" spans="1:10" ht="15.75" customHeight="1" x14ac:dyDescent="0.25">
      <c r="A575" s="88" t="s">
        <v>21</v>
      </c>
      <c r="B575" s="91" t="s">
        <v>77</v>
      </c>
      <c r="C575" s="90" t="s">
        <v>640</v>
      </c>
      <c r="D575" s="15" t="s">
        <v>93</v>
      </c>
      <c r="E575" s="15" t="s">
        <v>6</v>
      </c>
      <c r="F575" s="66">
        <v>9</v>
      </c>
      <c r="G575" s="86" t="s">
        <v>542</v>
      </c>
      <c r="H575" s="93" t="s">
        <v>2</v>
      </c>
      <c r="I575" s="67">
        <v>54</v>
      </c>
      <c r="J575" s="68">
        <f t="shared" si="16"/>
        <v>97.2</v>
      </c>
    </row>
    <row r="576" spans="1:10" ht="15.75" customHeight="1" x14ac:dyDescent="0.25">
      <c r="A576" s="88" t="s">
        <v>21</v>
      </c>
      <c r="B576" s="91" t="s">
        <v>77</v>
      </c>
      <c r="C576" s="90" t="s">
        <v>640</v>
      </c>
      <c r="D576" s="65" t="s">
        <v>94</v>
      </c>
      <c r="E576" s="15" t="s">
        <v>6</v>
      </c>
      <c r="F576" s="66">
        <v>5.9989999999999997</v>
      </c>
      <c r="G576" s="86" t="s">
        <v>542</v>
      </c>
      <c r="H576" s="93" t="s">
        <v>2</v>
      </c>
      <c r="I576" s="67">
        <v>54</v>
      </c>
      <c r="J576" s="68">
        <f t="shared" si="16"/>
        <v>64.789199999999994</v>
      </c>
    </row>
    <row r="577" spans="1:10" ht="15.75" customHeight="1" x14ac:dyDescent="0.25">
      <c r="A577" s="88" t="s">
        <v>21</v>
      </c>
      <c r="B577" s="91" t="s">
        <v>77</v>
      </c>
      <c r="C577" s="90" t="s">
        <v>641</v>
      </c>
      <c r="D577" s="15" t="s">
        <v>95</v>
      </c>
      <c r="E577" s="15" t="s">
        <v>6</v>
      </c>
      <c r="F577" s="66">
        <v>5.7</v>
      </c>
      <c r="G577" s="86" t="s">
        <v>542</v>
      </c>
      <c r="H577" s="93" t="s">
        <v>2</v>
      </c>
      <c r="I577" s="67">
        <v>54</v>
      </c>
      <c r="J577" s="68">
        <f t="shared" si="16"/>
        <v>61.56</v>
      </c>
    </row>
    <row r="578" spans="1:10" ht="15.75" customHeight="1" x14ac:dyDescent="0.25">
      <c r="A578" s="88" t="s">
        <v>21</v>
      </c>
      <c r="B578" s="91" t="s">
        <v>77</v>
      </c>
      <c r="C578" s="90" t="s">
        <v>642</v>
      </c>
      <c r="D578" s="15" t="s">
        <v>96</v>
      </c>
      <c r="E578" s="15" t="s">
        <v>6</v>
      </c>
      <c r="F578" s="66">
        <v>3.0009999999999999</v>
      </c>
      <c r="G578" s="86" t="s">
        <v>542</v>
      </c>
      <c r="H578" s="93" t="s">
        <v>2</v>
      </c>
      <c r="I578" s="67">
        <v>54</v>
      </c>
      <c r="J578" s="68">
        <f t="shared" si="16"/>
        <v>32.410800000000002</v>
      </c>
    </row>
    <row r="579" spans="1:10" ht="15.75" customHeight="1" x14ac:dyDescent="0.25">
      <c r="A579" s="88" t="s">
        <v>21</v>
      </c>
      <c r="B579" s="91" t="s">
        <v>77</v>
      </c>
      <c r="C579" s="90" t="s">
        <v>642</v>
      </c>
      <c r="D579" s="15" t="s">
        <v>97</v>
      </c>
      <c r="E579" s="15" t="s">
        <v>6</v>
      </c>
      <c r="F579" s="66">
        <v>3.0009999999999999</v>
      </c>
      <c r="G579" s="86" t="s">
        <v>542</v>
      </c>
      <c r="H579" s="93" t="s">
        <v>2</v>
      </c>
      <c r="I579" s="67">
        <v>54</v>
      </c>
      <c r="J579" s="68">
        <f t="shared" si="16"/>
        <v>32.410800000000002</v>
      </c>
    </row>
    <row r="580" spans="1:10" ht="15.75" customHeight="1" x14ac:dyDescent="0.25">
      <c r="A580" s="88" t="s">
        <v>21</v>
      </c>
      <c r="B580" s="91" t="s">
        <v>77</v>
      </c>
      <c r="C580" s="90" t="s">
        <v>642</v>
      </c>
      <c r="D580" s="15" t="s">
        <v>98</v>
      </c>
      <c r="E580" s="15" t="s">
        <v>6</v>
      </c>
      <c r="F580" s="66">
        <v>4.4989999999999997</v>
      </c>
      <c r="G580" s="86" t="s">
        <v>542</v>
      </c>
      <c r="H580" s="93" t="s">
        <v>2</v>
      </c>
      <c r="I580" s="67">
        <v>54</v>
      </c>
      <c r="J580" s="68">
        <f t="shared" si="16"/>
        <v>48.589199999999998</v>
      </c>
    </row>
    <row r="581" spans="1:10" ht="15.75" customHeight="1" x14ac:dyDescent="0.25">
      <c r="A581" s="88" t="s">
        <v>21</v>
      </c>
      <c r="B581" s="91" t="s">
        <v>77</v>
      </c>
      <c r="C581" s="90" t="s">
        <v>642</v>
      </c>
      <c r="D581" s="15" t="s">
        <v>99</v>
      </c>
      <c r="E581" s="15" t="s">
        <v>6</v>
      </c>
      <c r="F581" s="66">
        <v>3.0019999999999998</v>
      </c>
      <c r="G581" s="86" t="s">
        <v>542</v>
      </c>
      <c r="H581" s="93" t="s">
        <v>2</v>
      </c>
      <c r="I581" s="67">
        <v>54</v>
      </c>
      <c r="J581" s="68">
        <f t="shared" si="16"/>
        <v>32.421599999999998</v>
      </c>
    </row>
    <row r="582" spans="1:10" ht="15.75" customHeight="1" x14ac:dyDescent="0.25">
      <c r="A582" s="88" t="s">
        <v>21</v>
      </c>
      <c r="B582" s="91" t="s">
        <v>77</v>
      </c>
      <c r="C582" s="90" t="s">
        <v>642</v>
      </c>
      <c r="D582" s="15" t="s">
        <v>100</v>
      </c>
      <c r="E582" s="15" t="s">
        <v>6</v>
      </c>
      <c r="F582" s="66">
        <v>3.4990000000000001</v>
      </c>
      <c r="G582" s="86" t="s">
        <v>542</v>
      </c>
      <c r="H582" s="93" t="s">
        <v>2</v>
      </c>
      <c r="I582" s="67">
        <v>54</v>
      </c>
      <c r="J582" s="68">
        <f t="shared" si="16"/>
        <v>37.789200000000001</v>
      </c>
    </row>
    <row r="583" spans="1:10" ht="15.75" customHeight="1" x14ac:dyDescent="0.25">
      <c r="A583" s="88" t="s">
        <v>21</v>
      </c>
      <c r="B583" s="91" t="s">
        <v>77</v>
      </c>
      <c r="C583" s="90" t="s">
        <v>643</v>
      </c>
      <c r="D583" s="15" t="s">
        <v>101</v>
      </c>
      <c r="E583" s="15" t="s">
        <v>6</v>
      </c>
      <c r="F583" s="66">
        <v>8.1</v>
      </c>
      <c r="G583" s="86" t="s">
        <v>542</v>
      </c>
      <c r="H583" s="93" t="s">
        <v>2</v>
      </c>
      <c r="I583" s="67">
        <v>54</v>
      </c>
      <c r="J583" s="68">
        <f t="shared" si="16"/>
        <v>87.48</v>
      </c>
    </row>
    <row r="584" spans="1:10" ht="15.75" customHeight="1" x14ac:dyDescent="0.25">
      <c r="A584" s="88" t="s">
        <v>21</v>
      </c>
      <c r="B584" s="91" t="s">
        <v>77</v>
      </c>
      <c r="C584" s="90" t="s">
        <v>643</v>
      </c>
      <c r="D584" s="15" t="s">
        <v>102</v>
      </c>
      <c r="E584" s="15" t="s">
        <v>6</v>
      </c>
      <c r="F584" s="66">
        <v>3</v>
      </c>
      <c r="G584" s="86" t="s">
        <v>542</v>
      </c>
      <c r="H584" s="93" t="s">
        <v>2</v>
      </c>
      <c r="I584" s="67">
        <v>54</v>
      </c>
      <c r="J584" s="68">
        <f t="shared" si="16"/>
        <v>32.4</v>
      </c>
    </row>
    <row r="585" spans="1:10" ht="15.75" customHeight="1" x14ac:dyDescent="0.25">
      <c r="A585" s="88" t="s">
        <v>21</v>
      </c>
      <c r="B585" s="91" t="s">
        <v>77</v>
      </c>
      <c r="C585" s="90" t="s">
        <v>569</v>
      </c>
      <c r="D585" s="15" t="s">
        <v>103</v>
      </c>
      <c r="E585" s="15" t="s">
        <v>6</v>
      </c>
      <c r="F585" s="66">
        <v>3.0009999999999999</v>
      </c>
      <c r="G585" s="86" t="s">
        <v>542</v>
      </c>
      <c r="H585" s="93" t="s">
        <v>2</v>
      </c>
      <c r="I585" s="67">
        <v>54</v>
      </c>
      <c r="J585" s="68">
        <f t="shared" si="16"/>
        <v>32.410800000000002</v>
      </c>
    </row>
    <row r="586" spans="1:10" ht="15.75" customHeight="1" x14ac:dyDescent="0.25">
      <c r="A586" s="88" t="s">
        <v>21</v>
      </c>
      <c r="B586" s="91" t="s">
        <v>77</v>
      </c>
      <c r="C586" s="90" t="s">
        <v>519</v>
      </c>
      <c r="D586" s="15" t="s">
        <v>104</v>
      </c>
      <c r="E586" s="15" t="s">
        <v>6</v>
      </c>
      <c r="F586" s="66">
        <v>3.9009999999999998</v>
      </c>
      <c r="G586" s="93">
        <v>3</v>
      </c>
      <c r="H586" s="93" t="s">
        <v>2</v>
      </c>
      <c r="I586" s="67">
        <v>54</v>
      </c>
      <c r="J586" s="68">
        <f t="shared" si="16"/>
        <v>42.130800000000001</v>
      </c>
    </row>
    <row r="587" spans="1:10" s="96" customFormat="1" ht="15.75" x14ac:dyDescent="0.25">
      <c r="A587" s="95" t="s">
        <v>272</v>
      </c>
      <c r="B587" s="89"/>
      <c r="C587" s="89"/>
      <c r="D587" s="89"/>
      <c r="E587" s="89"/>
      <c r="F587" s="120">
        <f>SUM(F560:F586)</f>
        <v>161.77200000000002</v>
      </c>
      <c r="G587" s="89"/>
      <c r="H587" s="89"/>
      <c r="I587" s="67"/>
      <c r="J587" s="68"/>
    </row>
    <row r="588" spans="1:10" ht="15.75" customHeight="1" x14ac:dyDescent="0.25">
      <c r="A588" s="88" t="s">
        <v>21</v>
      </c>
      <c r="B588" s="91" t="s">
        <v>105</v>
      </c>
      <c r="C588" s="90" t="s">
        <v>671</v>
      </c>
      <c r="D588" s="65" t="s">
        <v>181</v>
      </c>
      <c r="E588" s="15" t="s">
        <v>6</v>
      </c>
      <c r="F588" s="66">
        <v>8</v>
      </c>
      <c r="G588" s="86" t="s">
        <v>534</v>
      </c>
      <c r="H588" s="15" t="s">
        <v>2</v>
      </c>
      <c r="I588" s="67">
        <v>54</v>
      </c>
      <c r="J588" s="68">
        <f t="shared" si="16"/>
        <v>86.4</v>
      </c>
    </row>
    <row r="589" spans="1:10" ht="15.75" customHeight="1" x14ac:dyDescent="0.25">
      <c r="A589" s="88" t="s">
        <v>21</v>
      </c>
      <c r="B589" s="91" t="s">
        <v>105</v>
      </c>
      <c r="C589" s="90" t="s">
        <v>1084</v>
      </c>
      <c r="D589" s="65" t="s">
        <v>1085</v>
      </c>
      <c r="E589" s="15" t="s">
        <v>6</v>
      </c>
      <c r="F589" s="66">
        <v>9</v>
      </c>
      <c r="G589" s="86" t="s">
        <v>534</v>
      </c>
      <c r="H589" s="15" t="s">
        <v>2</v>
      </c>
      <c r="I589" s="67">
        <v>54</v>
      </c>
      <c r="J589" s="68">
        <f t="shared" si="16"/>
        <v>97.2</v>
      </c>
    </row>
    <row r="590" spans="1:10" ht="15.75" customHeight="1" x14ac:dyDescent="0.25">
      <c r="A590" s="88" t="s">
        <v>21</v>
      </c>
      <c r="B590" s="91" t="s">
        <v>105</v>
      </c>
      <c r="C590" s="90" t="s">
        <v>1084</v>
      </c>
      <c r="D590" s="65" t="s">
        <v>1086</v>
      </c>
      <c r="E590" s="15" t="s">
        <v>6</v>
      </c>
      <c r="F590" s="66">
        <v>8</v>
      </c>
      <c r="G590" s="86" t="s">
        <v>534</v>
      </c>
      <c r="H590" s="15" t="s">
        <v>2</v>
      </c>
      <c r="I590" s="67">
        <v>54</v>
      </c>
      <c r="J590" s="68">
        <f t="shared" si="16"/>
        <v>86.4</v>
      </c>
    </row>
    <row r="591" spans="1:10" ht="15.75" customHeight="1" x14ac:dyDescent="0.25">
      <c r="A591" s="88" t="s">
        <v>21</v>
      </c>
      <c r="B591" s="91" t="s">
        <v>105</v>
      </c>
      <c r="C591" s="90" t="s">
        <v>1084</v>
      </c>
      <c r="D591" s="65" t="s">
        <v>1087</v>
      </c>
      <c r="E591" s="15" t="s">
        <v>6</v>
      </c>
      <c r="F591" s="66">
        <v>5.5</v>
      </c>
      <c r="G591" s="86" t="s">
        <v>534</v>
      </c>
      <c r="H591" s="15" t="s">
        <v>2</v>
      </c>
      <c r="I591" s="67">
        <v>54</v>
      </c>
      <c r="J591" s="68">
        <f t="shared" si="16"/>
        <v>59.400000000000006</v>
      </c>
    </row>
    <row r="592" spans="1:10" ht="15.75" customHeight="1" x14ac:dyDescent="0.25">
      <c r="A592" s="88" t="s">
        <v>21</v>
      </c>
      <c r="B592" s="91" t="s">
        <v>105</v>
      </c>
      <c r="C592" s="90" t="s">
        <v>656</v>
      </c>
      <c r="D592" s="65" t="s">
        <v>1088</v>
      </c>
      <c r="E592" s="15" t="s">
        <v>6</v>
      </c>
      <c r="F592" s="66">
        <v>3.5</v>
      </c>
      <c r="G592" s="86" t="s">
        <v>534</v>
      </c>
      <c r="H592" s="15" t="s">
        <v>2</v>
      </c>
      <c r="I592" s="67">
        <v>54</v>
      </c>
      <c r="J592" s="68">
        <f t="shared" si="16"/>
        <v>37.800000000000004</v>
      </c>
    </row>
    <row r="593" spans="1:10" ht="15.75" customHeight="1" x14ac:dyDescent="0.25">
      <c r="A593" s="88" t="s">
        <v>21</v>
      </c>
      <c r="B593" s="91" t="s">
        <v>105</v>
      </c>
      <c r="C593" s="90" t="s">
        <v>656</v>
      </c>
      <c r="D593" s="65" t="s">
        <v>1089</v>
      </c>
      <c r="E593" s="15" t="s">
        <v>6</v>
      </c>
      <c r="F593" s="66">
        <v>3</v>
      </c>
      <c r="G593" s="86" t="s">
        <v>534</v>
      </c>
      <c r="H593" s="15" t="s">
        <v>2</v>
      </c>
      <c r="I593" s="67">
        <v>54</v>
      </c>
      <c r="J593" s="68">
        <f t="shared" si="16"/>
        <v>32.4</v>
      </c>
    </row>
    <row r="594" spans="1:10" ht="15.75" customHeight="1" x14ac:dyDescent="0.25">
      <c r="A594" s="88" t="s">
        <v>21</v>
      </c>
      <c r="B594" s="91" t="s">
        <v>105</v>
      </c>
      <c r="C594" s="90" t="s">
        <v>656</v>
      </c>
      <c r="D594" s="65" t="s">
        <v>1090</v>
      </c>
      <c r="E594" s="15" t="s">
        <v>6</v>
      </c>
      <c r="F594" s="66">
        <v>4.9980000000000002</v>
      </c>
      <c r="G594" s="86" t="s">
        <v>535</v>
      </c>
      <c r="H594" s="15" t="s">
        <v>2</v>
      </c>
      <c r="I594" s="67">
        <v>54</v>
      </c>
      <c r="J594" s="68">
        <f t="shared" si="16"/>
        <v>53.978400000000001</v>
      </c>
    </row>
    <row r="595" spans="1:10" ht="15.75" customHeight="1" x14ac:dyDescent="0.25">
      <c r="A595" s="88" t="s">
        <v>21</v>
      </c>
      <c r="B595" s="91" t="s">
        <v>105</v>
      </c>
      <c r="C595" s="90" t="s">
        <v>656</v>
      </c>
      <c r="D595" s="65" t="s">
        <v>1091</v>
      </c>
      <c r="E595" s="15" t="s">
        <v>6</v>
      </c>
      <c r="F595" s="66">
        <v>4</v>
      </c>
      <c r="G595" s="86" t="s">
        <v>535</v>
      </c>
      <c r="H595" s="15" t="s">
        <v>2</v>
      </c>
      <c r="I595" s="67">
        <v>54</v>
      </c>
      <c r="J595" s="68">
        <f t="shared" si="16"/>
        <v>43.2</v>
      </c>
    </row>
    <row r="596" spans="1:10" ht="15.75" customHeight="1" x14ac:dyDescent="0.25">
      <c r="A596" s="88" t="s">
        <v>21</v>
      </c>
      <c r="B596" s="91" t="s">
        <v>105</v>
      </c>
      <c r="C596" s="90" t="s">
        <v>549</v>
      </c>
      <c r="D596" s="65" t="s">
        <v>1092</v>
      </c>
      <c r="E596" s="15" t="s">
        <v>6</v>
      </c>
      <c r="F596" s="66">
        <v>5</v>
      </c>
      <c r="G596" s="86" t="s">
        <v>534</v>
      </c>
      <c r="H596" s="15" t="s">
        <v>2</v>
      </c>
      <c r="I596" s="67">
        <v>54</v>
      </c>
      <c r="J596" s="68">
        <f t="shared" si="16"/>
        <v>54</v>
      </c>
    </row>
    <row r="597" spans="1:10" ht="15.75" customHeight="1" x14ac:dyDescent="0.25">
      <c r="A597" s="88" t="s">
        <v>21</v>
      </c>
      <c r="B597" s="91" t="s">
        <v>105</v>
      </c>
      <c r="C597" s="90" t="s">
        <v>549</v>
      </c>
      <c r="D597" s="65" t="s">
        <v>1093</v>
      </c>
      <c r="E597" s="15" t="s">
        <v>6</v>
      </c>
      <c r="F597" s="66">
        <v>11.372999999999999</v>
      </c>
      <c r="G597" s="86" t="s">
        <v>534</v>
      </c>
      <c r="H597" s="15" t="s">
        <v>2</v>
      </c>
      <c r="I597" s="67">
        <v>54</v>
      </c>
      <c r="J597" s="68">
        <f t="shared" si="16"/>
        <v>122.82839999999999</v>
      </c>
    </row>
    <row r="598" spans="1:10" ht="15.75" customHeight="1" x14ac:dyDescent="0.25">
      <c r="A598" s="88" t="s">
        <v>21</v>
      </c>
      <c r="B598" s="91" t="s">
        <v>105</v>
      </c>
      <c r="C598" s="90" t="s">
        <v>549</v>
      </c>
      <c r="D598" s="65" t="s">
        <v>1094</v>
      </c>
      <c r="E598" s="15" t="s">
        <v>6</v>
      </c>
      <c r="F598" s="66">
        <v>9.0020000000000007</v>
      </c>
      <c r="G598" s="86" t="s">
        <v>534</v>
      </c>
      <c r="H598" s="15" t="s">
        <v>2</v>
      </c>
      <c r="I598" s="67">
        <v>54</v>
      </c>
      <c r="J598" s="68">
        <f t="shared" si="16"/>
        <v>97.221600000000024</v>
      </c>
    </row>
    <row r="599" spans="1:10" ht="15.75" customHeight="1" x14ac:dyDescent="0.25">
      <c r="A599" s="88" t="s">
        <v>21</v>
      </c>
      <c r="B599" s="91" t="s">
        <v>105</v>
      </c>
      <c r="C599" s="90" t="s">
        <v>549</v>
      </c>
      <c r="D599" s="65" t="s">
        <v>1095</v>
      </c>
      <c r="E599" s="15" t="s">
        <v>6</v>
      </c>
      <c r="F599" s="66">
        <v>7.9980000000000002</v>
      </c>
      <c r="G599" s="86" t="s">
        <v>534</v>
      </c>
      <c r="H599" s="15" t="s">
        <v>2</v>
      </c>
      <c r="I599" s="67">
        <v>54</v>
      </c>
      <c r="J599" s="68">
        <f t="shared" si="16"/>
        <v>86.378399999999999</v>
      </c>
    </row>
    <row r="600" spans="1:10" ht="15.75" customHeight="1" x14ac:dyDescent="0.25">
      <c r="A600" s="88" t="s">
        <v>21</v>
      </c>
      <c r="B600" s="91" t="s">
        <v>105</v>
      </c>
      <c r="C600" s="90" t="s">
        <v>549</v>
      </c>
      <c r="D600" s="65" t="s">
        <v>1096</v>
      </c>
      <c r="E600" s="15" t="s">
        <v>6</v>
      </c>
      <c r="F600" s="66">
        <v>8</v>
      </c>
      <c r="G600" s="86" t="s">
        <v>534</v>
      </c>
      <c r="H600" s="15" t="s">
        <v>2</v>
      </c>
      <c r="I600" s="67">
        <v>54</v>
      </c>
      <c r="J600" s="68">
        <f t="shared" si="16"/>
        <v>86.4</v>
      </c>
    </row>
    <row r="601" spans="1:10" ht="15.75" customHeight="1" x14ac:dyDescent="0.25">
      <c r="A601" s="88" t="s">
        <v>21</v>
      </c>
      <c r="B601" s="91" t="s">
        <v>105</v>
      </c>
      <c r="C601" s="90" t="s">
        <v>644</v>
      </c>
      <c r="D601" s="65" t="s">
        <v>1097</v>
      </c>
      <c r="E601" s="15" t="s">
        <v>7</v>
      </c>
      <c r="F601" s="66">
        <v>8.2029999999999994</v>
      </c>
      <c r="G601" s="86" t="s">
        <v>554</v>
      </c>
      <c r="H601" s="15" t="s">
        <v>2</v>
      </c>
      <c r="I601" s="67">
        <v>54</v>
      </c>
      <c r="J601" s="68">
        <f t="shared" si="16"/>
        <v>88.592399999999998</v>
      </c>
    </row>
    <row r="602" spans="1:10" ht="15.75" customHeight="1" x14ac:dyDescent="0.25">
      <c r="A602" s="88" t="s">
        <v>21</v>
      </c>
      <c r="B602" s="91" t="s">
        <v>105</v>
      </c>
      <c r="C602" s="90" t="s">
        <v>644</v>
      </c>
      <c r="D602" s="65" t="s">
        <v>1098</v>
      </c>
      <c r="E602" s="15" t="s">
        <v>7</v>
      </c>
      <c r="F602" s="66">
        <v>6.1269999999999998</v>
      </c>
      <c r="G602" s="86" t="s">
        <v>554</v>
      </c>
      <c r="H602" s="15" t="s">
        <v>2</v>
      </c>
      <c r="I602" s="67">
        <v>54</v>
      </c>
      <c r="J602" s="68">
        <f t="shared" si="16"/>
        <v>66.171599999999998</v>
      </c>
    </row>
    <row r="603" spans="1:10" ht="15.75" customHeight="1" x14ac:dyDescent="0.25">
      <c r="A603" s="88" t="s">
        <v>21</v>
      </c>
      <c r="B603" s="91" t="s">
        <v>105</v>
      </c>
      <c r="C603" s="90" t="s">
        <v>644</v>
      </c>
      <c r="D603" s="65" t="s">
        <v>1099</v>
      </c>
      <c r="E603" s="15" t="s">
        <v>7</v>
      </c>
      <c r="F603" s="66">
        <v>3.8980000000000001</v>
      </c>
      <c r="G603" s="86" t="s">
        <v>554</v>
      </c>
      <c r="H603" s="15" t="s">
        <v>2</v>
      </c>
      <c r="I603" s="67">
        <v>54</v>
      </c>
      <c r="J603" s="68">
        <f t="shared" si="16"/>
        <v>42.098400000000005</v>
      </c>
    </row>
    <row r="604" spans="1:10" ht="15.75" customHeight="1" x14ac:dyDescent="0.25">
      <c r="A604" s="88" t="s">
        <v>21</v>
      </c>
      <c r="B604" s="91" t="s">
        <v>105</v>
      </c>
      <c r="C604" s="90" t="s">
        <v>660</v>
      </c>
      <c r="D604" s="65" t="s">
        <v>1100</v>
      </c>
      <c r="E604" s="15" t="s">
        <v>7</v>
      </c>
      <c r="F604" s="66">
        <v>4.0010000000000003</v>
      </c>
      <c r="G604" s="86" t="s">
        <v>535</v>
      </c>
      <c r="H604" s="15" t="s">
        <v>2</v>
      </c>
      <c r="I604" s="67">
        <v>54</v>
      </c>
      <c r="J604" s="68">
        <f t="shared" si="16"/>
        <v>43.210800000000006</v>
      </c>
    </row>
    <row r="605" spans="1:10" ht="15.75" customHeight="1" x14ac:dyDescent="0.25">
      <c r="A605" s="88" t="s">
        <v>21</v>
      </c>
      <c r="B605" s="91" t="s">
        <v>105</v>
      </c>
      <c r="C605" s="90" t="s">
        <v>660</v>
      </c>
      <c r="D605" s="65" t="s">
        <v>1101</v>
      </c>
      <c r="E605" s="15" t="s">
        <v>7</v>
      </c>
      <c r="F605" s="66">
        <v>6.7</v>
      </c>
      <c r="G605" s="86" t="s">
        <v>535</v>
      </c>
      <c r="H605" s="15" t="s">
        <v>2</v>
      </c>
      <c r="I605" s="67">
        <v>54</v>
      </c>
      <c r="J605" s="68">
        <f t="shared" si="16"/>
        <v>72.36</v>
      </c>
    </row>
    <row r="606" spans="1:10" ht="15.75" customHeight="1" x14ac:dyDescent="0.25">
      <c r="A606" s="88" t="s">
        <v>21</v>
      </c>
      <c r="B606" s="91" t="s">
        <v>105</v>
      </c>
      <c r="C606" s="90" t="s">
        <v>660</v>
      </c>
      <c r="D606" s="65" t="s">
        <v>1102</v>
      </c>
      <c r="E606" s="15" t="s">
        <v>7</v>
      </c>
      <c r="F606" s="66">
        <v>6.4450000000000003</v>
      </c>
      <c r="G606" s="86" t="s">
        <v>535</v>
      </c>
      <c r="H606" s="15" t="s">
        <v>2</v>
      </c>
      <c r="I606" s="67">
        <v>54</v>
      </c>
      <c r="J606" s="68">
        <f t="shared" si="16"/>
        <v>69.606000000000009</v>
      </c>
    </row>
    <row r="607" spans="1:10" ht="15.75" customHeight="1" x14ac:dyDescent="0.25">
      <c r="A607" s="88" t="s">
        <v>21</v>
      </c>
      <c r="B607" s="91" t="s">
        <v>105</v>
      </c>
      <c r="C607" s="90" t="s">
        <v>660</v>
      </c>
      <c r="D607" s="65" t="s">
        <v>1103</v>
      </c>
      <c r="E607" s="15" t="s">
        <v>7</v>
      </c>
      <c r="F607" s="66">
        <v>9.7490000000000006</v>
      </c>
      <c r="G607" s="86" t="s">
        <v>535</v>
      </c>
      <c r="H607" s="15" t="s">
        <v>2</v>
      </c>
      <c r="I607" s="67">
        <v>54</v>
      </c>
      <c r="J607" s="68">
        <f t="shared" si="16"/>
        <v>105.28920000000001</v>
      </c>
    </row>
    <row r="608" spans="1:10" ht="15.75" customHeight="1" x14ac:dyDescent="0.25">
      <c r="A608" s="88" t="s">
        <v>21</v>
      </c>
      <c r="B608" s="91" t="s">
        <v>105</v>
      </c>
      <c r="C608" s="90" t="s">
        <v>660</v>
      </c>
      <c r="D608" s="65" t="s">
        <v>1104</v>
      </c>
      <c r="E608" s="15" t="s">
        <v>7</v>
      </c>
      <c r="F608" s="66">
        <v>6.0380000000000003</v>
      </c>
      <c r="G608" s="86" t="s">
        <v>535</v>
      </c>
      <c r="H608" s="15" t="s">
        <v>2</v>
      </c>
      <c r="I608" s="67">
        <v>54</v>
      </c>
      <c r="J608" s="68">
        <f t="shared" si="16"/>
        <v>65.210400000000007</v>
      </c>
    </row>
    <row r="609" spans="1:10" ht="15.75" customHeight="1" x14ac:dyDescent="0.25">
      <c r="A609" s="88" t="s">
        <v>21</v>
      </c>
      <c r="B609" s="91" t="s">
        <v>105</v>
      </c>
      <c r="C609" s="90" t="s">
        <v>660</v>
      </c>
      <c r="D609" s="65" t="s">
        <v>1105</v>
      </c>
      <c r="E609" s="15" t="s">
        <v>7</v>
      </c>
      <c r="F609" s="66">
        <v>17.013000000000002</v>
      </c>
      <c r="G609" s="86" t="s">
        <v>535</v>
      </c>
      <c r="H609" s="15" t="s">
        <v>2</v>
      </c>
      <c r="I609" s="67">
        <v>54</v>
      </c>
      <c r="J609" s="68">
        <f t="shared" si="16"/>
        <v>183.74040000000002</v>
      </c>
    </row>
    <row r="610" spans="1:10" ht="15.75" customHeight="1" x14ac:dyDescent="0.25">
      <c r="A610" s="88" t="s">
        <v>21</v>
      </c>
      <c r="B610" s="91" t="s">
        <v>105</v>
      </c>
      <c r="C610" s="90" t="s">
        <v>661</v>
      </c>
      <c r="D610" s="65" t="s">
        <v>1106</v>
      </c>
      <c r="E610" s="15" t="s">
        <v>7</v>
      </c>
      <c r="F610" s="66">
        <v>10.162000000000001</v>
      </c>
      <c r="G610" s="86" t="s">
        <v>535</v>
      </c>
      <c r="H610" s="15" t="s">
        <v>2</v>
      </c>
      <c r="I610" s="67">
        <v>54</v>
      </c>
      <c r="J610" s="68">
        <f t="shared" si="16"/>
        <v>109.74960000000002</v>
      </c>
    </row>
    <row r="611" spans="1:10" ht="15.75" customHeight="1" x14ac:dyDescent="0.25">
      <c r="A611" s="88" t="s">
        <v>21</v>
      </c>
      <c r="B611" s="91" t="s">
        <v>105</v>
      </c>
      <c r="C611" s="90" t="s">
        <v>661</v>
      </c>
      <c r="D611" s="65" t="s">
        <v>1107</v>
      </c>
      <c r="E611" s="15" t="s">
        <v>7</v>
      </c>
      <c r="F611" s="66">
        <v>9.0009999999999994</v>
      </c>
      <c r="G611" s="86" t="s">
        <v>535</v>
      </c>
      <c r="H611" s="15" t="s">
        <v>2</v>
      </c>
      <c r="I611" s="67">
        <v>54</v>
      </c>
      <c r="J611" s="68">
        <f t="shared" si="16"/>
        <v>97.210800000000006</v>
      </c>
    </row>
    <row r="612" spans="1:10" ht="15.75" customHeight="1" x14ac:dyDescent="0.25">
      <c r="A612" s="88" t="s">
        <v>21</v>
      </c>
      <c r="B612" s="91" t="s">
        <v>105</v>
      </c>
      <c r="C612" s="90" t="s">
        <v>661</v>
      </c>
      <c r="D612" s="65" t="s">
        <v>1108</v>
      </c>
      <c r="E612" s="15" t="s">
        <v>7</v>
      </c>
      <c r="F612" s="66">
        <v>8.0640000000000001</v>
      </c>
      <c r="G612" s="86" t="s">
        <v>535</v>
      </c>
      <c r="H612" s="15" t="s">
        <v>2</v>
      </c>
      <c r="I612" s="67">
        <v>54</v>
      </c>
      <c r="J612" s="68">
        <f t="shared" ref="J612:J633" si="17">SUM((F612*I612)*20%)</f>
        <v>87.091200000000015</v>
      </c>
    </row>
    <row r="613" spans="1:10" ht="15.75" customHeight="1" x14ac:dyDescent="0.25">
      <c r="A613" s="88" t="s">
        <v>21</v>
      </c>
      <c r="B613" s="91" t="s">
        <v>105</v>
      </c>
      <c r="C613" s="90" t="s">
        <v>661</v>
      </c>
      <c r="D613" s="65" t="s">
        <v>1109</v>
      </c>
      <c r="E613" s="15" t="s">
        <v>7</v>
      </c>
      <c r="F613" s="66">
        <v>8.0489999999999995</v>
      </c>
      <c r="G613" s="86" t="s">
        <v>535</v>
      </c>
      <c r="H613" s="15" t="s">
        <v>2</v>
      </c>
      <c r="I613" s="67">
        <v>54</v>
      </c>
      <c r="J613" s="68">
        <f t="shared" si="17"/>
        <v>86.929199999999994</v>
      </c>
    </row>
    <row r="614" spans="1:10" ht="15.75" customHeight="1" x14ac:dyDescent="0.25">
      <c r="A614" s="88" t="s">
        <v>21</v>
      </c>
      <c r="B614" s="91" t="s">
        <v>105</v>
      </c>
      <c r="C614" s="90" t="s">
        <v>661</v>
      </c>
      <c r="D614" s="65" t="s">
        <v>1110</v>
      </c>
      <c r="E614" s="15" t="s">
        <v>7</v>
      </c>
      <c r="F614" s="66">
        <v>8</v>
      </c>
      <c r="G614" s="86" t="s">
        <v>535</v>
      </c>
      <c r="H614" s="15" t="s">
        <v>2</v>
      </c>
      <c r="I614" s="67">
        <v>54</v>
      </c>
      <c r="J614" s="68">
        <f t="shared" si="17"/>
        <v>86.4</v>
      </c>
    </row>
    <row r="615" spans="1:10" ht="15.75" customHeight="1" x14ac:dyDescent="0.25">
      <c r="A615" s="88" t="s">
        <v>21</v>
      </c>
      <c r="B615" s="91" t="s">
        <v>105</v>
      </c>
      <c r="C615" s="90" t="s">
        <v>661</v>
      </c>
      <c r="D615" s="65" t="s">
        <v>1111</v>
      </c>
      <c r="E615" s="15" t="s">
        <v>7</v>
      </c>
      <c r="F615" s="66">
        <v>7.9969999999999999</v>
      </c>
      <c r="G615" s="86" t="s">
        <v>535</v>
      </c>
      <c r="H615" s="15" t="s">
        <v>2</v>
      </c>
      <c r="I615" s="67">
        <v>54</v>
      </c>
      <c r="J615" s="68">
        <f t="shared" si="17"/>
        <v>86.367599999999996</v>
      </c>
    </row>
    <row r="616" spans="1:10" ht="15.75" customHeight="1" x14ac:dyDescent="0.25">
      <c r="A616" s="88" t="s">
        <v>21</v>
      </c>
      <c r="B616" s="91" t="s">
        <v>105</v>
      </c>
      <c r="C616" s="90" t="s">
        <v>661</v>
      </c>
      <c r="D616" s="65" t="s">
        <v>1112</v>
      </c>
      <c r="E616" s="15" t="s">
        <v>7</v>
      </c>
      <c r="F616" s="66">
        <v>7.8109999999999999</v>
      </c>
      <c r="G616" s="86" t="s">
        <v>535</v>
      </c>
      <c r="H616" s="15" t="s">
        <v>2</v>
      </c>
      <c r="I616" s="67">
        <v>54</v>
      </c>
      <c r="J616" s="68">
        <f t="shared" si="17"/>
        <v>84.358800000000002</v>
      </c>
    </row>
    <row r="617" spans="1:10" ht="15.75" customHeight="1" x14ac:dyDescent="0.25">
      <c r="A617" s="88" t="s">
        <v>21</v>
      </c>
      <c r="B617" s="91" t="s">
        <v>105</v>
      </c>
      <c r="C617" s="90" t="s">
        <v>661</v>
      </c>
      <c r="D617" s="65" t="s">
        <v>1113</v>
      </c>
      <c r="E617" s="15" t="s">
        <v>7</v>
      </c>
      <c r="F617" s="66">
        <v>7.343</v>
      </c>
      <c r="G617" s="86" t="s">
        <v>535</v>
      </c>
      <c r="H617" s="15" t="s">
        <v>2</v>
      </c>
      <c r="I617" s="67">
        <v>54</v>
      </c>
      <c r="J617" s="68">
        <f t="shared" si="17"/>
        <v>79.304400000000001</v>
      </c>
    </row>
    <row r="618" spans="1:10" ht="15.75" customHeight="1" x14ac:dyDescent="0.25">
      <c r="A618" s="88" t="s">
        <v>21</v>
      </c>
      <c r="B618" s="91" t="s">
        <v>105</v>
      </c>
      <c r="C618" s="90" t="s">
        <v>661</v>
      </c>
      <c r="D618" s="65" t="s">
        <v>1114</v>
      </c>
      <c r="E618" s="15" t="s">
        <v>7</v>
      </c>
      <c r="F618" s="66">
        <v>7.0010000000000003</v>
      </c>
      <c r="G618" s="86" t="s">
        <v>535</v>
      </c>
      <c r="H618" s="15" t="s">
        <v>2</v>
      </c>
      <c r="I618" s="67">
        <v>54</v>
      </c>
      <c r="J618" s="68">
        <f t="shared" si="17"/>
        <v>75.610800000000012</v>
      </c>
    </row>
    <row r="619" spans="1:10" ht="15.75" customHeight="1" x14ac:dyDescent="0.25">
      <c r="A619" s="88" t="s">
        <v>21</v>
      </c>
      <c r="B619" s="91" t="s">
        <v>105</v>
      </c>
      <c r="C619" s="90" t="s">
        <v>661</v>
      </c>
      <c r="D619" s="65" t="s">
        <v>1115</v>
      </c>
      <c r="E619" s="15" t="s">
        <v>7</v>
      </c>
      <c r="F619" s="66">
        <v>6.5119999999999996</v>
      </c>
      <c r="G619" s="86" t="s">
        <v>535</v>
      </c>
      <c r="H619" s="15" t="s">
        <v>2</v>
      </c>
      <c r="I619" s="67">
        <v>54</v>
      </c>
      <c r="J619" s="68">
        <f t="shared" si="17"/>
        <v>70.329599999999999</v>
      </c>
    </row>
    <row r="620" spans="1:10" ht="15.75" customHeight="1" x14ac:dyDescent="0.25">
      <c r="A620" s="88" t="s">
        <v>21</v>
      </c>
      <c r="B620" s="91" t="s">
        <v>105</v>
      </c>
      <c r="C620" s="90" t="s">
        <v>661</v>
      </c>
      <c r="D620" s="65" t="s">
        <v>1116</v>
      </c>
      <c r="E620" s="15" t="s">
        <v>7</v>
      </c>
      <c r="F620" s="66">
        <v>11.199</v>
      </c>
      <c r="G620" s="86" t="s">
        <v>535</v>
      </c>
      <c r="H620" s="15" t="s">
        <v>2</v>
      </c>
      <c r="I620" s="67">
        <v>54</v>
      </c>
      <c r="J620" s="68">
        <f t="shared" si="17"/>
        <v>120.9492</v>
      </c>
    </row>
    <row r="621" spans="1:10" ht="15.75" customHeight="1" x14ac:dyDescent="0.25">
      <c r="A621" s="88" t="s">
        <v>21</v>
      </c>
      <c r="B621" s="91" t="s">
        <v>105</v>
      </c>
      <c r="C621" s="90" t="s">
        <v>1117</v>
      </c>
      <c r="D621" s="65" t="s">
        <v>1118</v>
      </c>
      <c r="E621" s="15" t="s">
        <v>6</v>
      </c>
      <c r="F621" s="66">
        <v>4.6609999999999996</v>
      </c>
      <c r="G621" s="86" t="s">
        <v>535</v>
      </c>
      <c r="H621" s="15" t="s">
        <v>2</v>
      </c>
      <c r="I621" s="67">
        <v>54</v>
      </c>
      <c r="J621" s="68">
        <f t="shared" si="17"/>
        <v>50.338799999999999</v>
      </c>
    </row>
    <row r="622" spans="1:10" ht="15.75" customHeight="1" x14ac:dyDescent="0.25">
      <c r="A622" s="88" t="s">
        <v>21</v>
      </c>
      <c r="B622" s="91" t="s">
        <v>105</v>
      </c>
      <c r="C622" s="90" t="s">
        <v>1117</v>
      </c>
      <c r="D622" s="65" t="s">
        <v>1119</v>
      </c>
      <c r="E622" s="15" t="s">
        <v>6</v>
      </c>
      <c r="F622" s="66">
        <v>1.0620000000000001</v>
      </c>
      <c r="G622" s="86" t="s">
        <v>535</v>
      </c>
      <c r="H622" s="15" t="s">
        <v>2</v>
      </c>
      <c r="I622" s="67">
        <v>54</v>
      </c>
      <c r="J622" s="68">
        <f t="shared" si="17"/>
        <v>11.469600000000002</v>
      </c>
    </row>
    <row r="623" spans="1:10" ht="15.75" customHeight="1" x14ac:dyDescent="0.25">
      <c r="A623" s="88" t="s">
        <v>21</v>
      </c>
      <c r="B623" s="91" t="s">
        <v>105</v>
      </c>
      <c r="C623" s="90" t="s">
        <v>1117</v>
      </c>
      <c r="D623" s="65" t="s">
        <v>1120</v>
      </c>
      <c r="E623" s="15" t="s">
        <v>6</v>
      </c>
      <c r="F623" s="66">
        <v>4.2249999999999996</v>
      </c>
      <c r="G623" s="86" t="s">
        <v>535</v>
      </c>
      <c r="H623" s="15" t="s">
        <v>2</v>
      </c>
      <c r="I623" s="67">
        <v>54</v>
      </c>
      <c r="J623" s="68">
        <f t="shared" si="17"/>
        <v>45.629999999999995</v>
      </c>
    </row>
    <row r="624" spans="1:10" ht="15.75" customHeight="1" x14ac:dyDescent="0.25">
      <c r="A624" s="88" t="s">
        <v>21</v>
      </c>
      <c r="B624" s="91" t="s">
        <v>105</v>
      </c>
      <c r="C624" s="90" t="s">
        <v>1117</v>
      </c>
      <c r="D624" s="65" t="s">
        <v>1121</v>
      </c>
      <c r="E624" s="15" t="s">
        <v>6</v>
      </c>
      <c r="F624" s="66">
        <v>2.6970000000000001</v>
      </c>
      <c r="G624" s="86" t="s">
        <v>535</v>
      </c>
      <c r="H624" s="15" t="s">
        <v>2</v>
      </c>
      <c r="I624" s="67">
        <v>54</v>
      </c>
      <c r="J624" s="68">
        <f t="shared" si="17"/>
        <v>29.127600000000001</v>
      </c>
    </row>
    <row r="625" spans="1:10" ht="15.75" customHeight="1" x14ac:dyDescent="0.25">
      <c r="A625" s="88" t="s">
        <v>21</v>
      </c>
      <c r="B625" s="91" t="s">
        <v>105</v>
      </c>
      <c r="C625" s="90" t="s">
        <v>1117</v>
      </c>
      <c r="D625" s="65" t="s">
        <v>1122</v>
      </c>
      <c r="E625" s="15" t="s">
        <v>6</v>
      </c>
      <c r="F625" s="66">
        <v>3.0009999999999999</v>
      </c>
      <c r="G625" s="86" t="s">
        <v>535</v>
      </c>
      <c r="H625" s="15" t="s">
        <v>2</v>
      </c>
      <c r="I625" s="67">
        <v>54</v>
      </c>
      <c r="J625" s="68">
        <f t="shared" si="17"/>
        <v>32.410800000000002</v>
      </c>
    </row>
    <row r="626" spans="1:10" ht="15.75" customHeight="1" x14ac:dyDescent="0.25">
      <c r="A626" s="88" t="s">
        <v>21</v>
      </c>
      <c r="B626" s="91" t="s">
        <v>105</v>
      </c>
      <c r="C626" s="90" t="s">
        <v>1117</v>
      </c>
      <c r="D626" s="65" t="s">
        <v>1123</v>
      </c>
      <c r="E626" s="15" t="s">
        <v>6</v>
      </c>
      <c r="F626" s="66">
        <v>3.3</v>
      </c>
      <c r="G626" s="86" t="s">
        <v>535</v>
      </c>
      <c r="H626" s="15" t="s">
        <v>2</v>
      </c>
      <c r="I626" s="67">
        <v>54</v>
      </c>
      <c r="J626" s="68">
        <f t="shared" si="17"/>
        <v>35.64</v>
      </c>
    </row>
    <row r="627" spans="1:10" ht="15.75" customHeight="1" x14ac:dyDescent="0.25">
      <c r="A627" s="88" t="s">
        <v>21</v>
      </c>
      <c r="B627" s="91" t="s">
        <v>105</v>
      </c>
      <c r="C627" s="90" t="s">
        <v>1117</v>
      </c>
      <c r="D627" s="65" t="s">
        <v>1124</v>
      </c>
      <c r="E627" s="15" t="s">
        <v>6</v>
      </c>
      <c r="F627" s="66">
        <v>2</v>
      </c>
      <c r="G627" s="86" t="s">
        <v>535</v>
      </c>
      <c r="H627" s="15" t="s">
        <v>2</v>
      </c>
      <c r="I627" s="67">
        <v>54</v>
      </c>
      <c r="J627" s="68">
        <f t="shared" si="17"/>
        <v>21.6</v>
      </c>
    </row>
    <row r="628" spans="1:10" ht="15.75" customHeight="1" x14ac:dyDescent="0.25">
      <c r="A628" s="88" t="s">
        <v>21</v>
      </c>
      <c r="B628" s="91" t="s">
        <v>105</v>
      </c>
      <c r="C628" s="90" t="s">
        <v>648</v>
      </c>
      <c r="D628" s="65" t="s">
        <v>649</v>
      </c>
      <c r="E628" s="15" t="s">
        <v>557</v>
      </c>
      <c r="F628" s="66">
        <v>4</v>
      </c>
      <c r="G628" s="86" t="s">
        <v>535</v>
      </c>
      <c r="H628" s="15" t="s">
        <v>2</v>
      </c>
      <c r="I628" s="67">
        <v>54</v>
      </c>
      <c r="J628" s="68">
        <f t="shared" si="17"/>
        <v>43.2</v>
      </c>
    </row>
    <row r="629" spans="1:10" ht="15.75" customHeight="1" x14ac:dyDescent="0.25">
      <c r="A629" s="88" t="s">
        <v>21</v>
      </c>
      <c r="B629" s="91" t="s">
        <v>105</v>
      </c>
      <c r="C629" s="90" t="s">
        <v>644</v>
      </c>
      <c r="D629" s="65" t="s">
        <v>658</v>
      </c>
      <c r="E629" s="15" t="s">
        <v>557</v>
      </c>
      <c r="F629" s="66">
        <v>7.5</v>
      </c>
      <c r="G629" s="86" t="s">
        <v>539</v>
      </c>
      <c r="H629" s="15" t="s">
        <v>2</v>
      </c>
      <c r="I629" s="67">
        <v>54</v>
      </c>
      <c r="J629" s="68">
        <f t="shared" si="17"/>
        <v>81</v>
      </c>
    </row>
    <row r="630" spans="1:10" ht="15.75" customHeight="1" x14ac:dyDescent="0.25">
      <c r="A630" s="88" t="s">
        <v>21</v>
      </c>
      <c r="B630" s="91" t="s">
        <v>105</v>
      </c>
      <c r="C630" s="90" t="s">
        <v>644</v>
      </c>
      <c r="D630" s="65" t="s">
        <v>659</v>
      </c>
      <c r="E630" s="15" t="s">
        <v>557</v>
      </c>
      <c r="F630" s="66">
        <v>9.9459999999999997</v>
      </c>
      <c r="G630" s="86" t="s">
        <v>535</v>
      </c>
      <c r="H630" s="15" t="s">
        <v>2</v>
      </c>
      <c r="I630" s="67">
        <v>54</v>
      </c>
      <c r="J630" s="68">
        <f t="shared" si="17"/>
        <v>107.41679999999999</v>
      </c>
    </row>
    <row r="631" spans="1:10" ht="15.75" customHeight="1" x14ac:dyDescent="0.25">
      <c r="A631" s="88" t="s">
        <v>21</v>
      </c>
      <c r="B631" s="91" t="s">
        <v>105</v>
      </c>
      <c r="C631" s="90" t="s">
        <v>647</v>
      </c>
      <c r="D631" s="65" t="s">
        <v>113</v>
      </c>
      <c r="E631" s="15" t="s">
        <v>7</v>
      </c>
      <c r="F631" s="66">
        <v>3.0009999999999999</v>
      </c>
      <c r="G631" s="86" t="s">
        <v>535</v>
      </c>
      <c r="H631" s="15" t="s">
        <v>2</v>
      </c>
      <c r="I631" s="67">
        <v>54</v>
      </c>
      <c r="J631" s="68">
        <f t="shared" si="17"/>
        <v>32.410800000000002</v>
      </c>
    </row>
    <row r="632" spans="1:10" ht="15.75" customHeight="1" x14ac:dyDescent="0.25">
      <c r="A632" s="88" t="s">
        <v>21</v>
      </c>
      <c r="B632" s="91" t="s">
        <v>105</v>
      </c>
      <c r="C632" s="90" t="s">
        <v>647</v>
      </c>
      <c r="D632" s="65" t="s">
        <v>115</v>
      </c>
      <c r="E632" s="15" t="s">
        <v>7</v>
      </c>
      <c r="F632" s="66">
        <v>5.0709999999999997</v>
      </c>
      <c r="G632" s="86" t="s">
        <v>535</v>
      </c>
      <c r="H632" s="15" t="s">
        <v>2</v>
      </c>
      <c r="I632" s="67">
        <v>54</v>
      </c>
      <c r="J632" s="68">
        <f t="shared" si="17"/>
        <v>54.766800000000003</v>
      </c>
    </row>
    <row r="633" spans="1:10" ht="15.75" customHeight="1" x14ac:dyDescent="0.25">
      <c r="A633" s="88" t="s">
        <v>21</v>
      </c>
      <c r="B633" s="91" t="s">
        <v>105</v>
      </c>
      <c r="C633" s="90" t="s">
        <v>647</v>
      </c>
      <c r="D633" s="65" t="s">
        <v>118</v>
      </c>
      <c r="E633" s="15" t="s">
        <v>7</v>
      </c>
      <c r="F633" s="66">
        <v>6.0010000000000003</v>
      </c>
      <c r="G633" s="86" t="s">
        <v>535</v>
      </c>
      <c r="H633" s="15" t="s">
        <v>2</v>
      </c>
      <c r="I633" s="67">
        <v>54</v>
      </c>
      <c r="J633" s="68">
        <f t="shared" si="17"/>
        <v>64.810800000000015</v>
      </c>
    </row>
    <row r="634" spans="1:10" ht="15.75" customHeight="1" x14ac:dyDescent="0.25">
      <c r="A634" s="88" t="s">
        <v>21</v>
      </c>
      <c r="B634" s="91" t="s">
        <v>105</v>
      </c>
      <c r="C634" s="90" t="s">
        <v>645</v>
      </c>
      <c r="D634" s="65" t="s">
        <v>127</v>
      </c>
      <c r="E634" s="15" t="s">
        <v>7</v>
      </c>
      <c r="F634" s="66">
        <v>4.2990000000000004</v>
      </c>
      <c r="G634" s="86" t="s">
        <v>535</v>
      </c>
      <c r="H634" s="15" t="s">
        <v>2</v>
      </c>
      <c r="I634" s="67">
        <v>54</v>
      </c>
      <c r="J634" s="68">
        <f t="shared" ref="J634:J640" si="18">SUM((F634*I634)*20%)</f>
        <v>46.429200000000009</v>
      </c>
    </row>
    <row r="635" spans="1:10" ht="15.75" customHeight="1" x14ac:dyDescent="0.25">
      <c r="A635" s="88" t="s">
        <v>21</v>
      </c>
      <c r="B635" s="91" t="s">
        <v>105</v>
      </c>
      <c r="C635" s="90" t="s">
        <v>645</v>
      </c>
      <c r="D635" s="65" t="s">
        <v>128</v>
      </c>
      <c r="E635" s="15" t="s">
        <v>7</v>
      </c>
      <c r="F635" s="66">
        <v>3</v>
      </c>
      <c r="G635" s="86" t="s">
        <v>535</v>
      </c>
      <c r="H635" s="15" t="s">
        <v>2</v>
      </c>
      <c r="I635" s="67">
        <v>54</v>
      </c>
      <c r="J635" s="68">
        <f t="shared" si="18"/>
        <v>32.4</v>
      </c>
    </row>
    <row r="636" spans="1:10" ht="15.75" customHeight="1" x14ac:dyDescent="0.25">
      <c r="A636" s="88" t="s">
        <v>21</v>
      </c>
      <c r="B636" s="91" t="s">
        <v>105</v>
      </c>
      <c r="C636" s="90" t="s">
        <v>645</v>
      </c>
      <c r="D636" s="65" t="s">
        <v>129</v>
      </c>
      <c r="E636" s="15" t="s">
        <v>7</v>
      </c>
      <c r="F636" s="66">
        <v>7</v>
      </c>
      <c r="G636" s="86" t="s">
        <v>535</v>
      </c>
      <c r="H636" s="15" t="s">
        <v>2</v>
      </c>
      <c r="I636" s="67">
        <v>54</v>
      </c>
      <c r="J636" s="68">
        <f t="shared" si="18"/>
        <v>75.600000000000009</v>
      </c>
    </row>
    <row r="637" spans="1:10" ht="15.75" customHeight="1" x14ac:dyDescent="0.25">
      <c r="A637" s="88" t="s">
        <v>21</v>
      </c>
      <c r="B637" s="91" t="s">
        <v>105</v>
      </c>
      <c r="C637" s="90" t="s">
        <v>645</v>
      </c>
      <c r="D637" s="65" t="s">
        <v>130</v>
      </c>
      <c r="E637" s="15" t="s">
        <v>7</v>
      </c>
      <c r="F637" s="66">
        <v>4</v>
      </c>
      <c r="G637" s="86" t="s">
        <v>535</v>
      </c>
      <c r="H637" s="15" t="s">
        <v>2</v>
      </c>
      <c r="I637" s="67">
        <v>54</v>
      </c>
      <c r="J637" s="68">
        <f t="shared" si="18"/>
        <v>43.2</v>
      </c>
    </row>
    <row r="638" spans="1:10" ht="15.75" customHeight="1" x14ac:dyDescent="0.25">
      <c r="A638" s="88" t="s">
        <v>21</v>
      </c>
      <c r="B638" s="91" t="s">
        <v>105</v>
      </c>
      <c r="C638" s="90" t="s">
        <v>652</v>
      </c>
      <c r="D638" s="65" t="s">
        <v>137</v>
      </c>
      <c r="E638" s="15" t="s">
        <v>7</v>
      </c>
      <c r="F638" s="66">
        <v>3</v>
      </c>
      <c r="G638" s="86" t="s">
        <v>541</v>
      </c>
      <c r="H638" s="15" t="s">
        <v>2</v>
      </c>
      <c r="I638" s="67">
        <v>54</v>
      </c>
      <c r="J638" s="68">
        <f t="shared" si="18"/>
        <v>32.4</v>
      </c>
    </row>
    <row r="639" spans="1:10" ht="15.75" customHeight="1" x14ac:dyDescent="0.25">
      <c r="A639" s="88" t="s">
        <v>21</v>
      </c>
      <c r="B639" s="91" t="s">
        <v>105</v>
      </c>
      <c r="C639" s="90" t="s">
        <v>652</v>
      </c>
      <c r="D639" s="65" t="s">
        <v>138</v>
      </c>
      <c r="E639" s="15" t="s">
        <v>7</v>
      </c>
      <c r="F639" s="66">
        <v>3</v>
      </c>
      <c r="G639" s="86" t="s">
        <v>541</v>
      </c>
      <c r="H639" s="15" t="s">
        <v>2</v>
      </c>
      <c r="I639" s="67">
        <v>54</v>
      </c>
      <c r="J639" s="68">
        <f t="shared" si="18"/>
        <v>32.4</v>
      </c>
    </row>
    <row r="640" spans="1:10" ht="15.75" customHeight="1" x14ac:dyDescent="0.25">
      <c r="A640" s="88" t="s">
        <v>21</v>
      </c>
      <c r="B640" s="91" t="s">
        <v>105</v>
      </c>
      <c r="C640" s="90" t="s">
        <v>653</v>
      </c>
      <c r="D640" s="65" t="s">
        <v>654</v>
      </c>
      <c r="E640" s="15" t="s">
        <v>7</v>
      </c>
      <c r="F640" s="66">
        <v>5.2750000000000004</v>
      </c>
      <c r="G640" s="86" t="s">
        <v>541</v>
      </c>
      <c r="H640" s="15" t="s">
        <v>2</v>
      </c>
      <c r="I640" s="67">
        <v>54</v>
      </c>
      <c r="J640" s="68">
        <f t="shared" si="18"/>
        <v>56.970000000000006</v>
      </c>
    </row>
    <row r="641" spans="1:10" ht="15.75" customHeight="1" x14ac:dyDescent="0.25">
      <c r="A641" s="88" t="s">
        <v>21</v>
      </c>
      <c r="B641" s="91" t="s">
        <v>105</v>
      </c>
      <c r="C641" s="90" t="s">
        <v>657</v>
      </c>
      <c r="D641" s="65" t="s">
        <v>147</v>
      </c>
      <c r="E641" s="15" t="s">
        <v>7</v>
      </c>
      <c r="F641" s="66">
        <v>1</v>
      </c>
      <c r="G641" s="86" t="s">
        <v>534</v>
      </c>
      <c r="H641" s="15" t="s">
        <v>2</v>
      </c>
      <c r="I641" s="67">
        <v>54</v>
      </c>
      <c r="J641" s="68">
        <f t="shared" ref="J641:J652" si="19">SUM((F641*I641)*20%)</f>
        <v>10.8</v>
      </c>
    </row>
    <row r="642" spans="1:10" ht="15.75" customHeight="1" x14ac:dyDescent="0.25">
      <c r="A642" s="88" t="s">
        <v>21</v>
      </c>
      <c r="B642" s="91" t="s">
        <v>105</v>
      </c>
      <c r="C642" s="90" t="s">
        <v>644</v>
      </c>
      <c r="D642" s="65" t="s">
        <v>149</v>
      </c>
      <c r="E642" s="15" t="s">
        <v>7</v>
      </c>
      <c r="F642" s="66">
        <v>4.9989999999999997</v>
      </c>
      <c r="G642" s="86" t="s">
        <v>535</v>
      </c>
      <c r="H642" s="15" t="s">
        <v>2</v>
      </c>
      <c r="I642" s="67">
        <v>54</v>
      </c>
      <c r="J642" s="68">
        <f t="shared" si="19"/>
        <v>53.989199999999997</v>
      </c>
    </row>
    <row r="643" spans="1:10" ht="15.75" customHeight="1" x14ac:dyDescent="0.25">
      <c r="A643" s="88" t="s">
        <v>21</v>
      </c>
      <c r="B643" s="91" t="s">
        <v>105</v>
      </c>
      <c r="C643" s="90" t="s">
        <v>644</v>
      </c>
      <c r="D643" s="65" t="s">
        <v>150</v>
      </c>
      <c r="E643" s="15" t="s">
        <v>7</v>
      </c>
      <c r="F643" s="66">
        <v>6.9989999999999997</v>
      </c>
      <c r="G643" s="86" t="s">
        <v>541</v>
      </c>
      <c r="H643" s="15" t="s">
        <v>2</v>
      </c>
      <c r="I643" s="67">
        <v>54</v>
      </c>
      <c r="J643" s="68">
        <f t="shared" si="19"/>
        <v>75.589199999999991</v>
      </c>
    </row>
    <row r="644" spans="1:10" ht="15.75" customHeight="1" x14ac:dyDescent="0.25">
      <c r="A644" s="88" t="s">
        <v>21</v>
      </c>
      <c r="B644" s="91" t="s">
        <v>105</v>
      </c>
      <c r="C644" s="90" t="s">
        <v>644</v>
      </c>
      <c r="D644" s="65" t="s">
        <v>151</v>
      </c>
      <c r="E644" s="15" t="s">
        <v>7</v>
      </c>
      <c r="F644" s="66">
        <v>6</v>
      </c>
      <c r="G644" s="86" t="s">
        <v>541</v>
      </c>
      <c r="H644" s="15" t="s">
        <v>2</v>
      </c>
      <c r="I644" s="67">
        <v>54</v>
      </c>
      <c r="J644" s="68">
        <f t="shared" si="19"/>
        <v>64.8</v>
      </c>
    </row>
    <row r="645" spans="1:10" ht="15.75" customHeight="1" x14ac:dyDescent="0.25">
      <c r="A645" s="88" t="s">
        <v>21</v>
      </c>
      <c r="B645" s="91" t="s">
        <v>105</v>
      </c>
      <c r="C645" s="90" t="s">
        <v>644</v>
      </c>
      <c r="D645" s="65" t="s">
        <v>152</v>
      </c>
      <c r="E645" s="15" t="s">
        <v>7</v>
      </c>
      <c r="F645" s="66">
        <v>3</v>
      </c>
      <c r="G645" s="86" t="s">
        <v>554</v>
      </c>
      <c r="H645" s="15" t="s">
        <v>2</v>
      </c>
      <c r="I645" s="67">
        <v>54</v>
      </c>
      <c r="J645" s="68">
        <f t="shared" si="19"/>
        <v>32.4</v>
      </c>
    </row>
    <row r="646" spans="1:10" ht="15.75" customHeight="1" x14ac:dyDescent="0.25">
      <c r="A646" s="88" t="s">
        <v>21</v>
      </c>
      <c r="B646" s="91" t="s">
        <v>105</v>
      </c>
      <c r="C646" s="90" t="s">
        <v>644</v>
      </c>
      <c r="D646" s="65" t="s">
        <v>153</v>
      </c>
      <c r="E646" s="15" t="s">
        <v>7</v>
      </c>
      <c r="F646" s="66">
        <v>2.9990000000000001</v>
      </c>
      <c r="G646" s="86" t="s">
        <v>535</v>
      </c>
      <c r="H646" s="15" t="s">
        <v>2</v>
      </c>
      <c r="I646" s="67">
        <v>54</v>
      </c>
      <c r="J646" s="68">
        <f t="shared" si="19"/>
        <v>32.389200000000002</v>
      </c>
    </row>
    <row r="647" spans="1:10" ht="15.75" customHeight="1" x14ac:dyDescent="0.25">
      <c r="A647" s="88" t="s">
        <v>21</v>
      </c>
      <c r="B647" s="91" t="s">
        <v>105</v>
      </c>
      <c r="C647" s="90" t="s">
        <v>660</v>
      </c>
      <c r="D647" s="65" t="s">
        <v>155</v>
      </c>
      <c r="E647" s="15" t="s">
        <v>7</v>
      </c>
      <c r="F647" s="66">
        <v>6.1280000000000001</v>
      </c>
      <c r="G647" s="86" t="s">
        <v>535</v>
      </c>
      <c r="H647" s="15" t="s">
        <v>2</v>
      </c>
      <c r="I647" s="67">
        <v>54</v>
      </c>
      <c r="J647" s="68">
        <f t="shared" si="19"/>
        <v>66.182400000000015</v>
      </c>
    </row>
    <row r="648" spans="1:10" ht="15.75" customHeight="1" x14ac:dyDescent="0.25">
      <c r="A648" s="88" t="s">
        <v>21</v>
      </c>
      <c r="B648" s="91" t="s">
        <v>105</v>
      </c>
      <c r="C648" s="90" t="s">
        <v>661</v>
      </c>
      <c r="D648" s="65" t="s">
        <v>156</v>
      </c>
      <c r="E648" s="15" t="s">
        <v>7</v>
      </c>
      <c r="F648" s="66">
        <v>8.4640000000000004</v>
      </c>
      <c r="G648" s="86" t="s">
        <v>554</v>
      </c>
      <c r="H648" s="15" t="s">
        <v>2</v>
      </c>
      <c r="I648" s="67">
        <v>54</v>
      </c>
      <c r="J648" s="68">
        <f t="shared" si="19"/>
        <v>91.411200000000008</v>
      </c>
    </row>
    <row r="649" spans="1:10" ht="15.75" customHeight="1" x14ac:dyDescent="0.25">
      <c r="A649" s="88" t="s">
        <v>21</v>
      </c>
      <c r="B649" s="91" t="s">
        <v>105</v>
      </c>
      <c r="C649" s="90" t="s">
        <v>1127</v>
      </c>
      <c r="D649" s="65" t="s">
        <v>159</v>
      </c>
      <c r="E649" s="15" t="s">
        <v>7</v>
      </c>
      <c r="F649" s="66">
        <v>12.000999999999999</v>
      </c>
      <c r="G649" s="86" t="s">
        <v>535</v>
      </c>
      <c r="H649" s="15" t="s">
        <v>2</v>
      </c>
      <c r="I649" s="67">
        <v>54</v>
      </c>
      <c r="J649" s="68">
        <f t="shared" si="19"/>
        <v>129.61080000000001</v>
      </c>
    </row>
    <row r="650" spans="1:10" ht="15.75" customHeight="1" x14ac:dyDescent="0.25">
      <c r="A650" s="88" t="s">
        <v>21</v>
      </c>
      <c r="B650" s="91" t="s">
        <v>105</v>
      </c>
      <c r="C650" s="90" t="s">
        <v>666</v>
      </c>
      <c r="D650" s="65" t="s">
        <v>669</v>
      </c>
      <c r="E650" s="15" t="s">
        <v>7</v>
      </c>
      <c r="F650" s="66">
        <v>2.4649999999999999</v>
      </c>
      <c r="G650" s="86" t="s">
        <v>534</v>
      </c>
      <c r="H650" s="15" t="s">
        <v>2</v>
      </c>
      <c r="I650" s="67">
        <v>54</v>
      </c>
      <c r="J650" s="68">
        <f t="shared" si="19"/>
        <v>26.622</v>
      </c>
    </row>
    <row r="651" spans="1:10" ht="15.75" customHeight="1" x14ac:dyDescent="0.25">
      <c r="A651" s="88" t="s">
        <v>21</v>
      </c>
      <c r="B651" s="91" t="s">
        <v>105</v>
      </c>
      <c r="C651" s="90" t="s">
        <v>666</v>
      </c>
      <c r="D651" s="65" t="s">
        <v>178</v>
      </c>
      <c r="E651" s="15" t="s">
        <v>7</v>
      </c>
      <c r="F651" s="66">
        <v>2.827</v>
      </c>
      <c r="G651" s="86" t="s">
        <v>534</v>
      </c>
      <c r="H651" s="15" t="s">
        <v>2</v>
      </c>
      <c r="I651" s="67">
        <v>54</v>
      </c>
      <c r="J651" s="68">
        <f t="shared" si="19"/>
        <v>30.531599999999997</v>
      </c>
    </row>
    <row r="652" spans="1:10" ht="15.75" customHeight="1" x14ac:dyDescent="0.25">
      <c r="A652" s="88" t="s">
        <v>21</v>
      </c>
      <c r="B652" s="91" t="s">
        <v>105</v>
      </c>
      <c r="C652" s="90" t="s">
        <v>645</v>
      </c>
      <c r="D652" s="65" t="s">
        <v>106</v>
      </c>
      <c r="E652" s="15" t="s">
        <v>6</v>
      </c>
      <c r="F652" s="66">
        <v>1.423</v>
      </c>
      <c r="G652" s="86" t="s">
        <v>539</v>
      </c>
      <c r="H652" s="15" t="s">
        <v>2</v>
      </c>
      <c r="I652" s="67">
        <v>54</v>
      </c>
      <c r="J652" s="68">
        <f t="shared" si="19"/>
        <v>15.368400000000001</v>
      </c>
    </row>
    <row r="653" spans="1:10" ht="15.75" customHeight="1" x14ac:dyDescent="0.25">
      <c r="A653" s="88" t="s">
        <v>21</v>
      </c>
      <c r="B653" s="91" t="s">
        <v>105</v>
      </c>
      <c r="C653" s="90" t="s">
        <v>1125</v>
      </c>
      <c r="D653" s="65" t="s">
        <v>646</v>
      </c>
      <c r="E653" s="15" t="s">
        <v>6</v>
      </c>
      <c r="F653" s="66">
        <v>6.0010000000000003</v>
      </c>
      <c r="G653" s="86" t="s">
        <v>535</v>
      </c>
      <c r="H653" s="15" t="s">
        <v>2</v>
      </c>
      <c r="I653" s="67">
        <v>54</v>
      </c>
      <c r="J653" s="68">
        <f t="shared" ref="J653:J674" si="20">SUM((F653*I653)*20%)</f>
        <v>64.810800000000015</v>
      </c>
    </row>
    <row r="654" spans="1:10" ht="15.75" customHeight="1" x14ac:dyDescent="0.25">
      <c r="A654" s="88" t="s">
        <v>21</v>
      </c>
      <c r="B654" s="91" t="s">
        <v>105</v>
      </c>
      <c r="C654" s="90" t="s">
        <v>647</v>
      </c>
      <c r="D654" s="65" t="s">
        <v>107</v>
      </c>
      <c r="E654" s="15" t="s">
        <v>6</v>
      </c>
      <c r="F654" s="66">
        <v>6.5019999999999998</v>
      </c>
      <c r="G654" s="86" t="s">
        <v>535</v>
      </c>
      <c r="H654" s="15" t="s">
        <v>2</v>
      </c>
      <c r="I654" s="67">
        <v>54</v>
      </c>
      <c r="J654" s="68">
        <f t="shared" si="20"/>
        <v>70.221600000000009</v>
      </c>
    </row>
    <row r="655" spans="1:10" ht="15.75" customHeight="1" x14ac:dyDescent="0.25">
      <c r="A655" s="88" t="s">
        <v>21</v>
      </c>
      <c r="B655" s="91" t="s">
        <v>105</v>
      </c>
      <c r="C655" s="90" t="s">
        <v>647</v>
      </c>
      <c r="D655" s="65" t="s">
        <v>108</v>
      </c>
      <c r="E655" s="15" t="s">
        <v>6</v>
      </c>
      <c r="F655" s="66">
        <v>3.6869999999999998</v>
      </c>
      <c r="G655" s="86" t="s">
        <v>535</v>
      </c>
      <c r="H655" s="15" t="s">
        <v>2</v>
      </c>
      <c r="I655" s="67">
        <v>54</v>
      </c>
      <c r="J655" s="68">
        <f t="shared" si="20"/>
        <v>39.819600000000001</v>
      </c>
    </row>
    <row r="656" spans="1:10" ht="15.75" customHeight="1" x14ac:dyDescent="0.25">
      <c r="A656" s="88" t="s">
        <v>21</v>
      </c>
      <c r="B656" s="91" t="s">
        <v>105</v>
      </c>
      <c r="C656" s="90" t="s">
        <v>647</v>
      </c>
      <c r="D656" s="65" t="s">
        <v>109</v>
      </c>
      <c r="E656" s="15" t="s">
        <v>6</v>
      </c>
      <c r="F656" s="66">
        <v>4.9960000000000004</v>
      </c>
      <c r="G656" s="86" t="s">
        <v>535</v>
      </c>
      <c r="H656" s="15" t="s">
        <v>2</v>
      </c>
      <c r="I656" s="67">
        <v>54</v>
      </c>
      <c r="J656" s="68">
        <f t="shared" si="20"/>
        <v>53.956800000000015</v>
      </c>
    </row>
    <row r="657" spans="1:10" ht="15.75" customHeight="1" x14ac:dyDescent="0.25">
      <c r="A657" s="88" t="s">
        <v>21</v>
      </c>
      <c r="B657" s="91" t="s">
        <v>105</v>
      </c>
      <c r="C657" s="90" t="s">
        <v>647</v>
      </c>
      <c r="D657" s="65" t="s">
        <v>110</v>
      </c>
      <c r="E657" s="15" t="s">
        <v>6</v>
      </c>
      <c r="F657" s="66">
        <v>5.399</v>
      </c>
      <c r="G657" s="86" t="s">
        <v>535</v>
      </c>
      <c r="H657" s="15" t="s">
        <v>2</v>
      </c>
      <c r="I657" s="67">
        <v>54</v>
      </c>
      <c r="J657" s="68">
        <f t="shared" si="20"/>
        <v>58.309200000000004</v>
      </c>
    </row>
    <row r="658" spans="1:10" ht="15.75" customHeight="1" x14ac:dyDescent="0.25">
      <c r="A658" s="88" t="s">
        <v>21</v>
      </c>
      <c r="B658" s="91" t="s">
        <v>105</v>
      </c>
      <c r="C658" s="90" t="s">
        <v>647</v>
      </c>
      <c r="D658" s="65" t="s">
        <v>111</v>
      </c>
      <c r="E658" s="15" t="s">
        <v>6</v>
      </c>
      <c r="F658" s="66">
        <v>6.28</v>
      </c>
      <c r="G658" s="86" t="s">
        <v>535</v>
      </c>
      <c r="H658" s="15" t="s">
        <v>2</v>
      </c>
      <c r="I658" s="67">
        <v>54</v>
      </c>
      <c r="J658" s="68">
        <f t="shared" si="20"/>
        <v>67.823999999999998</v>
      </c>
    </row>
    <row r="659" spans="1:10" ht="15.75" customHeight="1" x14ac:dyDescent="0.25">
      <c r="A659" s="88" t="s">
        <v>21</v>
      </c>
      <c r="B659" s="91" t="s">
        <v>105</v>
      </c>
      <c r="C659" s="90" t="s">
        <v>647</v>
      </c>
      <c r="D659" s="65" t="s">
        <v>112</v>
      </c>
      <c r="E659" s="15" t="s">
        <v>6</v>
      </c>
      <c r="F659" s="66">
        <v>3.0009999999999999</v>
      </c>
      <c r="G659" s="86" t="s">
        <v>535</v>
      </c>
      <c r="H659" s="15" t="s">
        <v>2</v>
      </c>
      <c r="I659" s="67">
        <v>54</v>
      </c>
      <c r="J659" s="68">
        <f t="shared" si="20"/>
        <v>32.410800000000002</v>
      </c>
    </row>
    <row r="660" spans="1:10" ht="15.75" customHeight="1" x14ac:dyDescent="0.25">
      <c r="A660" s="88" t="s">
        <v>21</v>
      </c>
      <c r="B660" s="91" t="s">
        <v>105</v>
      </c>
      <c r="C660" s="90" t="s">
        <v>647</v>
      </c>
      <c r="D660" s="65" t="s">
        <v>114</v>
      </c>
      <c r="E660" s="15" t="s">
        <v>6</v>
      </c>
      <c r="F660" s="66">
        <v>8.0009999999999994</v>
      </c>
      <c r="G660" s="86" t="s">
        <v>535</v>
      </c>
      <c r="H660" s="15" t="s">
        <v>2</v>
      </c>
      <c r="I660" s="67">
        <v>54</v>
      </c>
      <c r="J660" s="68">
        <f t="shared" si="20"/>
        <v>86.410799999999995</v>
      </c>
    </row>
    <row r="661" spans="1:10" ht="15.75" customHeight="1" x14ac:dyDescent="0.25">
      <c r="A661" s="88" t="s">
        <v>21</v>
      </c>
      <c r="B661" s="91" t="s">
        <v>105</v>
      </c>
      <c r="C661" s="90" t="s">
        <v>647</v>
      </c>
      <c r="D661" s="65" t="s">
        <v>116</v>
      </c>
      <c r="E661" s="15" t="s">
        <v>6</v>
      </c>
      <c r="F661" s="66">
        <v>7.05</v>
      </c>
      <c r="G661" s="86" t="s">
        <v>535</v>
      </c>
      <c r="H661" s="15" t="s">
        <v>2</v>
      </c>
      <c r="I661" s="67">
        <v>54</v>
      </c>
      <c r="J661" s="68">
        <f t="shared" si="20"/>
        <v>76.14</v>
      </c>
    </row>
    <row r="662" spans="1:10" ht="15.75" customHeight="1" x14ac:dyDescent="0.25">
      <c r="A662" s="88" t="s">
        <v>21</v>
      </c>
      <c r="B662" s="91" t="s">
        <v>105</v>
      </c>
      <c r="C662" s="90" t="s">
        <v>647</v>
      </c>
      <c r="D662" s="65" t="s">
        <v>117</v>
      </c>
      <c r="E662" s="15" t="s">
        <v>6</v>
      </c>
      <c r="F662" s="66">
        <v>4.9489999999999998</v>
      </c>
      <c r="G662" s="86" t="s">
        <v>535</v>
      </c>
      <c r="H662" s="15" t="s">
        <v>2</v>
      </c>
      <c r="I662" s="67">
        <v>54</v>
      </c>
      <c r="J662" s="68">
        <f t="shared" si="20"/>
        <v>53.449199999999998</v>
      </c>
    </row>
    <row r="663" spans="1:10" ht="15.75" customHeight="1" x14ac:dyDescent="0.25">
      <c r="A663" s="88" t="s">
        <v>21</v>
      </c>
      <c r="B663" s="91" t="s">
        <v>105</v>
      </c>
      <c r="C663" s="90" t="s">
        <v>647</v>
      </c>
      <c r="D663" s="65" t="s">
        <v>119</v>
      </c>
      <c r="E663" s="15" t="s">
        <v>6</v>
      </c>
      <c r="F663" s="66">
        <v>7</v>
      </c>
      <c r="G663" s="86" t="s">
        <v>535</v>
      </c>
      <c r="H663" s="15" t="s">
        <v>2</v>
      </c>
      <c r="I663" s="67">
        <v>54</v>
      </c>
      <c r="J663" s="68">
        <f t="shared" si="20"/>
        <v>75.600000000000009</v>
      </c>
    </row>
    <row r="664" spans="1:10" ht="15.75" customHeight="1" x14ac:dyDescent="0.25">
      <c r="A664" s="88" t="s">
        <v>21</v>
      </c>
      <c r="B664" s="91" t="s">
        <v>105</v>
      </c>
      <c r="C664" s="90" t="s">
        <v>647</v>
      </c>
      <c r="D664" s="65" t="s">
        <v>120</v>
      </c>
      <c r="E664" s="15" t="s">
        <v>6</v>
      </c>
      <c r="F664" s="66">
        <v>6.9989999999999997</v>
      </c>
      <c r="G664" s="86" t="s">
        <v>535</v>
      </c>
      <c r="H664" s="15" t="s">
        <v>2</v>
      </c>
      <c r="I664" s="67">
        <v>54</v>
      </c>
      <c r="J664" s="68">
        <f t="shared" si="20"/>
        <v>75.589199999999991</v>
      </c>
    </row>
    <row r="665" spans="1:10" ht="15.75" customHeight="1" x14ac:dyDescent="0.25">
      <c r="A665" s="88" t="s">
        <v>21</v>
      </c>
      <c r="B665" s="91" t="s">
        <v>105</v>
      </c>
      <c r="C665" s="90" t="s">
        <v>647</v>
      </c>
      <c r="D665" s="65" t="s">
        <v>121</v>
      </c>
      <c r="E665" s="15" t="s">
        <v>6</v>
      </c>
      <c r="F665" s="66">
        <v>6</v>
      </c>
      <c r="G665" s="86" t="s">
        <v>535</v>
      </c>
      <c r="H665" s="15" t="s">
        <v>2</v>
      </c>
      <c r="I665" s="67">
        <v>54</v>
      </c>
      <c r="J665" s="68">
        <f t="shared" si="20"/>
        <v>64.8</v>
      </c>
    </row>
    <row r="666" spans="1:10" ht="15.75" customHeight="1" x14ac:dyDescent="0.25">
      <c r="A666" s="88" t="s">
        <v>21</v>
      </c>
      <c r="B666" s="91" t="s">
        <v>105</v>
      </c>
      <c r="C666" s="90" t="s">
        <v>647</v>
      </c>
      <c r="D666" s="65" t="s">
        <v>122</v>
      </c>
      <c r="E666" s="15" t="s">
        <v>6</v>
      </c>
      <c r="F666" s="66">
        <v>6.0019999999999998</v>
      </c>
      <c r="G666" s="86" t="s">
        <v>535</v>
      </c>
      <c r="H666" s="15" t="s">
        <v>2</v>
      </c>
      <c r="I666" s="67">
        <v>54</v>
      </c>
      <c r="J666" s="68">
        <f t="shared" si="20"/>
        <v>64.821600000000004</v>
      </c>
    </row>
    <row r="667" spans="1:10" ht="15.75" customHeight="1" x14ac:dyDescent="0.25">
      <c r="A667" s="88" t="s">
        <v>21</v>
      </c>
      <c r="B667" s="91" t="s">
        <v>105</v>
      </c>
      <c r="C667" s="90" t="s">
        <v>645</v>
      </c>
      <c r="D667" s="65" t="s">
        <v>133</v>
      </c>
      <c r="E667" s="15" t="s">
        <v>6</v>
      </c>
      <c r="F667" s="66">
        <v>3</v>
      </c>
      <c r="G667" s="86" t="s">
        <v>535</v>
      </c>
      <c r="H667" s="15" t="s">
        <v>2</v>
      </c>
      <c r="I667" s="67">
        <v>54</v>
      </c>
      <c r="J667" s="68">
        <f t="shared" si="20"/>
        <v>32.4</v>
      </c>
    </row>
    <row r="668" spans="1:10" ht="15.75" customHeight="1" x14ac:dyDescent="0.25">
      <c r="A668" s="88" t="s">
        <v>21</v>
      </c>
      <c r="B668" s="91" t="s">
        <v>105</v>
      </c>
      <c r="C668" s="90" t="s">
        <v>652</v>
      </c>
      <c r="D668" s="65" t="s">
        <v>278</v>
      </c>
      <c r="E668" s="15" t="s">
        <v>6</v>
      </c>
      <c r="F668" s="66">
        <v>19.832000000000001</v>
      </c>
      <c r="G668" s="86" t="s">
        <v>541</v>
      </c>
      <c r="H668" s="15" t="s">
        <v>2</v>
      </c>
      <c r="I668" s="67">
        <v>54</v>
      </c>
      <c r="J668" s="68">
        <f t="shared" si="20"/>
        <v>214.18560000000002</v>
      </c>
    </row>
    <row r="669" spans="1:10" ht="15.75" customHeight="1" x14ac:dyDescent="0.25">
      <c r="A669" s="88" t="s">
        <v>21</v>
      </c>
      <c r="B669" s="91" t="s">
        <v>105</v>
      </c>
      <c r="C669" s="90" t="s">
        <v>652</v>
      </c>
      <c r="D669" s="65" t="s">
        <v>135</v>
      </c>
      <c r="E669" s="15" t="s">
        <v>6</v>
      </c>
      <c r="F669" s="66">
        <v>4</v>
      </c>
      <c r="G669" s="86" t="s">
        <v>541</v>
      </c>
      <c r="H669" s="15" t="s">
        <v>2</v>
      </c>
      <c r="I669" s="67">
        <v>54</v>
      </c>
      <c r="J669" s="68">
        <f t="shared" si="20"/>
        <v>43.2</v>
      </c>
    </row>
    <row r="670" spans="1:10" ht="15.75" customHeight="1" x14ac:dyDescent="0.25">
      <c r="A670" s="88" t="s">
        <v>21</v>
      </c>
      <c r="B670" s="91" t="s">
        <v>105</v>
      </c>
      <c r="C670" s="90" t="s">
        <v>652</v>
      </c>
      <c r="D670" s="65" t="s">
        <v>136</v>
      </c>
      <c r="E670" s="15" t="s">
        <v>6</v>
      </c>
      <c r="F670" s="66">
        <v>3.9990000000000001</v>
      </c>
      <c r="G670" s="86" t="s">
        <v>541</v>
      </c>
      <c r="H670" s="15" t="s">
        <v>2</v>
      </c>
      <c r="I670" s="67">
        <v>54</v>
      </c>
      <c r="J670" s="68">
        <f t="shared" si="20"/>
        <v>43.1892</v>
      </c>
    </row>
    <row r="671" spans="1:10" ht="15.75" customHeight="1" x14ac:dyDescent="0.25">
      <c r="A671" s="88" t="s">
        <v>21</v>
      </c>
      <c r="B671" s="91" t="s">
        <v>105</v>
      </c>
      <c r="C671" s="90" t="s">
        <v>652</v>
      </c>
      <c r="D671" s="65" t="s">
        <v>139</v>
      </c>
      <c r="E671" s="15" t="s">
        <v>6</v>
      </c>
      <c r="F671" s="66">
        <v>5.5380000000000003</v>
      </c>
      <c r="G671" s="86" t="s">
        <v>541</v>
      </c>
      <c r="H671" s="15" t="s">
        <v>2</v>
      </c>
      <c r="I671" s="67">
        <v>54</v>
      </c>
      <c r="J671" s="68">
        <f t="shared" si="20"/>
        <v>59.810400000000008</v>
      </c>
    </row>
    <row r="672" spans="1:10" ht="15.75" customHeight="1" x14ac:dyDescent="0.25">
      <c r="A672" s="88" t="s">
        <v>21</v>
      </c>
      <c r="B672" s="91" t="s">
        <v>105</v>
      </c>
      <c r="C672" s="90" t="s">
        <v>653</v>
      </c>
      <c r="D672" s="65" t="s">
        <v>140</v>
      </c>
      <c r="E672" s="15" t="s">
        <v>6</v>
      </c>
      <c r="F672" s="66">
        <v>8.8369999999999997</v>
      </c>
      <c r="G672" s="86" t="s">
        <v>541</v>
      </c>
      <c r="H672" s="15" t="s">
        <v>2</v>
      </c>
      <c r="I672" s="67">
        <v>54</v>
      </c>
      <c r="J672" s="68">
        <f t="shared" si="20"/>
        <v>95.439599999999999</v>
      </c>
    </row>
    <row r="673" spans="1:10" ht="15.75" customHeight="1" x14ac:dyDescent="0.25">
      <c r="A673" s="88" t="s">
        <v>21</v>
      </c>
      <c r="B673" s="91" t="s">
        <v>105</v>
      </c>
      <c r="C673" s="90" t="s">
        <v>1128</v>
      </c>
      <c r="D673" s="65" t="s">
        <v>141</v>
      </c>
      <c r="E673" s="15" t="s">
        <v>6</v>
      </c>
      <c r="F673" s="66">
        <v>3.3479999999999999</v>
      </c>
      <c r="G673" s="86" t="s">
        <v>535</v>
      </c>
      <c r="H673" s="15" t="s">
        <v>2</v>
      </c>
      <c r="I673" s="67">
        <v>54</v>
      </c>
      <c r="J673" s="68">
        <f t="shared" si="20"/>
        <v>36.1584</v>
      </c>
    </row>
    <row r="674" spans="1:10" ht="15.75" customHeight="1" x14ac:dyDescent="0.25">
      <c r="A674" s="88" t="s">
        <v>21</v>
      </c>
      <c r="B674" s="91" t="s">
        <v>105</v>
      </c>
      <c r="C674" s="90" t="s">
        <v>1128</v>
      </c>
      <c r="D674" s="65" t="s">
        <v>142</v>
      </c>
      <c r="E674" s="15" t="s">
        <v>6</v>
      </c>
      <c r="F674" s="66">
        <v>3</v>
      </c>
      <c r="G674" s="86" t="s">
        <v>535</v>
      </c>
      <c r="H674" s="15" t="s">
        <v>2</v>
      </c>
      <c r="I674" s="67">
        <v>54</v>
      </c>
      <c r="J674" s="68">
        <f t="shared" si="20"/>
        <v>32.4</v>
      </c>
    </row>
    <row r="675" spans="1:10" ht="15.75" customHeight="1" x14ac:dyDescent="0.25">
      <c r="A675" s="88" t="s">
        <v>21</v>
      </c>
      <c r="B675" s="91" t="s">
        <v>105</v>
      </c>
      <c r="C675" s="90" t="s">
        <v>644</v>
      </c>
      <c r="D675" s="65" t="s">
        <v>148</v>
      </c>
      <c r="E675" s="15" t="s">
        <v>6</v>
      </c>
      <c r="F675" s="66">
        <v>5.6669999999999998</v>
      </c>
      <c r="G675" s="86" t="s">
        <v>541</v>
      </c>
      <c r="H675" s="15" t="s">
        <v>2</v>
      </c>
      <c r="I675" s="67">
        <v>54</v>
      </c>
      <c r="J675" s="68">
        <f t="shared" ref="J675:J725" si="21">SUM((F675*I675)*20%)</f>
        <v>61.203599999999994</v>
      </c>
    </row>
    <row r="676" spans="1:10" ht="15.75" customHeight="1" x14ac:dyDescent="0.25">
      <c r="A676" s="88" t="s">
        <v>21</v>
      </c>
      <c r="B676" s="91" t="s">
        <v>105</v>
      </c>
      <c r="C676" s="90" t="s">
        <v>660</v>
      </c>
      <c r="D676" s="65" t="s">
        <v>154</v>
      </c>
      <c r="E676" s="15" t="s">
        <v>6</v>
      </c>
      <c r="F676" s="66">
        <v>4.0010000000000003</v>
      </c>
      <c r="G676" s="86" t="s">
        <v>535</v>
      </c>
      <c r="H676" s="15" t="s">
        <v>2</v>
      </c>
      <c r="I676" s="67">
        <v>54</v>
      </c>
      <c r="J676" s="68">
        <f t="shared" si="21"/>
        <v>43.210800000000006</v>
      </c>
    </row>
    <row r="677" spans="1:10" ht="15.75" customHeight="1" x14ac:dyDescent="0.25">
      <c r="A677" s="88" t="s">
        <v>21</v>
      </c>
      <c r="B677" s="91" t="s">
        <v>105</v>
      </c>
      <c r="C677" s="90" t="s">
        <v>1127</v>
      </c>
      <c r="D677" s="65" t="s">
        <v>157</v>
      </c>
      <c r="E677" s="15" t="s">
        <v>6</v>
      </c>
      <c r="F677" s="66">
        <v>4.7889999999999997</v>
      </c>
      <c r="G677" s="86" t="s">
        <v>535</v>
      </c>
      <c r="H677" s="15" t="s">
        <v>2</v>
      </c>
      <c r="I677" s="67">
        <v>54</v>
      </c>
      <c r="J677" s="68">
        <f t="shared" si="21"/>
        <v>51.721200000000003</v>
      </c>
    </row>
    <row r="678" spans="1:10" ht="15.75" customHeight="1" x14ac:dyDescent="0.25">
      <c r="A678" s="88" t="s">
        <v>21</v>
      </c>
      <c r="B678" s="91" t="s">
        <v>105</v>
      </c>
      <c r="C678" s="90" t="s">
        <v>1127</v>
      </c>
      <c r="D678" s="65" t="s">
        <v>158</v>
      </c>
      <c r="E678" s="15" t="s">
        <v>6</v>
      </c>
      <c r="F678" s="66">
        <v>3.847</v>
      </c>
      <c r="G678" s="86" t="s">
        <v>535</v>
      </c>
      <c r="H678" s="15" t="s">
        <v>2</v>
      </c>
      <c r="I678" s="67">
        <v>54</v>
      </c>
      <c r="J678" s="68">
        <f t="shared" si="21"/>
        <v>41.547600000000003</v>
      </c>
    </row>
    <row r="679" spans="1:10" ht="15.75" customHeight="1" x14ac:dyDescent="0.25">
      <c r="A679" s="88" t="s">
        <v>21</v>
      </c>
      <c r="B679" s="91" t="s">
        <v>105</v>
      </c>
      <c r="C679" s="90" t="s">
        <v>662</v>
      </c>
      <c r="D679" s="65" t="s">
        <v>160</v>
      </c>
      <c r="E679" s="15" t="s">
        <v>6</v>
      </c>
      <c r="F679" s="66">
        <v>3.9990000000000001</v>
      </c>
      <c r="G679" s="86" t="s">
        <v>535</v>
      </c>
      <c r="H679" s="15" t="s">
        <v>2</v>
      </c>
      <c r="I679" s="67">
        <v>54</v>
      </c>
      <c r="J679" s="68">
        <f t="shared" si="21"/>
        <v>43.1892</v>
      </c>
    </row>
    <row r="680" spans="1:10" ht="15.75" customHeight="1" x14ac:dyDescent="0.25">
      <c r="A680" s="88" t="s">
        <v>21</v>
      </c>
      <c r="B680" s="91" t="s">
        <v>105</v>
      </c>
      <c r="C680" s="90" t="s">
        <v>662</v>
      </c>
      <c r="D680" s="65" t="s">
        <v>161</v>
      </c>
      <c r="E680" s="15" t="s">
        <v>6</v>
      </c>
      <c r="F680" s="66">
        <v>4</v>
      </c>
      <c r="G680" s="86" t="s">
        <v>535</v>
      </c>
      <c r="H680" s="15" t="s">
        <v>2</v>
      </c>
      <c r="I680" s="67">
        <v>54</v>
      </c>
      <c r="J680" s="68">
        <f t="shared" si="21"/>
        <v>43.2</v>
      </c>
    </row>
    <row r="681" spans="1:10" ht="15.75" customHeight="1" x14ac:dyDescent="0.25">
      <c r="A681" s="88" t="s">
        <v>21</v>
      </c>
      <c r="B681" s="91" t="s">
        <v>105</v>
      </c>
      <c r="C681" s="90" t="s">
        <v>662</v>
      </c>
      <c r="D681" s="65" t="s">
        <v>162</v>
      </c>
      <c r="E681" s="15" t="s">
        <v>6</v>
      </c>
      <c r="F681" s="66">
        <v>4.0010000000000003</v>
      </c>
      <c r="G681" s="86" t="s">
        <v>535</v>
      </c>
      <c r="H681" s="15" t="s">
        <v>2</v>
      </c>
      <c r="I681" s="67">
        <v>54</v>
      </c>
      <c r="J681" s="68">
        <f t="shared" si="21"/>
        <v>43.210800000000006</v>
      </c>
    </row>
    <row r="682" spans="1:10" ht="15.75" customHeight="1" x14ac:dyDescent="0.25">
      <c r="A682" s="88" t="s">
        <v>21</v>
      </c>
      <c r="B682" s="91" t="s">
        <v>105</v>
      </c>
      <c r="C682" s="90" t="s">
        <v>662</v>
      </c>
      <c r="D682" s="65" t="s">
        <v>163</v>
      </c>
      <c r="E682" s="15" t="s">
        <v>6</v>
      </c>
      <c r="F682" s="66">
        <v>5.7069999999999999</v>
      </c>
      <c r="G682" s="86" t="s">
        <v>535</v>
      </c>
      <c r="H682" s="15" t="s">
        <v>2</v>
      </c>
      <c r="I682" s="67">
        <v>54</v>
      </c>
      <c r="J682" s="68">
        <f t="shared" si="21"/>
        <v>61.635600000000004</v>
      </c>
    </row>
    <row r="683" spans="1:10" ht="15.75" customHeight="1" x14ac:dyDescent="0.25">
      <c r="A683" s="88" t="s">
        <v>21</v>
      </c>
      <c r="B683" s="91" t="s">
        <v>105</v>
      </c>
      <c r="C683" s="90" t="s">
        <v>662</v>
      </c>
      <c r="D683" s="65" t="s">
        <v>164</v>
      </c>
      <c r="E683" s="15" t="s">
        <v>6</v>
      </c>
      <c r="F683" s="66">
        <v>6.8760000000000003</v>
      </c>
      <c r="G683" s="86" t="s">
        <v>535</v>
      </c>
      <c r="H683" s="15" t="s">
        <v>2</v>
      </c>
      <c r="I683" s="67">
        <v>54</v>
      </c>
      <c r="J683" s="68">
        <f t="shared" si="21"/>
        <v>74.260800000000003</v>
      </c>
    </row>
    <row r="684" spans="1:10" ht="15.75" customHeight="1" x14ac:dyDescent="0.25">
      <c r="A684" s="88" t="s">
        <v>21</v>
      </c>
      <c r="B684" s="91" t="s">
        <v>105</v>
      </c>
      <c r="C684" s="90" t="s">
        <v>662</v>
      </c>
      <c r="D684" s="65" t="s">
        <v>165</v>
      </c>
      <c r="E684" s="15" t="s">
        <v>6</v>
      </c>
      <c r="F684" s="66">
        <v>10</v>
      </c>
      <c r="G684" s="86" t="s">
        <v>535</v>
      </c>
      <c r="H684" s="15" t="s">
        <v>2</v>
      </c>
      <c r="I684" s="67">
        <v>54</v>
      </c>
      <c r="J684" s="68">
        <f t="shared" si="21"/>
        <v>108</v>
      </c>
    </row>
    <row r="685" spans="1:10" ht="15.75" customHeight="1" x14ac:dyDescent="0.25">
      <c r="A685" s="88" t="s">
        <v>21</v>
      </c>
      <c r="B685" s="91" t="s">
        <v>105</v>
      </c>
      <c r="C685" s="90" t="s">
        <v>665</v>
      </c>
      <c r="D685" s="65" t="s">
        <v>173</v>
      </c>
      <c r="E685" s="15" t="s">
        <v>6</v>
      </c>
      <c r="F685" s="66">
        <v>4.702</v>
      </c>
      <c r="G685" s="86" t="s">
        <v>554</v>
      </c>
      <c r="H685" s="15" t="s">
        <v>2</v>
      </c>
      <c r="I685" s="67">
        <v>54</v>
      </c>
      <c r="J685" s="68">
        <f t="shared" si="21"/>
        <v>50.781599999999997</v>
      </c>
    </row>
    <row r="686" spans="1:10" ht="15.75" customHeight="1" x14ac:dyDescent="0.25">
      <c r="A686" s="88" t="s">
        <v>21</v>
      </c>
      <c r="B686" s="91" t="s">
        <v>105</v>
      </c>
      <c r="C686" s="90" t="s">
        <v>666</v>
      </c>
      <c r="D686" s="65" t="s">
        <v>176</v>
      </c>
      <c r="E686" s="15" t="s">
        <v>6</v>
      </c>
      <c r="F686" s="66">
        <v>7.0010000000000003</v>
      </c>
      <c r="G686" s="86" t="s">
        <v>534</v>
      </c>
      <c r="H686" s="15" t="s">
        <v>2</v>
      </c>
      <c r="I686" s="67">
        <v>54</v>
      </c>
      <c r="J686" s="68">
        <f t="shared" si="21"/>
        <v>75.610800000000012</v>
      </c>
    </row>
    <row r="687" spans="1:10" ht="15.75" customHeight="1" x14ac:dyDescent="0.25">
      <c r="A687" s="88" t="s">
        <v>21</v>
      </c>
      <c r="B687" s="91" t="s">
        <v>105</v>
      </c>
      <c r="C687" s="90" t="s">
        <v>666</v>
      </c>
      <c r="D687" s="65" t="s">
        <v>177</v>
      </c>
      <c r="E687" s="15" t="s">
        <v>6</v>
      </c>
      <c r="F687" s="66">
        <v>3.4039999999999999</v>
      </c>
      <c r="G687" s="86" t="s">
        <v>534</v>
      </c>
      <c r="H687" s="15" t="s">
        <v>2</v>
      </c>
      <c r="I687" s="67">
        <v>54</v>
      </c>
      <c r="J687" s="68">
        <f t="shared" si="21"/>
        <v>36.763200000000005</v>
      </c>
    </row>
    <row r="688" spans="1:10" ht="15.75" customHeight="1" x14ac:dyDescent="0.25">
      <c r="A688" s="88" t="s">
        <v>21</v>
      </c>
      <c r="B688" s="91" t="s">
        <v>105</v>
      </c>
      <c r="C688" s="90" t="s">
        <v>671</v>
      </c>
      <c r="D688" s="65" t="s">
        <v>180</v>
      </c>
      <c r="E688" s="15" t="s">
        <v>6</v>
      </c>
      <c r="F688" s="66">
        <v>5.9790000000000001</v>
      </c>
      <c r="G688" s="86" t="s">
        <v>534</v>
      </c>
      <c r="H688" s="15" t="s">
        <v>2</v>
      </c>
      <c r="I688" s="67">
        <v>54</v>
      </c>
      <c r="J688" s="68">
        <f t="shared" si="21"/>
        <v>64.5732</v>
      </c>
    </row>
    <row r="689" spans="1:10" ht="15.75" customHeight="1" x14ac:dyDescent="0.25">
      <c r="A689" s="88" t="s">
        <v>21</v>
      </c>
      <c r="B689" s="91" t="s">
        <v>105</v>
      </c>
      <c r="C689" s="90" t="s">
        <v>671</v>
      </c>
      <c r="D689" s="65" t="s">
        <v>183</v>
      </c>
      <c r="E689" s="15" t="s">
        <v>6</v>
      </c>
      <c r="F689" s="66">
        <v>5.3810000000000002</v>
      </c>
      <c r="G689" s="86" t="s">
        <v>534</v>
      </c>
      <c r="H689" s="15" t="s">
        <v>2</v>
      </c>
      <c r="I689" s="67">
        <v>54</v>
      </c>
      <c r="J689" s="68">
        <f t="shared" si="21"/>
        <v>58.114800000000002</v>
      </c>
    </row>
    <row r="690" spans="1:10" ht="15.75" customHeight="1" x14ac:dyDescent="0.25">
      <c r="A690" s="88" t="s">
        <v>21</v>
      </c>
      <c r="B690" s="91" t="s">
        <v>105</v>
      </c>
      <c r="C690" s="90" t="s">
        <v>674</v>
      </c>
      <c r="D690" s="15" t="s">
        <v>292</v>
      </c>
      <c r="E690" s="15" t="s">
        <v>6</v>
      </c>
      <c r="F690" s="66">
        <v>7</v>
      </c>
      <c r="G690" s="86" t="s">
        <v>534</v>
      </c>
      <c r="H690" s="15" t="s">
        <v>2</v>
      </c>
      <c r="I690" s="67">
        <v>54</v>
      </c>
      <c r="J690" s="68">
        <f t="shared" si="21"/>
        <v>75.600000000000009</v>
      </c>
    </row>
    <row r="691" spans="1:10" ht="15.75" customHeight="1" x14ac:dyDescent="0.25">
      <c r="A691" s="88" t="s">
        <v>21</v>
      </c>
      <c r="B691" s="91" t="s">
        <v>105</v>
      </c>
      <c r="C691" s="90" t="s">
        <v>675</v>
      </c>
      <c r="D691" s="65" t="s">
        <v>190</v>
      </c>
      <c r="E691" s="15" t="s">
        <v>6</v>
      </c>
      <c r="F691" s="66">
        <v>4.5</v>
      </c>
      <c r="G691" s="86" t="s">
        <v>554</v>
      </c>
      <c r="H691" s="15" t="s">
        <v>2</v>
      </c>
      <c r="I691" s="67">
        <v>54</v>
      </c>
      <c r="J691" s="68">
        <f t="shared" si="21"/>
        <v>48.6</v>
      </c>
    </row>
    <row r="692" spans="1:10" ht="15.75" customHeight="1" x14ac:dyDescent="0.25">
      <c r="A692" s="88" t="s">
        <v>21</v>
      </c>
      <c r="B692" s="91" t="s">
        <v>105</v>
      </c>
      <c r="C692" s="90" t="s">
        <v>676</v>
      </c>
      <c r="D692" s="15" t="s">
        <v>191</v>
      </c>
      <c r="E692" s="15" t="s">
        <v>6</v>
      </c>
      <c r="F692" s="66">
        <v>7.9130000000000003</v>
      </c>
      <c r="G692" s="86" t="s">
        <v>534</v>
      </c>
      <c r="H692" s="15" t="s">
        <v>2</v>
      </c>
      <c r="I692" s="67">
        <v>54</v>
      </c>
      <c r="J692" s="68">
        <f t="shared" si="21"/>
        <v>85.460400000000007</v>
      </c>
    </row>
    <row r="693" spans="1:10" ht="15.75" customHeight="1" x14ac:dyDescent="0.25">
      <c r="A693" s="88" t="s">
        <v>21</v>
      </c>
      <c r="B693" s="91" t="s">
        <v>105</v>
      </c>
      <c r="C693" s="90" t="s">
        <v>676</v>
      </c>
      <c r="D693" s="15" t="s">
        <v>192</v>
      </c>
      <c r="E693" s="15" t="s">
        <v>6</v>
      </c>
      <c r="F693" s="66">
        <v>5.7809999999999997</v>
      </c>
      <c r="G693" s="86" t="s">
        <v>535</v>
      </c>
      <c r="H693" s="15" t="s">
        <v>2</v>
      </c>
      <c r="I693" s="67">
        <v>54</v>
      </c>
      <c r="J693" s="68">
        <f t="shared" si="21"/>
        <v>62.434799999999996</v>
      </c>
    </row>
    <row r="694" spans="1:10" ht="15.75" customHeight="1" x14ac:dyDescent="0.25">
      <c r="A694" s="88" t="s">
        <v>21</v>
      </c>
      <c r="B694" s="91" t="s">
        <v>105</v>
      </c>
      <c r="C694" s="90" t="s">
        <v>676</v>
      </c>
      <c r="D694" s="15" t="s">
        <v>193</v>
      </c>
      <c r="E694" s="15" t="s">
        <v>6</v>
      </c>
      <c r="F694" s="66">
        <v>5.0759999999999996</v>
      </c>
      <c r="G694" s="86" t="s">
        <v>535</v>
      </c>
      <c r="H694" s="15" t="s">
        <v>2</v>
      </c>
      <c r="I694" s="67">
        <v>54</v>
      </c>
      <c r="J694" s="68">
        <f t="shared" si="21"/>
        <v>54.820799999999998</v>
      </c>
    </row>
    <row r="695" spans="1:10" ht="15.75" customHeight="1" x14ac:dyDescent="0.25">
      <c r="A695" s="88" t="s">
        <v>21</v>
      </c>
      <c r="B695" s="91" t="s">
        <v>105</v>
      </c>
      <c r="C695" s="90" t="s">
        <v>674</v>
      </c>
      <c r="D695" s="15" t="s">
        <v>188</v>
      </c>
      <c r="E695" s="15" t="s">
        <v>6</v>
      </c>
      <c r="F695" s="66">
        <v>7.0410000000000004</v>
      </c>
      <c r="G695" s="86" t="s">
        <v>554</v>
      </c>
      <c r="H695" s="15" t="s">
        <v>2</v>
      </c>
      <c r="I695" s="67">
        <v>54</v>
      </c>
      <c r="J695" s="68">
        <f t="shared" si="21"/>
        <v>76.0428</v>
      </c>
    </row>
    <row r="696" spans="1:10" ht="15.75" customHeight="1" x14ac:dyDescent="0.25">
      <c r="A696" s="88" t="s">
        <v>21</v>
      </c>
      <c r="B696" s="91" t="s">
        <v>105</v>
      </c>
      <c r="C696" s="90" t="s">
        <v>666</v>
      </c>
      <c r="D696" s="65" t="s">
        <v>175</v>
      </c>
      <c r="E696" s="15" t="s">
        <v>7</v>
      </c>
      <c r="F696" s="66">
        <v>3.327</v>
      </c>
      <c r="G696" s="86" t="s">
        <v>534</v>
      </c>
      <c r="H696" s="15" t="s">
        <v>2</v>
      </c>
      <c r="I696" s="67">
        <v>54</v>
      </c>
      <c r="J696" s="68">
        <f t="shared" si="21"/>
        <v>35.931599999999996</v>
      </c>
    </row>
    <row r="697" spans="1:10" ht="15.75" customHeight="1" x14ac:dyDescent="0.25">
      <c r="A697" s="88" t="s">
        <v>21</v>
      </c>
      <c r="B697" s="91" t="s">
        <v>105</v>
      </c>
      <c r="C697" s="90" t="s">
        <v>666</v>
      </c>
      <c r="D697" s="65" t="s">
        <v>668</v>
      </c>
      <c r="E697" s="15" t="s">
        <v>7</v>
      </c>
      <c r="F697" s="66">
        <v>2.4649999999999999</v>
      </c>
      <c r="G697" s="86" t="s">
        <v>534</v>
      </c>
      <c r="H697" s="15" t="s">
        <v>2</v>
      </c>
      <c r="I697" s="67">
        <v>54</v>
      </c>
      <c r="J697" s="68">
        <f t="shared" si="21"/>
        <v>26.622</v>
      </c>
    </row>
    <row r="698" spans="1:10" ht="15.75" customHeight="1" x14ac:dyDescent="0.25">
      <c r="A698" s="88" t="s">
        <v>21</v>
      </c>
      <c r="B698" s="91" t="s">
        <v>105</v>
      </c>
      <c r="C698" s="90" t="s">
        <v>476</v>
      </c>
      <c r="D698" s="65" t="s">
        <v>123</v>
      </c>
      <c r="E698" s="15" t="s">
        <v>6</v>
      </c>
      <c r="F698" s="66">
        <v>10.093</v>
      </c>
      <c r="G698" s="86" t="s">
        <v>534</v>
      </c>
      <c r="H698" s="15" t="s">
        <v>2</v>
      </c>
      <c r="I698" s="67">
        <v>54</v>
      </c>
      <c r="J698" s="68">
        <f t="shared" si="21"/>
        <v>109.00440000000002</v>
      </c>
    </row>
    <row r="699" spans="1:10" ht="15.75" customHeight="1" x14ac:dyDescent="0.25">
      <c r="A699" s="88" t="s">
        <v>21</v>
      </c>
      <c r="B699" s="91" t="s">
        <v>105</v>
      </c>
      <c r="C699" s="90" t="s">
        <v>663</v>
      </c>
      <c r="D699" s="65" t="s">
        <v>166</v>
      </c>
      <c r="E699" s="15" t="s">
        <v>6</v>
      </c>
      <c r="F699" s="66">
        <v>3.9990000000000001</v>
      </c>
      <c r="G699" s="86" t="s">
        <v>535</v>
      </c>
      <c r="H699" s="15" t="s">
        <v>2</v>
      </c>
      <c r="I699" s="67">
        <v>54</v>
      </c>
      <c r="J699" s="68">
        <f t="shared" si="21"/>
        <v>43.1892</v>
      </c>
    </row>
    <row r="700" spans="1:10" ht="15.75" customHeight="1" x14ac:dyDescent="0.25">
      <c r="A700" s="88" t="s">
        <v>21</v>
      </c>
      <c r="B700" s="91" t="s">
        <v>105</v>
      </c>
      <c r="C700" s="90" t="s">
        <v>651</v>
      </c>
      <c r="D700" s="65" t="s">
        <v>126</v>
      </c>
      <c r="E700" s="15" t="s">
        <v>7</v>
      </c>
      <c r="F700" s="66">
        <v>5</v>
      </c>
      <c r="G700" s="86" t="s">
        <v>534</v>
      </c>
      <c r="H700" s="15" t="s">
        <v>2</v>
      </c>
      <c r="I700" s="67">
        <v>54</v>
      </c>
      <c r="J700" s="68">
        <f t="shared" si="21"/>
        <v>54</v>
      </c>
    </row>
    <row r="701" spans="1:10" ht="15.75" customHeight="1" x14ac:dyDescent="0.25">
      <c r="A701" s="88" t="s">
        <v>21</v>
      </c>
      <c r="B701" s="91" t="s">
        <v>105</v>
      </c>
      <c r="C701" s="90" t="s">
        <v>650</v>
      </c>
      <c r="D701" s="15" t="s">
        <v>124</v>
      </c>
      <c r="E701" s="15" t="s">
        <v>6</v>
      </c>
      <c r="F701" s="66">
        <v>3.5219999999999998</v>
      </c>
      <c r="G701" s="86" t="s">
        <v>534</v>
      </c>
      <c r="H701" s="15" t="s">
        <v>2</v>
      </c>
      <c r="I701" s="67">
        <v>54</v>
      </c>
      <c r="J701" s="68">
        <f t="shared" si="21"/>
        <v>38.037599999999998</v>
      </c>
    </row>
    <row r="702" spans="1:10" ht="15.75" customHeight="1" x14ac:dyDescent="0.25">
      <c r="A702" s="88" t="s">
        <v>21</v>
      </c>
      <c r="B702" s="91" t="s">
        <v>105</v>
      </c>
      <c r="C702" s="90" t="s">
        <v>674</v>
      </c>
      <c r="D702" s="15" t="s">
        <v>187</v>
      </c>
      <c r="E702" s="15" t="s">
        <v>6</v>
      </c>
      <c r="F702" s="66">
        <v>4</v>
      </c>
      <c r="G702" s="86" t="s">
        <v>554</v>
      </c>
      <c r="H702" s="15" t="s">
        <v>2</v>
      </c>
      <c r="I702" s="67">
        <v>54</v>
      </c>
      <c r="J702" s="68">
        <f t="shared" si="21"/>
        <v>43.2</v>
      </c>
    </row>
    <row r="703" spans="1:10" ht="15.75" customHeight="1" x14ac:dyDescent="0.25">
      <c r="A703" s="88" t="s">
        <v>21</v>
      </c>
      <c r="B703" s="91" t="s">
        <v>105</v>
      </c>
      <c r="C703" s="90" t="s">
        <v>672</v>
      </c>
      <c r="D703" s="65" t="s">
        <v>184</v>
      </c>
      <c r="E703" s="15" t="s">
        <v>6</v>
      </c>
      <c r="F703" s="66">
        <v>4.8810000000000002</v>
      </c>
      <c r="G703" s="86" t="s">
        <v>534</v>
      </c>
      <c r="H703" s="15" t="s">
        <v>2</v>
      </c>
      <c r="I703" s="67">
        <v>54</v>
      </c>
      <c r="J703" s="68">
        <f t="shared" si="21"/>
        <v>52.714800000000004</v>
      </c>
    </row>
    <row r="704" spans="1:10" ht="15.75" customHeight="1" x14ac:dyDescent="0.25">
      <c r="A704" s="88" t="s">
        <v>21</v>
      </c>
      <c r="B704" s="91" t="s">
        <v>105</v>
      </c>
      <c r="C704" s="90" t="s">
        <v>655</v>
      </c>
      <c r="D704" s="65" t="s">
        <v>143</v>
      </c>
      <c r="E704" s="15" t="s">
        <v>6</v>
      </c>
      <c r="F704" s="66">
        <v>6.2990000000000004</v>
      </c>
      <c r="G704" s="86" t="s">
        <v>534</v>
      </c>
      <c r="H704" s="15" t="s">
        <v>2</v>
      </c>
      <c r="I704" s="67">
        <v>54</v>
      </c>
      <c r="J704" s="68">
        <f t="shared" si="21"/>
        <v>68.029200000000003</v>
      </c>
    </row>
    <row r="705" spans="1:10" ht="15.75" customHeight="1" x14ac:dyDescent="0.25">
      <c r="A705" s="88" t="s">
        <v>21</v>
      </c>
      <c r="B705" s="91" t="s">
        <v>105</v>
      </c>
      <c r="C705" s="90" t="s">
        <v>673</v>
      </c>
      <c r="D705" s="15" t="s">
        <v>185</v>
      </c>
      <c r="E705" s="15" t="s">
        <v>6</v>
      </c>
      <c r="F705" s="66">
        <v>2.9990000000000001</v>
      </c>
      <c r="G705" s="86" t="s">
        <v>554</v>
      </c>
      <c r="H705" s="15" t="s">
        <v>2</v>
      </c>
      <c r="I705" s="67">
        <v>54</v>
      </c>
      <c r="J705" s="68">
        <f t="shared" si="21"/>
        <v>32.389200000000002</v>
      </c>
    </row>
    <row r="706" spans="1:10" ht="15.75" customHeight="1" x14ac:dyDescent="0.25">
      <c r="A706" s="88" t="s">
        <v>21</v>
      </c>
      <c r="B706" s="91" t="s">
        <v>105</v>
      </c>
      <c r="C706" s="90" t="s">
        <v>670</v>
      </c>
      <c r="D706" s="65" t="s">
        <v>179</v>
      </c>
      <c r="E706" s="15" t="s">
        <v>6</v>
      </c>
      <c r="F706" s="66">
        <v>4.758</v>
      </c>
      <c r="G706" s="86" t="s">
        <v>534</v>
      </c>
      <c r="H706" s="15" t="s">
        <v>2</v>
      </c>
      <c r="I706" s="67">
        <v>54</v>
      </c>
      <c r="J706" s="68">
        <f t="shared" si="21"/>
        <v>51.386400000000009</v>
      </c>
    </row>
    <row r="707" spans="1:10" ht="15.75" customHeight="1" x14ac:dyDescent="0.25">
      <c r="A707" s="88" t="s">
        <v>21</v>
      </c>
      <c r="B707" s="91" t="s">
        <v>105</v>
      </c>
      <c r="C707" s="90" t="s">
        <v>645</v>
      </c>
      <c r="D707" s="65" t="s">
        <v>131</v>
      </c>
      <c r="E707" s="15" t="s">
        <v>7</v>
      </c>
      <c r="F707" s="66">
        <v>5.4260000000000002</v>
      </c>
      <c r="G707" s="86" t="s">
        <v>535</v>
      </c>
      <c r="H707" s="15" t="s">
        <v>2</v>
      </c>
      <c r="I707" s="67">
        <v>54</v>
      </c>
      <c r="J707" s="68">
        <f t="shared" si="21"/>
        <v>58.600800000000007</v>
      </c>
    </row>
    <row r="708" spans="1:10" ht="15.75" customHeight="1" x14ac:dyDescent="0.25">
      <c r="A708" s="88" t="s">
        <v>21</v>
      </c>
      <c r="B708" s="91" t="s">
        <v>105</v>
      </c>
      <c r="C708" s="90" t="s">
        <v>549</v>
      </c>
      <c r="D708" s="65" t="s">
        <v>145</v>
      </c>
      <c r="E708" s="15" t="s">
        <v>6</v>
      </c>
      <c r="F708" s="66">
        <v>6.0720000000000001</v>
      </c>
      <c r="G708" s="86" t="s">
        <v>534</v>
      </c>
      <c r="H708" s="15" t="s">
        <v>2</v>
      </c>
      <c r="I708" s="67">
        <v>54</v>
      </c>
      <c r="J708" s="68">
        <f t="shared" si="21"/>
        <v>65.577600000000004</v>
      </c>
    </row>
    <row r="709" spans="1:10" ht="15.75" customHeight="1" x14ac:dyDescent="0.25">
      <c r="A709" s="88" t="s">
        <v>21</v>
      </c>
      <c r="B709" s="91" t="s">
        <v>105</v>
      </c>
      <c r="C709" s="90" t="s">
        <v>663</v>
      </c>
      <c r="D709" s="65" t="s">
        <v>170</v>
      </c>
      <c r="E709" s="15" t="s">
        <v>6</v>
      </c>
      <c r="F709" s="66">
        <v>12.842000000000001</v>
      </c>
      <c r="G709" s="86" t="s">
        <v>542</v>
      </c>
      <c r="H709" s="15" t="s">
        <v>2</v>
      </c>
      <c r="I709" s="67">
        <v>54</v>
      </c>
      <c r="J709" s="68">
        <f t="shared" si="21"/>
        <v>138.69360000000003</v>
      </c>
    </row>
    <row r="710" spans="1:10" ht="15.75" customHeight="1" x14ac:dyDescent="0.25">
      <c r="A710" s="88" t="s">
        <v>21</v>
      </c>
      <c r="B710" s="91" t="s">
        <v>105</v>
      </c>
      <c r="C710" s="90" t="s">
        <v>657</v>
      </c>
      <c r="D710" s="65" t="s">
        <v>667</v>
      </c>
      <c r="E710" s="15" t="s">
        <v>7</v>
      </c>
      <c r="F710" s="66">
        <v>9.9969999999999999</v>
      </c>
      <c r="G710" s="86" t="s">
        <v>534</v>
      </c>
      <c r="H710" s="15" t="s">
        <v>2</v>
      </c>
      <c r="I710" s="67">
        <v>54</v>
      </c>
      <c r="J710" s="68">
        <f t="shared" si="21"/>
        <v>107.9676</v>
      </c>
    </row>
    <row r="711" spans="1:10" ht="15.75" customHeight="1" x14ac:dyDescent="0.25">
      <c r="A711" s="88" t="s">
        <v>21</v>
      </c>
      <c r="B711" s="91" t="s">
        <v>105</v>
      </c>
      <c r="C711" s="90" t="s">
        <v>1126</v>
      </c>
      <c r="D711" s="65" t="s">
        <v>125</v>
      </c>
      <c r="E711" s="15" t="s">
        <v>6</v>
      </c>
      <c r="F711" s="66">
        <v>2.9990000000000001</v>
      </c>
      <c r="G711" s="86" t="s">
        <v>534</v>
      </c>
      <c r="H711" s="15" t="s">
        <v>2</v>
      </c>
      <c r="I711" s="67">
        <v>54</v>
      </c>
      <c r="J711" s="68">
        <f t="shared" si="21"/>
        <v>32.389200000000002</v>
      </c>
    </row>
    <row r="712" spans="1:10" ht="15.75" customHeight="1" x14ac:dyDescent="0.25">
      <c r="A712" s="88" t="s">
        <v>21</v>
      </c>
      <c r="B712" s="91" t="s">
        <v>105</v>
      </c>
      <c r="C712" s="90" t="s">
        <v>655</v>
      </c>
      <c r="D712" s="65" t="s">
        <v>291</v>
      </c>
      <c r="E712" s="15" t="s">
        <v>6</v>
      </c>
      <c r="F712" s="66">
        <v>3</v>
      </c>
      <c r="G712" s="86" t="s">
        <v>534</v>
      </c>
      <c r="H712" s="15" t="s">
        <v>2</v>
      </c>
      <c r="I712" s="67">
        <v>54</v>
      </c>
      <c r="J712" s="68">
        <f t="shared" si="21"/>
        <v>32.4</v>
      </c>
    </row>
    <row r="713" spans="1:10" ht="15.75" customHeight="1" x14ac:dyDescent="0.25">
      <c r="A713" s="88" t="s">
        <v>21</v>
      </c>
      <c r="B713" s="91" t="s">
        <v>105</v>
      </c>
      <c r="C713" s="90" t="s">
        <v>645</v>
      </c>
      <c r="D713" s="65" t="s">
        <v>134</v>
      </c>
      <c r="E713" s="15" t="s">
        <v>6</v>
      </c>
      <c r="F713" s="66">
        <v>3</v>
      </c>
      <c r="G713" s="86" t="s">
        <v>535</v>
      </c>
      <c r="H713" s="15" t="s">
        <v>2</v>
      </c>
      <c r="I713" s="67">
        <v>54</v>
      </c>
      <c r="J713" s="68">
        <f t="shared" si="21"/>
        <v>32.4</v>
      </c>
    </row>
    <row r="714" spans="1:10" ht="15.75" customHeight="1" x14ac:dyDescent="0.25">
      <c r="A714" s="88" t="s">
        <v>21</v>
      </c>
      <c r="B714" s="91" t="s">
        <v>105</v>
      </c>
      <c r="C714" s="90" t="s">
        <v>671</v>
      </c>
      <c r="D714" s="65" t="s">
        <v>182</v>
      </c>
      <c r="E714" s="15" t="s">
        <v>6</v>
      </c>
      <c r="F714" s="66">
        <v>9.9979999999999993</v>
      </c>
      <c r="G714" s="86" t="s">
        <v>534</v>
      </c>
      <c r="H714" s="15" t="s">
        <v>2</v>
      </c>
      <c r="I714" s="67">
        <v>54</v>
      </c>
      <c r="J714" s="68">
        <f t="shared" si="21"/>
        <v>107.97839999999999</v>
      </c>
    </row>
    <row r="715" spans="1:10" ht="15.75" customHeight="1" x14ac:dyDescent="0.25">
      <c r="A715" s="88" t="s">
        <v>21</v>
      </c>
      <c r="B715" s="91" t="s">
        <v>105</v>
      </c>
      <c r="C715" s="90" t="s">
        <v>664</v>
      </c>
      <c r="D715" s="65" t="s">
        <v>171</v>
      </c>
      <c r="E715" s="15" t="s">
        <v>7</v>
      </c>
      <c r="F715" s="66">
        <v>5.3819999999999997</v>
      </c>
      <c r="G715" s="86" t="s">
        <v>554</v>
      </c>
      <c r="H715" s="15" t="s">
        <v>2</v>
      </c>
      <c r="I715" s="67">
        <v>54</v>
      </c>
      <c r="J715" s="68">
        <f t="shared" si="21"/>
        <v>58.125599999999999</v>
      </c>
    </row>
    <row r="716" spans="1:10" ht="15.75" customHeight="1" x14ac:dyDescent="0.25">
      <c r="A716" s="88" t="s">
        <v>21</v>
      </c>
      <c r="B716" s="91" t="s">
        <v>105</v>
      </c>
      <c r="C716" s="90" t="s">
        <v>664</v>
      </c>
      <c r="D716" s="65" t="s">
        <v>172</v>
      </c>
      <c r="E716" s="15" t="s">
        <v>7</v>
      </c>
      <c r="F716" s="66">
        <v>4.9980000000000002</v>
      </c>
      <c r="G716" s="86" t="s">
        <v>554</v>
      </c>
      <c r="H716" s="15" t="s">
        <v>2</v>
      </c>
      <c r="I716" s="67">
        <v>54</v>
      </c>
      <c r="J716" s="68">
        <f t="shared" si="21"/>
        <v>53.978400000000001</v>
      </c>
    </row>
    <row r="717" spans="1:10" ht="15.75" customHeight="1" x14ac:dyDescent="0.25">
      <c r="A717" s="88" t="s">
        <v>21</v>
      </c>
      <c r="B717" s="91" t="s">
        <v>105</v>
      </c>
      <c r="C717" s="90" t="s">
        <v>675</v>
      </c>
      <c r="D717" s="65" t="s">
        <v>189</v>
      </c>
      <c r="E717" s="15" t="s">
        <v>6</v>
      </c>
      <c r="F717" s="66">
        <v>4.8920000000000003</v>
      </c>
      <c r="G717" s="86" t="s">
        <v>534</v>
      </c>
      <c r="H717" s="15" t="s">
        <v>2</v>
      </c>
      <c r="I717" s="67">
        <v>54</v>
      </c>
      <c r="J717" s="68">
        <f t="shared" si="21"/>
        <v>52.833600000000004</v>
      </c>
    </row>
    <row r="718" spans="1:10" ht="15.75" customHeight="1" x14ac:dyDescent="0.25">
      <c r="A718" s="88" t="s">
        <v>21</v>
      </c>
      <c r="B718" s="91" t="s">
        <v>105</v>
      </c>
      <c r="C718" s="90" t="s">
        <v>549</v>
      </c>
      <c r="D718" s="65" t="s">
        <v>146</v>
      </c>
      <c r="E718" s="15" t="s">
        <v>6</v>
      </c>
      <c r="F718" s="66">
        <v>4.0750000000000002</v>
      </c>
      <c r="G718" s="86" t="s">
        <v>534</v>
      </c>
      <c r="H718" s="15" t="s">
        <v>2</v>
      </c>
      <c r="I718" s="67">
        <v>54</v>
      </c>
      <c r="J718" s="68">
        <f t="shared" si="21"/>
        <v>44.010000000000005</v>
      </c>
    </row>
    <row r="719" spans="1:10" ht="15.75" customHeight="1" x14ac:dyDescent="0.25">
      <c r="A719" s="88" t="s">
        <v>21</v>
      </c>
      <c r="B719" s="91" t="s">
        <v>105</v>
      </c>
      <c r="C719" s="90" t="s">
        <v>645</v>
      </c>
      <c r="D719" s="65" t="s">
        <v>132</v>
      </c>
      <c r="E719" s="15" t="s">
        <v>7</v>
      </c>
      <c r="F719" s="66">
        <v>6.7679999999999998</v>
      </c>
      <c r="G719" s="86" t="s">
        <v>535</v>
      </c>
      <c r="H719" s="15" t="s">
        <v>2</v>
      </c>
      <c r="I719" s="67">
        <v>54</v>
      </c>
      <c r="J719" s="68">
        <f t="shared" si="21"/>
        <v>73.094399999999993</v>
      </c>
    </row>
    <row r="720" spans="1:10" ht="15.75" customHeight="1" x14ac:dyDescent="0.25">
      <c r="A720" s="88" t="s">
        <v>21</v>
      </c>
      <c r="B720" s="91" t="s">
        <v>105</v>
      </c>
      <c r="C720" s="90" t="s">
        <v>663</v>
      </c>
      <c r="D720" s="65" t="s">
        <v>168</v>
      </c>
      <c r="E720" s="15" t="s">
        <v>6</v>
      </c>
      <c r="F720" s="66">
        <v>4.9989999999999997</v>
      </c>
      <c r="G720" s="86" t="s">
        <v>535</v>
      </c>
      <c r="H720" s="15" t="s">
        <v>2</v>
      </c>
      <c r="I720" s="67">
        <v>54</v>
      </c>
      <c r="J720" s="68">
        <f t="shared" si="21"/>
        <v>53.989199999999997</v>
      </c>
    </row>
    <row r="721" spans="1:10" ht="15.75" customHeight="1" x14ac:dyDescent="0.25">
      <c r="A721" s="88" t="s">
        <v>21</v>
      </c>
      <c r="B721" s="91" t="s">
        <v>105</v>
      </c>
      <c r="C721" s="90" t="s">
        <v>673</v>
      </c>
      <c r="D721" s="65" t="s">
        <v>186</v>
      </c>
      <c r="E721" s="15" t="s">
        <v>6</v>
      </c>
      <c r="F721" s="66">
        <v>6.4409999999999998</v>
      </c>
      <c r="G721" s="86" t="s">
        <v>554</v>
      </c>
      <c r="H721" s="15" t="s">
        <v>2</v>
      </c>
      <c r="I721" s="67">
        <v>54</v>
      </c>
      <c r="J721" s="68">
        <f t="shared" si="21"/>
        <v>69.562799999999996</v>
      </c>
    </row>
    <row r="722" spans="1:10" ht="15.75" customHeight="1" x14ac:dyDescent="0.25">
      <c r="A722" s="88" t="s">
        <v>21</v>
      </c>
      <c r="B722" s="91" t="s">
        <v>105</v>
      </c>
      <c r="C722" s="90" t="s">
        <v>665</v>
      </c>
      <c r="D722" s="65" t="s">
        <v>174</v>
      </c>
      <c r="E722" s="15" t="s">
        <v>6</v>
      </c>
      <c r="F722" s="66">
        <v>3.798</v>
      </c>
      <c r="G722" s="86" t="s">
        <v>554</v>
      </c>
      <c r="H722" s="15" t="s">
        <v>2</v>
      </c>
      <c r="I722" s="67">
        <v>54</v>
      </c>
      <c r="J722" s="68">
        <f t="shared" si="21"/>
        <v>41.018400000000007</v>
      </c>
    </row>
    <row r="723" spans="1:10" ht="15.75" customHeight="1" x14ac:dyDescent="0.25">
      <c r="A723" s="88" t="s">
        <v>21</v>
      </c>
      <c r="B723" s="91" t="s">
        <v>105</v>
      </c>
      <c r="C723" s="90" t="s">
        <v>655</v>
      </c>
      <c r="D723" s="65" t="s">
        <v>144</v>
      </c>
      <c r="E723" s="15" t="s">
        <v>6</v>
      </c>
      <c r="F723" s="66">
        <v>4.9989999999999997</v>
      </c>
      <c r="G723" s="86" t="s">
        <v>534</v>
      </c>
      <c r="H723" s="15" t="s">
        <v>2</v>
      </c>
      <c r="I723" s="67">
        <v>54</v>
      </c>
      <c r="J723" s="68">
        <f t="shared" si="21"/>
        <v>53.989199999999997</v>
      </c>
    </row>
    <row r="724" spans="1:10" ht="15.75" customHeight="1" x14ac:dyDescent="0.25">
      <c r="A724" s="88" t="s">
        <v>21</v>
      </c>
      <c r="B724" s="91" t="s">
        <v>105</v>
      </c>
      <c r="C724" s="90" t="s">
        <v>663</v>
      </c>
      <c r="D724" s="65" t="s">
        <v>169</v>
      </c>
      <c r="E724" s="15" t="s">
        <v>6</v>
      </c>
      <c r="F724" s="66">
        <v>14.682</v>
      </c>
      <c r="G724" s="86" t="s">
        <v>535</v>
      </c>
      <c r="H724" s="15" t="s">
        <v>2</v>
      </c>
      <c r="I724" s="67">
        <v>54</v>
      </c>
      <c r="J724" s="68">
        <f t="shared" si="21"/>
        <v>158.56560000000002</v>
      </c>
    </row>
    <row r="725" spans="1:10" ht="15.75" customHeight="1" x14ac:dyDescent="0.25">
      <c r="A725" s="88" t="s">
        <v>21</v>
      </c>
      <c r="B725" s="91" t="s">
        <v>105</v>
      </c>
      <c r="C725" s="90" t="s">
        <v>663</v>
      </c>
      <c r="D725" s="65" t="s">
        <v>167</v>
      </c>
      <c r="E725" s="15" t="s">
        <v>6</v>
      </c>
      <c r="F725" s="66">
        <v>4.931</v>
      </c>
      <c r="G725" s="86" t="s">
        <v>535</v>
      </c>
      <c r="H725" s="15" t="s">
        <v>2</v>
      </c>
      <c r="I725" s="67">
        <v>54</v>
      </c>
      <c r="J725" s="68">
        <f t="shared" si="21"/>
        <v>53.254800000000003</v>
      </c>
    </row>
    <row r="726" spans="1:10" s="96" customFormat="1" ht="15.75" x14ac:dyDescent="0.25">
      <c r="A726" s="95" t="s">
        <v>272</v>
      </c>
      <c r="B726" s="89"/>
      <c r="C726" s="89"/>
      <c r="D726" s="89"/>
      <c r="E726" s="89"/>
      <c r="F726" s="120">
        <f>SUM(F588:F725)</f>
        <v>811.75600000000031</v>
      </c>
      <c r="G726" s="89"/>
      <c r="H726" s="89"/>
      <c r="I726" s="67"/>
      <c r="J726" s="68"/>
    </row>
    <row r="727" spans="1:10" ht="15.75" customHeight="1" x14ac:dyDescent="0.25">
      <c r="A727" s="74" t="s">
        <v>21</v>
      </c>
      <c r="B727" s="91" t="s">
        <v>21</v>
      </c>
      <c r="C727" s="90" t="s">
        <v>677</v>
      </c>
      <c r="D727" s="65" t="s">
        <v>194</v>
      </c>
      <c r="E727" s="15" t="s">
        <v>6</v>
      </c>
      <c r="F727" s="66">
        <v>6.8310000000000004</v>
      </c>
      <c r="G727" s="86" t="s">
        <v>534</v>
      </c>
      <c r="H727" s="15" t="s">
        <v>2</v>
      </c>
      <c r="I727" s="67">
        <v>54</v>
      </c>
      <c r="J727" s="68">
        <f t="shared" ref="J727:J743" si="22">SUM((F727*I727)*20%)</f>
        <v>73.774800000000013</v>
      </c>
    </row>
    <row r="728" spans="1:10" ht="15.75" customHeight="1" x14ac:dyDescent="0.25">
      <c r="A728" s="74" t="s">
        <v>21</v>
      </c>
      <c r="B728" s="91" t="s">
        <v>21</v>
      </c>
      <c r="C728" s="90" t="s">
        <v>678</v>
      </c>
      <c r="D728" s="65" t="s">
        <v>195</v>
      </c>
      <c r="E728" s="15" t="s">
        <v>6</v>
      </c>
      <c r="F728" s="66">
        <v>7.0010000000000003</v>
      </c>
      <c r="G728" s="86" t="s">
        <v>534</v>
      </c>
      <c r="H728" s="15" t="s">
        <v>2</v>
      </c>
      <c r="I728" s="67">
        <v>54</v>
      </c>
      <c r="J728" s="68">
        <f t="shared" si="22"/>
        <v>75.610800000000012</v>
      </c>
    </row>
    <row r="729" spans="1:10" ht="15.75" customHeight="1" x14ac:dyDescent="0.25">
      <c r="A729" s="74" t="s">
        <v>21</v>
      </c>
      <c r="B729" s="91" t="s">
        <v>21</v>
      </c>
      <c r="C729" s="90" t="s">
        <v>679</v>
      </c>
      <c r="D729" s="15" t="s">
        <v>196</v>
      </c>
      <c r="E729" s="15" t="s">
        <v>6</v>
      </c>
      <c r="F729" s="66">
        <v>2.286</v>
      </c>
      <c r="G729" s="86" t="s">
        <v>542</v>
      </c>
      <c r="H729" s="15" t="s">
        <v>2</v>
      </c>
      <c r="I729" s="67">
        <v>54</v>
      </c>
      <c r="J729" s="68">
        <f t="shared" si="22"/>
        <v>24.688800000000001</v>
      </c>
    </row>
    <row r="730" spans="1:10" s="11" customFormat="1" ht="15.75" customHeight="1" x14ac:dyDescent="0.25">
      <c r="A730" s="74" t="s">
        <v>21</v>
      </c>
      <c r="B730" s="91" t="s">
        <v>21</v>
      </c>
      <c r="C730" s="90" t="s">
        <v>681</v>
      </c>
      <c r="D730" s="65" t="s">
        <v>197</v>
      </c>
      <c r="E730" s="15" t="s">
        <v>6</v>
      </c>
      <c r="F730" s="66">
        <v>12.846</v>
      </c>
      <c r="G730" s="86" t="s">
        <v>535</v>
      </c>
      <c r="H730" s="15" t="s">
        <v>2</v>
      </c>
      <c r="I730" s="67">
        <v>54</v>
      </c>
      <c r="J730" s="68">
        <f t="shared" si="22"/>
        <v>138.73679999999999</v>
      </c>
    </row>
    <row r="731" spans="1:10" ht="15.75" customHeight="1" x14ac:dyDescent="0.25">
      <c r="A731" s="74" t="s">
        <v>21</v>
      </c>
      <c r="B731" s="91" t="s">
        <v>21</v>
      </c>
      <c r="C731" s="90" t="s">
        <v>682</v>
      </c>
      <c r="D731" s="65" t="s">
        <v>198</v>
      </c>
      <c r="E731" s="15" t="s">
        <v>6</v>
      </c>
      <c r="F731" s="66">
        <v>18.748999999999999</v>
      </c>
      <c r="G731" s="65">
        <v>9</v>
      </c>
      <c r="H731" s="15" t="s">
        <v>2</v>
      </c>
      <c r="I731" s="67">
        <v>54</v>
      </c>
      <c r="J731" s="68">
        <f t="shared" si="22"/>
        <v>202.48919999999998</v>
      </c>
    </row>
    <row r="732" spans="1:10" ht="15.75" customHeight="1" x14ac:dyDescent="0.25">
      <c r="A732" s="74" t="s">
        <v>21</v>
      </c>
      <c r="B732" s="91" t="s">
        <v>21</v>
      </c>
      <c r="C732" s="90" t="s">
        <v>683</v>
      </c>
      <c r="D732" s="15" t="s">
        <v>199</v>
      </c>
      <c r="E732" s="15" t="s">
        <v>6</v>
      </c>
      <c r="F732" s="66">
        <v>7.9969999999999999</v>
      </c>
      <c r="G732" s="86" t="s">
        <v>535</v>
      </c>
      <c r="H732" s="15" t="s">
        <v>2</v>
      </c>
      <c r="I732" s="67">
        <v>54</v>
      </c>
      <c r="J732" s="68">
        <f t="shared" si="22"/>
        <v>86.367599999999996</v>
      </c>
    </row>
    <row r="733" spans="1:10" ht="15.75" customHeight="1" x14ac:dyDescent="0.25">
      <c r="A733" s="74" t="s">
        <v>21</v>
      </c>
      <c r="B733" s="91" t="s">
        <v>21</v>
      </c>
      <c r="C733" s="90" t="s">
        <v>1129</v>
      </c>
      <c r="D733" s="65" t="s">
        <v>1130</v>
      </c>
      <c r="E733" s="15" t="s">
        <v>6</v>
      </c>
      <c r="F733" s="66">
        <v>7.2279999999999998</v>
      </c>
      <c r="G733" s="86" t="s">
        <v>535</v>
      </c>
      <c r="H733" s="15" t="s">
        <v>2</v>
      </c>
      <c r="I733" s="67">
        <v>54</v>
      </c>
      <c r="J733" s="68">
        <f t="shared" si="22"/>
        <v>78.062400000000011</v>
      </c>
    </row>
    <row r="734" spans="1:10" ht="15.75" customHeight="1" x14ac:dyDescent="0.25">
      <c r="A734" s="74" t="s">
        <v>21</v>
      </c>
      <c r="B734" s="91" t="s">
        <v>21</v>
      </c>
      <c r="C734" s="90" t="s">
        <v>684</v>
      </c>
      <c r="D734" s="65" t="s">
        <v>200</v>
      </c>
      <c r="E734" s="15" t="s">
        <v>680</v>
      </c>
      <c r="F734" s="66">
        <v>4.9930000000000003</v>
      </c>
      <c r="G734" s="86" t="s">
        <v>535</v>
      </c>
      <c r="H734" s="15" t="s">
        <v>2</v>
      </c>
      <c r="I734" s="67">
        <v>54</v>
      </c>
      <c r="J734" s="68">
        <f t="shared" si="22"/>
        <v>53.924400000000006</v>
      </c>
    </row>
    <row r="735" spans="1:10" ht="15.75" customHeight="1" x14ac:dyDescent="0.25">
      <c r="A735" s="74" t="s">
        <v>21</v>
      </c>
      <c r="B735" s="91" t="s">
        <v>21</v>
      </c>
      <c r="C735" s="90" t="s">
        <v>684</v>
      </c>
      <c r="D735" s="65" t="s">
        <v>201</v>
      </c>
      <c r="E735" s="15" t="s">
        <v>680</v>
      </c>
      <c r="F735" s="66">
        <v>8.2750000000000004</v>
      </c>
      <c r="G735" s="86" t="s">
        <v>535</v>
      </c>
      <c r="H735" s="15" t="s">
        <v>2</v>
      </c>
      <c r="I735" s="67">
        <v>54</v>
      </c>
      <c r="J735" s="68">
        <f t="shared" si="22"/>
        <v>89.37</v>
      </c>
    </row>
    <row r="736" spans="1:10" ht="15.75" customHeight="1" x14ac:dyDescent="0.25">
      <c r="A736" s="74" t="s">
        <v>21</v>
      </c>
      <c r="B736" s="91" t="s">
        <v>21</v>
      </c>
      <c r="C736" s="90" t="s">
        <v>685</v>
      </c>
      <c r="D736" s="15" t="s">
        <v>202</v>
      </c>
      <c r="E736" s="15" t="s">
        <v>6</v>
      </c>
      <c r="F736" s="66">
        <v>5.9960000000000004</v>
      </c>
      <c r="G736" s="86" t="s">
        <v>542</v>
      </c>
      <c r="H736" s="15" t="s">
        <v>2</v>
      </c>
      <c r="I736" s="67">
        <v>54</v>
      </c>
      <c r="J736" s="68">
        <f t="shared" si="22"/>
        <v>64.756800000000013</v>
      </c>
    </row>
    <row r="737" spans="1:10" ht="15.75" customHeight="1" x14ac:dyDescent="0.25">
      <c r="A737" s="74" t="s">
        <v>21</v>
      </c>
      <c r="B737" s="91" t="s">
        <v>21</v>
      </c>
      <c r="C737" s="90" t="s">
        <v>686</v>
      </c>
      <c r="D737" s="15" t="s">
        <v>203</v>
      </c>
      <c r="E737" s="15" t="s">
        <v>6</v>
      </c>
      <c r="F737" s="66">
        <v>8.9830000000000005</v>
      </c>
      <c r="G737" s="86" t="s">
        <v>535</v>
      </c>
      <c r="H737" s="15" t="s">
        <v>2</v>
      </c>
      <c r="I737" s="67">
        <v>54</v>
      </c>
      <c r="J737" s="68">
        <f t="shared" si="22"/>
        <v>97.016400000000019</v>
      </c>
    </row>
    <row r="738" spans="1:10" ht="15.75" customHeight="1" x14ac:dyDescent="0.25">
      <c r="A738" s="74" t="s">
        <v>21</v>
      </c>
      <c r="B738" s="91" t="s">
        <v>21</v>
      </c>
      <c r="C738" s="90" t="s">
        <v>687</v>
      </c>
      <c r="D738" s="15" t="s">
        <v>204</v>
      </c>
      <c r="E738" s="15" t="s">
        <v>6</v>
      </c>
      <c r="F738" s="66">
        <v>8.1950000000000003</v>
      </c>
      <c r="G738" s="86" t="s">
        <v>535</v>
      </c>
      <c r="H738" s="15" t="s">
        <v>2</v>
      </c>
      <c r="I738" s="67">
        <v>54</v>
      </c>
      <c r="J738" s="68">
        <f t="shared" si="22"/>
        <v>88.506000000000014</v>
      </c>
    </row>
    <row r="739" spans="1:10" ht="15.75" customHeight="1" x14ac:dyDescent="0.25">
      <c r="A739" s="74" t="s">
        <v>21</v>
      </c>
      <c r="B739" s="91" t="s">
        <v>21</v>
      </c>
      <c r="C739" s="90" t="s">
        <v>687</v>
      </c>
      <c r="D739" s="65" t="s">
        <v>205</v>
      </c>
      <c r="E739" s="15" t="s">
        <v>6</v>
      </c>
      <c r="F739" s="66">
        <v>5.6580000000000004</v>
      </c>
      <c r="G739" s="86" t="s">
        <v>535</v>
      </c>
      <c r="H739" s="15" t="s">
        <v>2</v>
      </c>
      <c r="I739" s="67">
        <v>54</v>
      </c>
      <c r="J739" s="68">
        <f t="shared" si="22"/>
        <v>61.106400000000008</v>
      </c>
    </row>
    <row r="740" spans="1:10" ht="15.75" customHeight="1" x14ac:dyDescent="0.25">
      <c r="A740" s="74" t="s">
        <v>21</v>
      </c>
      <c r="B740" s="91" t="s">
        <v>21</v>
      </c>
      <c r="C740" s="90" t="s">
        <v>688</v>
      </c>
      <c r="D740" s="65" t="s">
        <v>206</v>
      </c>
      <c r="E740" s="15" t="s">
        <v>6</v>
      </c>
      <c r="F740" s="66">
        <v>10.314</v>
      </c>
      <c r="G740" s="86" t="s">
        <v>542</v>
      </c>
      <c r="H740" s="15" t="s">
        <v>2</v>
      </c>
      <c r="I740" s="67">
        <v>54</v>
      </c>
      <c r="J740" s="68">
        <f t="shared" si="22"/>
        <v>111.39120000000001</v>
      </c>
    </row>
    <row r="741" spans="1:10" ht="15.75" customHeight="1" x14ac:dyDescent="0.25">
      <c r="A741" s="74" t="s">
        <v>21</v>
      </c>
      <c r="B741" s="91" t="s">
        <v>21</v>
      </c>
      <c r="C741" s="90" t="s">
        <v>688</v>
      </c>
      <c r="D741" s="15" t="s">
        <v>207</v>
      </c>
      <c r="E741" s="15" t="s">
        <v>6</v>
      </c>
      <c r="F741" s="66">
        <v>10.67</v>
      </c>
      <c r="G741" s="86" t="s">
        <v>535</v>
      </c>
      <c r="H741" s="15" t="s">
        <v>2</v>
      </c>
      <c r="I741" s="67">
        <v>54</v>
      </c>
      <c r="J741" s="68">
        <f t="shared" si="22"/>
        <v>115.23599999999999</v>
      </c>
    </row>
    <row r="742" spans="1:10" ht="15.75" customHeight="1" x14ac:dyDescent="0.25">
      <c r="A742" s="74" t="s">
        <v>21</v>
      </c>
      <c r="B742" s="91" t="s">
        <v>21</v>
      </c>
      <c r="C742" s="90" t="s">
        <v>671</v>
      </c>
      <c r="D742" s="65" t="s">
        <v>208</v>
      </c>
      <c r="E742" s="15" t="s">
        <v>286</v>
      </c>
      <c r="F742" s="66">
        <v>1.1319999999999999</v>
      </c>
      <c r="G742" s="86" t="s">
        <v>535</v>
      </c>
      <c r="H742" s="15" t="s">
        <v>2</v>
      </c>
      <c r="I742" s="67">
        <v>54</v>
      </c>
      <c r="J742" s="68">
        <f t="shared" si="22"/>
        <v>12.2256</v>
      </c>
    </row>
    <row r="743" spans="1:10" ht="15.75" customHeight="1" x14ac:dyDescent="0.25">
      <c r="A743" s="74" t="s">
        <v>21</v>
      </c>
      <c r="B743" s="91" t="s">
        <v>21</v>
      </c>
      <c r="C743" s="90" t="s">
        <v>671</v>
      </c>
      <c r="D743" s="65" t="s">
        <v>209</v>
      </c>
      <c r="E743" s="15" t="s">
        <v>286</v>
      </c>
      <c r="F743" s="66">
        <v>1.085</v>
      </c>
      <c r="G743" s="86" t="s">
        <v>535</v>
      </c>
      <c r="H743" s="15" t="s">
        <v>2</v>
      </c>
      <c r="I743" s="67">
        <v>54</v>
      </c>
      <c r="J743" s="68">
        <f t="shared" si="22"/>
        <v>11.718</v>
      </c>
    </row>
    <row r="744" spans="1:10" s="96" customFormat="1" ht="15.75" x14ac:dyDescent="0.25">
      <c r="A744" s="95" t="s">
        <v>272</v>
      </c>
      <c r="B744" s="89"/>
      <c r="C744" s="89"/>
      <c r="D744" s="89"/>
      <c r="E744" s="89"/>
      <c r="F744" s="120">
        <f>SUM(F727:F743)</f>
        <v>128.239</v>
      </c>
      <c r="G744" s="89"/>
      <c r="H744" s="89"/>
      <c r="I744" s="67"/>
      <c r="J744" s="68"/>
    </row>
    <row r="745" spans="1:10" ht="15.75" customHeight="1" x14ac:dyDescent="0.25">
      <c r="A745" s="74" t="s">
        <v>21</v>
      </c>
      <c r="B745" s="91" t="s">
        <v>210</v>
      </c>
      <c r="C745" s="90" t="s">
        <v>689</v>
      </c>
      <c r="D745" s="65" t="s">
        <v>690</v>
      </c>
      <c r="E745" s="15" t="s">
        <v>7</v>
      </c>
      <c r="F745" s="66">
        <v>12.2</v>
      </c>
      <c r="G745" s="75">
        <v>9</v>
      </c>
      <c r="H745" s="75" t="s">
        <v>2</v>
      </c>
      <c r="I745" s="67">
        <v>54</v>
      </c>
      <c r="J745" s="68">
        <f t="shared" ref="J745:J801" si="23">SUM((F745*I745)*20%)</f>
        <v>131.76</v>
      </c>
    </row>
    <row r="746" spans="1:10" ht="15.75" customHeight="1" x14ac:dyDescent="0.25">
      <c r="A746" s="74" t="s">
        <v>21</v>
      </c>
      <c r="B746" s="91" t="s">
        <v>210</v>
      </c>
      <c r="C746" s="90" t="s">
        <v>691</v>
      </c>
      <c r="D746" s="65" t="s">
        <v>692</v>
      </c>
      <c r="E746" s="15" t="s">
        <v>6</v>
      </c>
      <c r="F746" s="66">
        <v>10.298999999999999</v>
      </c>
      <c r="G746" s="86" t="s">
        <v>534</v>
      </c>
      <c r="H746" s="75" t="s">
        <v>2</v>
      </c>
      <c r="I746" s="67">
        <v>54</v>
      </c>
      <c r="J746" s="68">
        <f t="shared" si="23"/>
        <v>111.22919999999999</v>
      </c>
    </row>
    <row r="747" spans="1:10" ht="15.75" customHeight="1" x14ac:dyDescent="0.25">
      <c r="A747" s="74" t="s">
        <v>21</v>
      </c>
      <c r="B747" s="91" t="s">
        <v>210</v>
      </c>
      <c r="C747" s="90" t="s">
        <v>693</v>
      </c>
      <c r="D747" s="65" t="s">
        <v>694</v>
      </c>
      <c r="E747" s="15" t="s">
        <v>7</v>
      </c>
      <c r="F747" s="66">
        <v>4.0999999999999996</v>
      </c>
      <c r="G747" s="86" t="s">
        <v>542</v>
      </c>
      <c r="H747" s="75" t="s">
        <v>2</v>
      </c>
      <c r="I747" s="67">
        <v>54</v>
      </c>
      <c r="J747" s="68">
        <f t="shared" si="23"/>
        <v>44.28</v>
      </c>
    </row>
    <row r="748" spans="1:10" ht="15.75" customHeight="1" x14ac:dyDescent="0.25">
      <c r="A748" s="74" t="s">
        <v>21</v>
      </c>
      <c r="B748" s="91" t="s">
        <v>210</v>
      </c>
      <c r="C748" s="90" t="s">
        <v>693</v>
      </c>
      <c r="D748" s="65" t="s">
        <v>695</v>
      </c>
      <c r="E748" s="15" t="s">
        <v>6</v>
      </c>
      <c r="F748" s="66">
        <v>13</v>
      </c>
      <c r="G748" s="86" t="s">
        <v>542</v>
      </c>
      <c r="H748" s="75" t="s">
        <v>2</v>
      </c>
      <c r="I748" s="67">
        <v>54</v>
      </c>
      <c r="J748" s="68">
        <f t="shared" si="23"/>
        <v>140.4</v>
      </c>
    </row>
    <row r="749" spans="1:10" ht="15.75" customHeight="1" x14ac:dyDescent="0.25">
      <c r="A749" s="74" t="s">
        <v>21</v>
      </c>
      <c r="B749" s="91" t="s">
        <v>210</v>
      </c>
      <c r="C749" s="90" t="s">
        <v>693</v>
      </c>
      <c r="D749" s="65" t="s">
        <v>696</v>
      </c>
      <c r="E749" s="15" t="s">
        <v>6</v>
      </c>
      <c r="F749" s="66">
        <v>7.5</v>
      </c>
      <c r="G749" s="86" t="s">
        <v>542</v>
      </c>
      <c r="H749" s="75" t="s">
        <v>2</v>
      </c>
      <c r="I749" s="67">
        <v>54</v>
      </c>
      <c r="J749" s="68">
        <f t="shared" si="23"/>
        <v>81</v>
      </c>
    </row>
    <row r="750" spans="1:10" ht="15.75" customHeight="1" x14ac:dyDescent="0.25">
      <c r="A750" s="74" t="s">
        <v>21</v>
      </c>
      <c r="B750" s="91" t="s">
        <v>210</v>
      </c>
      <c r="C750" s="90" t="s">
        <v>693</v>
      </c>
      <c r="D750" s="65" t="s">
        <v>697</v>
      </c>
      <c r="E750" s="15" t="s">
        <v>6</v>
      </c>
      <c r="F750" s="66">
        <v>6.0579999999999998</v>
      </c>
      <c r="G750" s="86" t="s">
        <v>542</v>
      </c>
      <c r="H750" s="75" t="s">
        <v>2</v>
      </c>
      <c r="I750" s="67">
        <v>54</v>
      </c>
      <c r="J750" s="68">
        <f t="shared" si="23"/>
        <v>65.426400000000001</v>
      </c>
    </row>
    <row r="751" spans="1:10" ht="15.75" customHeight="1" x14ac:dyDescent="0.25">
      <c r="A751" s="74" t="s">
        <v>21</v>
      </c>
      <c r="B751" s="91" t="s">
        <v>210</v>
      </c>
      <c r="C751" s="90" t="s">
        <v>693</v>
      </c>
      <c r="D751" s="65" t="s">
        <v>698</v>
      </c>
      <c r="E751" s="15" t="s">
        <v>6</v>
      </c>
      <c r="F751" s="66">
        <v>4.4009999999999998</v>
      </c>
      <c r="G751" s="86" t="s">
        <v>534</v>
      </c>
      <c r="H751" s="75" t="s">
        <v>2</v>
      </c>
      <c r="I751" s="67">
        <v>54</v>
      </c>
      <c r="J751" s="68">
        <f t="shared" si="23"/>
        <v>47.530799999999999</v>
      </c>
    </row>
    <row r="752" spans="1:10" s="96" customFormat="1" ht="15.75" x14ac:dyDescent="0.25">
      <c r="A752" s="95" t="s">
        <v>272</v>
      </c>
      <c r="B752" s="89"/>
      <c r="C752" s="89"/>
      <c r="D752" s="89"/>
      <c r="E752" s="89"/>
      <c r="F752" s="120">
        <f>SUM(F745:F751)</f>
        <v>57.557999999999993</v>
      </c>
      <c r="G752" s="89"/>
      <c r="H752" s="89"/>
      <c r="I752" s="67"/>
      <c r="J752" s="68"/>
    </row>
    <row r="753" spans="1:10" ht="15.75" x14ac:dyDescent="0.25">
      <c r="A753" s="74" t="s">
        <v>21</v>
      </c>
      <c r="B753" s="91" t="s">
        <v>290</v>
      </c>
      <c r="C753" s="90" t="s">
        <v>699</v>
      </c>
      <c r="D753" s="15" t="s">
        <v>293</v>
      </c>
      <c r="E753" s="15" t="s">
        <v>6</v>
      </c>
      <c r="F753" s="66">
        <v>10.045</v>
      </c>
      <c r="G753" s="86" t="s">
        <v>542</v>
      </c>
      <c r="H753" s="15" t="s">
        <v>2</v>
      </c>
      <c r="I753" s="67">
        <v>54</v>
      </c>
      <c r="J753" s="68">
        <f t="shared" si="23"/>
        <v>108.48599999999999</v>
      </c>
    </row>
    <row r="754" spans="1:10" ht="15.75" x14ac:dyDescent="0.25">
      <c r="A754" s="74" t="s">
        <v>21</v>
      </c>
      <c r="B754" s="91" t="s">
        <v>290</v>
      </c>
      <c r="C754" s="90" t="s">
        <v>700</v>
      </c>
      <c r="D754" s="15" t="s">
        <v>701</v>
      </c>
      <c r="E754" s="15" t="s">
        <v>6</v>
      </c>
      <c r="F754" s="66">
        <v>5.0010000000000003</v>
      </c>
      <c r="G754" s="86" t="s">
        <v>542</v>
      </c>
      <c r="H754" s="15" t="s">
        <v>2</v>
      </c>
      <c r="I754" s="67">
        <v>54</v>
      </c>
      <c r="J754" s="68">
        <f t="shared" si="23"/>
        <v>54.01080000000001</v>
      </c>
    </row>
    <row r="755" spans="1:10" ht="15.75" x14ac:dyDescent="0.25">
      <c r="A755" s="74" t="s">
        <v>21</v>
      </c>
      <c r="B755" s="91" t="s">
        <v>290</v>
      </c>
      <c r="C755" s="90" t="s">
        <v>700</v>
      </c>
      <c r="D755" s="15" t="s">
        <v>702</v>
      </c>
      <c r="E755" s="15" t="s">
        <v>6</v>
      </c>
      <c r="F755" s="66">
        <v>3</v>
      </c>
      <c r="G755" s="86" t="s">
        <v>542</v>
      </c>
      <c r="H755" s="15" t="s">
        <v>2</v>
      </c>
      <c r="I755" s="67">
        <v>54</v>
      </c>
      <c r="J755" s="68">
        <f t="shared" si="23"/>
        <v>32.4</v>
      </c>
    </row>
    <row r="756" spans="1:10" ht="15.75" x14ac:dyDescent="0.25">
      <c r="A756" s="74" t="s">
        <v>21</v>
      </c>
      <c r="B756" s="91" t="s">
        <v>290</v>
      </c>
      <c r="C756" s="90" t="s">
        <v>703</v>
      </c>
      <c r="D756" s="15" t="s">
        <v>704</v>
      </c>
      <c r="E756" s="15" t="s">
        <v>6</v>
      </c>
      <c r="F756" s="66">
        <v>10</v>
      </c>
      <c r="G756" s="86" t="s">
        <v>542</v>
      </c>
      <c r="H756" s="15" t="s">
        <v>2</v>
      </c>
      <c r="I756" s="67">
        <v>54</v>
      </c>
      <c r="J756" s="68">
        <f t="shared" si="23"/>
        <v>108</v>
      </c>
    </row>
    <row r="757" spans="1:10" ht="15.75" x14ac:dyDescent="0.25">
      <c r="A757" s="74" t="s">
        <v>21</v>
      </c>
      <c r="B757" s="91" t="s">
        <v>290</v>
      </c>
      <c r="C757" s="90" t="s">
        <v>705</v>
      </c>
      <c r="D757" s="15" t="s">
        <v>706</v>
      </c>
      <c r="E757" s="15" t="s">
        <v>6</v>
      </c>
      <c r="F757" s="66">
        <v>6.0389999999999997</v>
      </c>
      <c r="G757" s="86" t="s">
        <v>542</v>
      </c>
      <c r="H757" s="15" t="s">
        <v>2</v>
      </c>
      <c r="I757" s="67">
        <v>54</v>
      </c>
      <c r="J757" s="68">
        <f t="shared" si="23"/>
        <v>65.221199999999996</v>
      </c>
    </row>
    <row r="758" spans="1:10" ht="15.75" x14ac:dyDescent="0.25">
      <c r="A758" s="74" t="s">
        <v>21</v>
      </c>
      <c r="B758" s="91" t="s">
        <v>290</v>
      </c>
      <c r="C758" s="90" t="s">
        <v>708</v>
      </c>
      <c r="D758" s="15" t="s">
        <v>709</v>
      </c>
      <c r="E758" s="15" t="s">
        <v>6</v>
      </c>
      <c r="F758" s="66">
        <v>11.162000000000001</v>
      </c>
      <c r="G758" s="86" t="s">
        <v>542</v>
      </c>
      <c r="H758" s="15" t="s">
        <v>2</v>
      </c>
      <c r="I758" s="67">
        <v>54</v>
      </c>
      <c r="J758" s="68">
        <f t="shared" si="23"/>
        <v>120.54960000000001</v>
      </c>
    </row>
    <row r="759" spans="1:10" ht="15.75" x14ac:dyDescent="0.25">
      <c r="A759" s="74" t="s">
        <v>21</v>
      </c>
      <c r="B759" s="91" t="s">
        <v>290</v>
      </c>
      <c r="C759" s="90" t="s">
        <v>569</v>
      </c>
      <c r="D759" s="15" t="s">
        <v>710</v>
      </c>
      <c r="E759" s="15" t="s">
        <v>6</v>
      </c>
      <c r="F759" s="66">
        <v>4.0209999999999999</v>
      </c>
      <c r="G759" s="86" t="s">
        <v>542</v>
      </c>
      <c r="H759" s="15" t="s">
        <v>2</v>
      </c>
      <c r="I759" s="67">
        <v>54</v>
      </c>
      <c r="J759" s="68">
        <f t="shared" si="23"/>
        <v>43.4268</v>
      </c>
    </row>
    <row r="760" spans="1:10" s="11" customFormat="1" ht="15.75" x14ac:dyDescent="0.25">
      <c r="A760" s="74" t="s">
        <v>21</v>
      </c>
      <c r="B760" s="91" t="s">
        <v>290</v>
      </c>
      <c r="C760" s="90" t="s">
        <v>711</v>
      </c>
      <c r="D760" s="15" t="s">
        <v>712</v>
      </c>
      <c r="E760" s="15" t="s">
        <v>6</v>
      </c>
      <c r="F760" s="66">
        <v>20.14</v>
      </c>
      <c r="G760" s="86" t="s">
        <v>542</v>
      </c>
      <c r="H760" s="15" t="s">
        <v>2</v>
      </c>
      <c r="I760" s="67">
        <v>54</v>
      </c>
      <c r="J760" s="68">
        <f t="shared" si="23"/>
        <v>217.512</v>
      </c>
    </row>
    <row r="761" spans="1:10" s="11" customFormat="1" ht="15.75" x14ac:dyDescent="0.25">
      <c r="A761" s="41" t="s">
        <v>272</v>
      </c>
      <c r="B761" s="12"/>
      <c r="C761" s="49"/>
      <c r="D761" s="13"/>
      <c r="E761" s="19"/>
      <c r="F761" s="54">
        <f>SUM(F753:F760)</f>
        <v>69.408000000000001</v>
      </c>
      <c r="G761" s="14"/>
      <c r="H761" s="19"/>
      <c r="I761" s="58"/>
      <c r="J761" s="16"/>
    </row>
    <row r="762" spans="1:10" ht="15.75" x14ac:dyDescent="0.25">
      <c r="A762" s="39" t="s">
        <v>273</v>
      </c>
      <c r="B762" s="12"/>
      <c r="C762" s="49"/>
      <c r="D762" s="13"/>
      <c r="E762" s="17"/>
      <c r="F762" s="54">
        <f>F761+F744+F726+F587+F559+F553+F551+F443+F427+F752</f>
        <v>2609.692</v>
      </c>
      <c r="G762" s="14"/>
      <c r="H762" s="17"/>
      <c r="I762" s="58"/>
      <c r="J762" s="16"/>
    </row>
    <row r="763" spans="1:10" ht="15.75" x14ac:dyDescent="0.25">
      <c r="A763" s="74" t="s">
        <v>211</v>
      </c>
      <c r="B763" s="63" t="s">
        <v>1131</v>
      </c>
      <c r="C763" s="49" t="s">
        <v>1132</v>
      </c>
      <c r="D763" s="65" t="s">
        <v>1133</v>
      </c>
      <c r="E763" s="15" t="s">
        <v>6</v>
      </c>
      <c r="F763" s="66">
        <v>93.816999999999993</v>
      </c>
      <c r="G763" s="65">
        <v>3</v>
      </c>
      <c r="H763" s="65" t="s">
        <v>2</v>
      </c>
      <c r="I763" s="67">
        <v>54</v>
      </c>
      <c r="J763" s="68">
        <f t="shared" si="23"/>
        <v>1013.2235999999999</v>
      </c>
    </row>
    <row r="764" spans="1:10" ht="15.75" x14ac:dyDescent="0.25">
      <c r="A764" s="74" t="s">
        <v>211</v>
      </c>
      <c r="B764" s="63" t="s">
        <v>1131</v>
      </c>
      <c r="C764" s="49" t="s">
        <v>1134</v>
      </c>
      <c r="D764" s="65" t="s">
        <v>1135</v>
      </c>
      <c r="E764" s="15" t="s">
        <v>6</v>
      </c>
      <c r="F764" s="66">
        <v>24.795000000000002</v>
      </c>
      <c r="G764" s="65">
        <v>3</v>
      </c>
      <c r="H764" s="65" t="s">
        <v>2</v>
      </c>
      <c r="I764" s="67">
        <v>54</v>
      </c>
      <c r="J764" s="68">
        <f t="shared" si="23"/>
        <v>267.786</v>
      </c>
    </row>
    <row r="765" spans="1:10" s="11" customFormat="1" ht="15.75" x14ac:dyDescent="0.25">
      <c r="A765" s="74" t="s">
        <v>211</v>
      </c>
      <c r="B765" s="63" t="s">
        <v>1131</v>
      </c>
      <c r="C765" s="49" t="s">
        <v>1134</v>
      </c>
      <c r="D765" s="65" t="s">
        <v>1136</v>
      </c>
      <c r="E765" s="15" t="s">
        <v>6</v>
      </c>
      <c r="F765" s="66">
        <v>29.901</v>
      </c>
      <c r="G765" s="65">
        <v>3</v>
      </c>
      <c r="H765" s="65" t="s">
        <v>2</v>
      </c>
      <c r="I765" s="67">
        <v>54</v>
      </c>
      <c r="J765" s="68">
        <f t="shared" si="23"/>
        <v>322.93080000000003</v>
      </c>
    </row>
    <row r="766" spans="1:10" ht="15.75" x14ac:dyDescent="0.25">
      <c r="A766" s="74" t="s">
        <v>211</v>
      </c>
      <c r="B766" s="63" t="s">
        <v>1131</v>
      </c>
      <c r="C766" s="49" t="s">
        <v>1134</v>
      </c>
      <c r="D766" s="75" t="s">
        <v>1137</v>
      </c>
      <c r="E766" s="15" t="s">
        <v>6</v>
      </c>
      <c r="F766" s="76">
        <v>15.000999999999999</v>
      </c>
      <c r="G766" s="65">
        <v>3</v>
      </c>
      <c r="H766" s="65" t="s">
        <v>2</v>
      </c>
      <c r="I766" s="67">
        <v>54</v>
      </c>
      <c r="J766" s="68">
        <f t="shared" si="23"/>
        <v>162.01080000000002</v>
      </c>
    </row>
    <row r="767" spans="1:10" s="11" customFormat="1" ht="15.75" x14ac:dyDescent="0.25">
      <c r="A767" s="41" t="s">
        <v>272</v>
      </c>
      <c r="B767" s="12"/>
      <c r="C767" s="49"/>
      <c r="D767" s="13"/>
      <c r="E767" s="19"/>
      <c r="F767" s="54">
        <f>SUM(F763:F766)</f>
        <v>163.51400000000001</v>
      </c>
      <c r="G767" s="14"/>
      <c r="H767" s="19"/>
      <c r="I767" s="58"/>
      <c r="J767" s="16"/>
    </row>
    <row r="768" spans="1:10" ht="15.75" x14ac:dyDescent="0.25">
      <c r="A768" s="74" t="s">
        <v>211</v>
      </c>
      <c r="B768" s="72" t="s">
        <v>1138</v>
      </c>
      <c r="C768" s="73" t="s">
        <v>1139</v>
      </c>
      <c r="D768" s="75" t="s">
        <v>1140</v>
      </c>
      <c r="E768" s="15" t="s">
        <v>285</v>
      </c>
      <c r="F768" s="76">
        <v>20.004000000000001</v>
      </c>
      <c r="G768" s="75">
        <v>3</v>
      </c>
      <c r="H768" s="65" t="s">
        <v>2</v>
      </c>
      <c r="I768" s="67">
        <v>54</v>
      </c>
      <c r="J768" s="68">
        <f t="shared" si="23"/>
        <v>216.04320000000004</v>
      </c>
    </row>
    <row r="769" spans="1:10" ht="15.75" x14ac:dyDescent="0.25">
      <c r="A769" s="74" t="s">
        <v>211</v>
      </c>
      <c r="B769" s="72" t="s">
        <v>1138</v>
      </c>
      <c r="C769" s="73" t="s">
        <v>279</v>
      </c>
      <c r="D769" s="75" t="s">
        <v>1141</v>
      </c>
      <c r="E769" s="15" t="s">
        <v>285</v>
      </c>
      <c r="F769" s="76">
        <v>10.625999999999999</v>
      </c>
      <c r="G769" s="75">
        <v>3</v>
      </c>
      <c r="H769" s="65" t="s">
        <v>2</v>
      </c>
      <c r="I769" s="67">
        <v>54</v>
      </c>
      <c r="J769" s="68">
        <f t="shared" si="23"/>
        <v>114.7608</v>
      </c>
    </row>
    <row r="770" spans="1:10" ht="15.75" x14ac:dyDescent="0.25">
      <c r="A770" s="74" t="s">
        <v>211</v>
      </c>
      <c r="B770" s="72" t="s">
        <v>1138</v>
      </c>
      <c r="C770" s="73" t="s">
        <v>1142</v>
      </c>
      <c r="D770" s="75" t="s">
        <v>1143</v>
      </c>
      <c r="E770" s="15" t="s">
        <v>285</v>
      </c>
      <c r="F770" s="76">
        <v>11.366</v>
      </c>
      <c r="G770" s="75">
        <v>6</v>
      </c>
      <c r="H770" s="65" t="s">
        <v>2</v>
      </c>
      <c r="I770" s="67">
        <v>54</v>
      </c>
      <c r="J770" s="68">
        <f t="shared" si="23"/>
        <v>122.75280000000001</v>
      </c>
    </row>
    <row r="771" spans="1:10" s="11" customFormat="1" ht="15.75" x14ac:dyDescent="0.25">
      <c r="A771" s="41" t="s">
        <v>272</v>
      </c>
      <c r="B771" s="12"/>
      <c r="C771" s="49"/>
      <c r="D771" s="13"/>
      <c r="E771" s="19"/>
      <c r="F771" s="54">
        <f>SUM(F768:F770)</f>
        <v>41.996000000000002</v>
      </c>
      <c r="G771" s="14"/>
      <c r="H771" s="19"/>
      <c r="I771" s="58"/>
      <c r="J771" s="16"/>
    </row>
    <row r="772" spans="1:10" ht="15.75" x14ac:dyDescent="0.25">
      <c r="A772" s="74" t="s">
        <v>211</v>
      </c>
      <c r="B772" s="72" t="s">
        <v>1144</v>
      </c>
      <c r="C772" s="73" t="s">
        <v>1145</v>
      </c>
      <c r="D772" s="75" t="s">
        <v>1146</v>
      </c>
      <c r="E772" s="15" t="s">
        <v>6</v>
      </c>
      <c r="F772" s="76">
        <v>13.32</v>
      </c>
      <c r="G772" s="75">
        <v>3</v>
      </c>
      <c r="H772" s="65" t="s">
        <v>2</v>
      </c>
      <c r="I772" s="67">
        <v>54</v>
      </c>
      <c r="J772" s="68">
        <f t="shared" si="23"/>
        <v>143.85599999999999</v>
      </c>
    </row>
    <row r="773" spans="1:10" ht="15.75" x14ac:dyDescent="0.25">
      <c r="A773" s="74" t="s">
        <v>211</v>
      </c>
      <c r="B773" s="72" t="s">
        <v>1144</v>
      </c>
      <c r="C773" s="73" t="s">
        <v>1147</v>
      </c>
      <c r="D773" s="75" t="s">
        <v>1148</v>
      </c>
      <c r="E773" s="15" t="s">
        <v>6</v>
      </c>
      <c r="F773" s="76">
        <v>11.500999999999999</v>
      </c>
      <c r="G773" s="75">
        <v>3</v>
      </c>
      <c r="H773" s="65" t="s">
        <v>2</v>
      </c>
      <c r="I773" s="67">
        <v>54</v>
      </c>
      <c r="J773" s="68">
        <f t="shared" si="23"/>
        <v>124.21080000000001</v>
      </c>
    </row>
    <row r="774" spans="1:10" ht="15.75" x14ac:dyDescent="0.25">
      <c r="A774" s="74" t="s">
        <v>211</v>
      </c>
      <c r="B774" s="72" t="s">
        <v>1144</v>
      </c>
      <c r="C774" s="73" t="s">
        <v>1149</v>
      </c>
      <c r="D774" s="75" t="s">
        <v>1150</v>
      </c>
      <c r="E774" s="15" t="s">
        <v>6</v>
      </c>
      <c r="F774" s="76">
        <v>4</v>
      </c>
      <c r="G774" s="75">
        <v>3</v>
      </c>
      <c r="H774" s="65" t="s">
        <v>2</v>
      </c>
      <c r="I774" s="67">
        <v>54</v>
      </c>
      <c r="J774" s="68">
        <f t="shared" si="23"/>
        <v>43.2</v>
      </c>
    </row>
    <row r="775" spans="1:10" ht="15.75" x14ac:dyDescent="0.25">
      <c r="A775" s="74" t="s">
        <v>211</v>
      </c>
      <c r="B775" s="72" t="s">
        <v>1144</v>
      </c>
      <c r="C775" s="73" t="s">
        <v>1149</v>
      </c>
      <c r="D775" s="75" t="s">
        <v>1151</v>
      </c>
      <c r="E775" s="15" t="s">
        <v>6</v>
      </c>
      <c r="F775" s="76">
        <v>12.302</v>
      </c>
      <c r="G775" s="75">
        <v>3</v>
      </c>
      <c r="H775" s="65" t="s">
        <v>2</v>
      </c>
      <c r="I775" s="67">
        <v>54</v>
      </c>
      <c r="J775" s="68">
        <f t="shared" si="23"/>
        <v>132.86160000000001</v>
      </c>
    </row>
    <row r="776" spans="1:10" s="11" customFormat="1" ht="15.75" x14ac:dyDescent="0.25">
      <c r="A776" s="41" t="s">
        <v>272</v>
      </c>
      <c r="B776" s="12"/>
      <c r="C776" s="49"/>
      <c r="D776" s="13"/>
      <c r="E776" s="19"/>
      <c r="F776" s="54">
        <f>SUM(F772:F775)</f>
        <v>41.122999999999998</v>
      </c>
      <c r="G776" s="14"/>
      <c r="H776" s="19"/>
      <c r="I776" s="58"/>
      <c r="J776" s="16"/>
    </row>
    <row r="777" spans="1:10" ht="15.75" x14ac:dyDescent="0.25">
      <c r="A777" s="74" t="s">
        <v>211</v>
      </c>
      <c r="B777" s="72" t="s">
        <v>1152</v>
      </c>
      <c r="C777" s="73" t="s">
        <v>1153</v>
      </c>
      <c r="D777" s="94" t="s">
        <v>1154</v>
      </c>
      <c r="E777" s="15" t="s">
        <v>6</v>
      </c>
      <c r="F777" s="76">
        <v>4</v>
      </c>
      <c r="G777" s="75">
        <v>5</v>
      </c>
      <c r="H777" s="65" t="s">
        <v>2</v>
      </c>
      <c r="I777" s="67">
        <v>54</v>
      </c>
      <c r="J777" s="68">
        <f t="shared" si="23"/>
        <v>43.2</v>
      </c>
    </row>
    <row r="778" spans="1:10" s="11" customFormat="1" ht="15.75" x14ac:dyDescent="0.25">
      <c r="A778" s="41" t="s">
        <v>272</v>
      </c>
      <c r="B778" s="12"/>
      <c r="C778" s="49"/>
      <c r="D778" s="13"/>
      <c r="E778" s="19"/>
      <c r="F778" s="54">
        <f>SUM(F777)</f>
        <v>4</v>
      </c>
      <c r="G778" s="14"/>
      <c r="H778" s="19"/>
      <c r="I778" s="58"/>
      <c r="J778" s="16"/>
    </row>
    <row r="779" spans="1:10" ht="15.75" x14ac:dyDescent="0.25">
      <c r="A779" s="74" t="s">
        <v>211</v>
      </c>
      <c r="B779" s="72" t="s">
        <v>1155</v>
      </c>
      <c r="C779" s="73" t="s">
        <v>1156</v>
      </c>
      <c r="D779" s="75" t="s">
        <v>1157</v>
      </c>
      <c r="E779" s="15" t="s">
        <v>6</v>
      </c>
      <c r="F779" s="76">
        <v>12.816000000000001</v>
      </c>
      <c r="G779" s="75">
        <v>3</v>
      </c>
      <c r="H779" s="65" t="s">
        <v>2</v>
      </c>
      <c r="I779" s="67">
        <v>54</v>
      </c>
      <c r="J779" s="68">
        <f t="shared" si="23"/>
        <v>138.41280000000003</v>
      </c>
    </row>
    <row r="780" spans="1:10" ht="15.75" x14ac:dyDescent="0.25">
      <c r="A780" s="74" t="s">
        <v>211</v>
      </c>
      <c r="B780" s="72" t="s">
        <v>1155</v>
      </c>
      <c r="C780" s="73" t="s">
        <v>503</v>
      </c>
      <c r="D780" s="75" t="s">
        <v>1158</v>
      </c>
      <c r="E780" s="15" t="s">
        <v>6</v>
      </c>
      <c r="F780" s="76">
        <v>25.094999999999999</v>
      </c>
      <c r="G780" s="75">
        <v>3</v>
      </c>
      <c r="H780" s="65" t="s">
        <v>2</v>
      </c>
      <c r="I780" s="67">
        <v>54</v>
      </c>
      <c r="J780" s="68">
        <f t="shared" si="23"/>
        <v>271.02600000000001</v>
      </c>
    </row>
    <row r="781" spans="1:10" s="11" customFormat="1" ht="15.75" x14ac:dyDescent="0.25">
      <c r="A781" s="41" t="s">
        <v>272</v>
      </c>
      <c r="B781" s="12"/>
      <c r="C781" s="49"/>
      <c r="D781" s="13"/>
      <c r="E781" s="19"/>
      <c r="F781" s="54">
        <f>SUM(F779:F780)</f>
        <v>37.911000000000001</v>
      </c>
      <c r="G781" s="14"/>
      <c r="H781" s="19"/>
      <c r="I781" s="58"/>
      <c r="J781" s="16"/>
    </row>
    <row r="782" spans="1:10" ht="15.75" x14ac:dyDescent="0.25">
      <c r="A782" s="74" t="s">
        <v>211</v>
      </c>
      <c r="B782" s="72" t="s">
        <v>1159</v>
      </c>
      <c r="C782" s="73" t="s">
        <v>1160</v>
      </c>
      <c r="D782" s="75" t="s">
        <v>714</v>
      </c>
      <c r="E782" s="15" t="s">
        <v>285</v>
      </c>
      <c r="F782" s="76">
        <v>21.012</v>
      </c>
      <c r="G782" s="75">
        <v>3</v>
      </c>
      <c r="H782" s="65" t="s">
        <v>2</v>
      </c>
      <c r="I782" s="67">
        <v>54</v>
      </c>
      <c r="J782" s="68">
        <f t="shared" si="23"/>
        <v>226.92960000000005</v>
      </c>
    </row>
    <row r="783" spans="1:10" s="11" customFormat="1" ht="15.75" x14ac:dyDescent="0.25">
      <c r="A783" s="41" t="s">
        <v>272</v>
      </c>
      <c r="B783" s="12"/>
      <c r="C783" s="49"/>
      <c r="D783" s="13"/>
      <c r="E783" s="19"/>
      <c r="F783" s="54">
        <f>SUM(F782)</f>
        <v>21.012</v>
      </c>
      <c r="G783" s="14"/>
      <c r="H783" s="19"/>
      <c r="I783" s="58"/>
      <c r="J783" s="16"/>
    </row>
    <row r="784" spans="1:10" ht="15.75" x14ac:dyDescent="0.25">
      <c r="A784" s="74" t="s">
        <v>211</v>
      </c>
      <c r="B784" s="72" t="s">
        <v>1161</v>
      </c>
      <c r="C784" s="73" t="s">
        <v>1162</v>
      </c>
      <c r="D784" s="75" t="s">
        <v>1163</v>
      </c>
      <c r="E784" s="15" t="s">
        <v>6</v>
      </c>
      <c r="F784" s="76">
        <v>10.002000000000001</v>
      </c>
      <c r="G784" s="75">
        <v>2</v>
      </c>
      <c r="H784" s="65" t="s">
        <v>2</v>
      </c>
      <c r="I784" s="67">
        <v>54</v>
      </c>
      <c r="J784" s="68">
        <f t="shared" si="23"/>
        <v>108.02160000000002</v>
      </c>
    </row>
    <row r="785" spans="1:10" ht="15.75" x14ac:dyDescent="0.25">
      <c r="A785" s="74" t="s">
        <v>211</v>
      </c>
      <c r="B785" s="72" t="s">
        <v>1161</v>
      </c>
      <c r="C785" s="73" t="s">
        <v>1164</v>
      </c>
      <c r="D785" s="75" t="s">
        <v>1165</v>
      </c>
      <c r="E785" s="15" t="s">
        <v>6</v>
      </c>
      <c r="F785" s="76">
        <v>10.000999999999999</v>
      </c>
      <c r="G785" s="75">
        <v>3</v>
      </c>
      <c r="H785" s="65" t="s">
        <v>2</v>
      </c>
      <c r="I785" s="67">
        <v>54</v>
      </c>
      <c r="J785" s="68">
        <f t="shared" si="23"/>
        <v>108.0108</v>
      </c>
    </row>
    <row r="786" spans="1:10" ht="15.75" x14ac:dyDescent="0.25">
      <c r="A786" s="74" t="s">
        <v>211</v>
      </c>
      <c r="B786" s="72" t="s">
        <v>1161</v>
      </c>
      <c r="C786" s="73" t="s">
        <v>1164</v>
      </c>
      <c r="D786" s="75" t="s">
        <v>1166</v>
      </c>
      <c r="E786" s="15" t="s">
        <v>6</v>
      </c>
      <c r="F786" s="76">
        <v>17.001000000000001</v>
      </c>
      <c r="G786" s="75">
        <v>3</v>
      </c>
      <c r="H786" s="65" t="s">
        <v>2</v>
      </c>
      <c r="I786" s="67">
        <v>54</v>
      </c>
      <c r="J786" s="68">
        <f t="shared" si="23"/>
        <v>183.61080000000004</v>
      </c>
    </row>
    <row r="787" spans="1:10" ht="15.75" x14ac:dyDescent="0.25">
      <c r="A787" s="74" t="s">
        <v>211</v>
      </c>
      <c r="B787" s="72" t="s">
        <v>1161</v>
      </c>
      <c r="C787" s="73" t="s">
        <v>1164</v>
      </c>
      <c r="D787" s="75" t="s">
        <v>1167</v>
      </c>
      <c r="E787" s="15" t="s">
        <v>6</v>
      </c>
      <c r="F787" s="76">
        <v>20.001000000000001</v>
      </c>
      <c r="G787" s="75">
        <v>3</v>
      </c>
      <c r="H787" s="65" t="s">
        <v>2</v>
      </c>
      <c r="I787" s="67">
        <v>54</v>
      </c>
      <c r="J787" s="68">
        <f t="shared" si="23"/>
        <v>216.01080000000002</v>
      </c>
    </row>
    <row r="788" spans="1:10" ht="15.75" x14ac:dyDescent="0.25">
      <c r="A788" s="74" t="s">
        <v>211</v>
      </c>
      <c r="B788" s="72" t="s">
        <v>1161</v>
      </c>
      <c r="C788" s="73" t="s">
        <v>1164</v>
      </c>
      <c r="D788" s="75" t="s">
        <v>1168</v>
      </c>
      <c r="E788" s="15" t="s">
        <v>6</v>
      </c>
      <c r="F788" s="76">
        <v>10.000999999999999</v>
      </c>
      <c r="G788" s="75">
        <v>3</v>
      </c>
      <c r="H788" s="65" t="s">
        <v>2</v>
      </c>
      <c r="I788" s="67">
        <v>54</v>
      </c>
      <c r="J788" s="68">
        <f t="shared" si="23"/>
        <v>108.0108</v>
      </c>
    </row>
    <row r="789" spans="1:10" ht="15.75" x14ac:dyDescent="0.25">
      <c r="A789" s="74" t="s">
        <v>211</v>
      </c>
      <c r="B789" s="72" t="s">
        <v>1161</v>
      </c>
      <c r="C789" s="73" t="s">
        <v>1169</v>
      </c>
      <c r="D789" s="75" t="s">
        <v>1170</v>
      </c>
      <c r="E789" s="15" t="s">
        <v>6</v>
      </c>
      <c r="F789" s="76">
        <v>14.502000000000001</v>
      </c>
      <c r="G789" s="75">
        <v>3</v>
      </c>
      <c r="H789" s="65" t="s">
        <v>2</v>
      </c>
      <c r="I789" s="67">
        <v>54</v>
      </c>
      <c r="J789" s="68">
        <f t="shared" si="23"/>
        <v>156.62160000000003</v>
      </c>
    </row>
    <row r="790" spans="1:10" ht="15.75" x14ac:dyDescent="0.25">
      <c r="A790" s="74" t="s">
        <v>211</v>
      </c>
      <c r="B790" s="72" t="s">
        <v>1161</v>
      </c>
      <c r="C790" s="73" t="s">
        <v>1169</v>
      </c>
      <c r="D790" s="75" t="s">
        <v>1171</v>
      </c>
      <c r="E790" s="15" t="s">
        <v>6</v>
      </c>
      <c r="F790" s="76">
        <v>12</v>
      </c>
      <c r="G790" s="75">
        <v>3</v>
      </c>
      <c r="H790" s="65" t="s">
        <v>2</v>
      </c>
      <c r="I790" s="67">
        <v>54</v>
      </c>
      <c r="J790" s="68">
        <f t="shared" si="23"/>
        <v>129.6</v>
      </c>
    </row>
    <row r="791" spans="1:10" ht="15.75" x14ac:dyDescent="0.25">
      <c r="A791" s="74" t="s">
        <v>211</v>
      </c>
      <c r="B791" s="72" t="s">
        <v>1161</v>
      </c>
      <c r="C791" s="73" t="s">
        <v>1172</v>
      </c>
      <c r="D791" s="75" t="s">
        <v>1173</v>
      </c>
      <c r="E791" s="15" t="s">
        <v>6</v>
      </c>
      <c r="F791" s="76" t="s">
        <v>1174</v>
      </c>
      <c r="G791" s="75">
        <v>3</v>
      </c>
      <c r="H791" s="65" t="s">
        <v>2</v>
      </c>
      <c r="I791" s="67">
        <v>54</v>
      </c>
      <c r="J791" s="68">
        <f t="shared" si="23"/>
        <v>115.60320000000002</v>
      </c>
    </row>
    <row r="792" spans="1:10" ht="15.75" x14ac:dyDescent="0.25">
      <c r="A792" s="74" t="s">
        <v>211</v>
      </c>
      <c r="B792" s="72" t="s">
        <v>1161</v>
      </c>
      <c r="C792" s="73" t="s">
        <v>1175</v>
      </c>
      <c r="D792" s="75" t="s">
        <v>1176</v>
      </c>
      <c r="E792" s="15" t="s">
        <v>6</v>
      </c>
      <c r="F792" s="76">
        <v>12.004</v>
      </c>
      <c r="G792" s="75">
        <v>2</v>
      </c>
      <c r="H792" s="65" t="s">
        <v>2</v>
      </c>
      <c r="I792" s="67">
        <v>54</v>
      </c>
      <c r="J792" s="68">
        <f t="shared" si="23"/>
        <v>129.64320000000001</v>
      </c>
    </row>
    <row r="793" spans="1:10" s="11" customFormat="1" ht="15.75" x14ac:dyDescent="0.25">
      <c r="A793" s="41" t="s">
        <v>272</v>
      </c>
      <c r="B793" s="12"/>
      <c r="C793" s="49"/>
      <c r="D793" s="13"/>
      <c r="E793" s="19"/>
      <c r="F793" s="54">
        <f>SUM(F784:F792)</f>
        <v>105.51200000000001</v>
      </c>
      <c r="G793" s="14"/>
      <c r="H793" s="19"/>
      <c r="I793" s="58"/>
      <c r="J793" s="16"/>
    </row>
    <row r="794" spans="1:10" ht="15.75" x14ac:dyDescent="0.25">
      <c r="A794" s="74" t="s">
        <v>211</v>
      </c>
      <c r="B794" s="72" t="s">
        <v>1177</v>
      </c>
      <c r="C794" s="73" t="s">
        <v>385</v>
      </c>
      <c r="D794" s="75" t="s">
        <v>1178</v>
      </c>
      <c r="E794" s="15" t="s">
        <v>6</v>
      </c>
      <c r="F794" s="76">
        <v>14.999000000000001</v>
      </c>
      <c r="G794" s="75">
        <v>3</v>
      </c>
      <c r="H794" s="65" t="s">
        <v>2</v>
      </c>
      <c r="I794" s="67">
        <v>54</v>
      </c>
      <c r="J794" s="68">
        <f t="shared" si="23"/>
        <v>161.98920000000001</v>
      </c>
    </row>
    <row r="795" spans="1:10" s="11" customFormat="1" ht="15.75" x14ac:dyDescent="0.25">
      <c r="A795" s="41" t="s">
        <v>272</v>
      </c>
      <c r="B795" s="12"/>
      <c r="C795" s="49"/>
      <c r="D795" s="13"/>
      <c r="E795" s="19"/>
      <c r="F795" s="54">
        <f>SUM(F794)</f>
        <v>14.999000000000001</v>
      </c>
      <c r="G795" s="14"/>
      <c r="H795" s="19"/>
      <c r="I795" s="58"/>
      <c r="J795" s="16"/>
    </row>
    <row r="796" spans="1:10" ht="15.75" x14ac:dyDescent="0.25">
      <c r="A796" s="74" t="s">
        <v>211</v>
      </c>
      <c r="B796" s="72" t="s">
        <v>1179</v>
      </c>
      <c r="C796" s="73" t="s">
        <v>1180</v>
      </c>
      <c r="D796" s="75" t="s">
        <v>1181</v>
      </c>
      <c r="E796" s="15" t="s">
        <v>285</v>
      </c>
      <c r="F796" s="76">
        <v>10.005000000000001</v>
      </c>
      <c r="G796" s="75">
        <v>4</v>
      </c>
      <c r="H796" s="65" t="s">
        <v>2</v>
      </c>
      <c r="I796" s="67">
        <v>54</v>
      </c>
      <c r="J796" s="68">
        <f t="shared" si="23"/>
        <v>108.05400000000003</v>
      </c>
    </row>
    <row r="797" spans="1:10" ht="15.75" x14ac:dyDescent="0.25">
      <c r="A797" s="74" t="s">
        <v>211</v>
      </c>
      <c r="B797" s="72" t="s">
        <v>1179</v>
      </c>
      <c r="C797" s="73" t="s">
        <v>1182</v>
      </c>
      <c r="D797" s="75" t="s">
        <v>1183</v>
      </c>
      <c r="E797" s="15" t="s">
        <v>285</v>
      </c>
      <c r="F797" s="76">
        <v>17.004000000000001</v>
      </c>
      <c r="G797" s="75">
        <v>4</v>
      </c>
      <c r="H797" s="65" t="s">
        <v>2</v>
      </c>
      <c r="I797" s="67">
        <v>54</v>
      </c>
      <c r="J797" s="68">
        <f t="shared" si="23"/>
        <v>183.64320000000004</v>
      </c>
    </row>
    <row r="798" spans="1:10" s="11" customFormat="1" ht="15.75" x14ac:dyDescent="0.25">
      <c r="A798" s="41" t="s">
        <v>272</v>
      </c>
      <c r="B798" s="12"/>
      <c r="C798" s="49"/>
      <c r="D798" s="13"/>
      <c r="E798" s="19"/>
      <c r="F798" s="54">
        <f>SUM(F796:F797)</f>
        <v>27.009</v>
      </c>
      <c r="G798" s="14"/>
      <c r="H798" s="19"/>
      <c r="I798" s="58"/>
      <c r="J798" s="16"/>
    </row>
    <row r="799" spans="1:10" ht="15.75" x14ac:dyDescent="0.25">
      <c r="A799" s="74" t="s">
        <v>211</v>
      </c>
      <c r="B799" s="72" t="s">
        <v>1184</v>
      </c>
      <c r="C799" s="73" t="s">
        <v>1185</v>
      </c>
      <c r="D799" s="75" t="s">
        <v>1186</v>
      </c>
      <c r="E799" s="15" t="s">
        <v>285</v>
      </c>
      <c r="F799" s="76">
        <v>3.54</v>
      </c>
      <c r="G799" s="75">
        <v>3</v>
      </c>
      <c r="H799" s="65" t="s">
        <v>2</v>
      </c>
      <c r="I799" s="67">
        <v>54</v>
      </c>
      <c r="J799" s="68">
        <f t="shared" si="23"/>
        <v>38.231999999999999</v>
      </c>
    </row>
    <row r="800" spans="1:10" ht="15.75" x14ac:dyDescent="0.25">
      <c r="A800" s="74" t="s">
        <v>211</v>
      </c>
      <c r="B800" s="72" t="s">
        <v>1184</v>
      </c>
      <c r="C800" s="73" t="s">
        <v>1187</v>
      </c>
      <c r="D800" s="75" t="s">
        <v>1188</v>
      </c>
      <c r="E800" s="15" t="s">
        <v>285</v>
      </c>
      <c r="F800" s="76">
        <v>25.006</v>
      </c>
      <c r="G800" s="75">
        <v>3</v>
      </c>
      <c r="H800" s="65" t="s">
        <v>2</v>
      </c>
      <c r="I800" s="67">
        <v>54</v>
      </c>
      <c r="J800" s="68">
        <f t="shared" si="23"/>
        <v>270.06480000000005</v>
      </c>
    </row>
    <row r="801" spans="1:10" ht="15.75" x14ac:dyDescent="0.25">
      <c r="A801" s="74" t="s">
        <v>211</v>
      </c>
      <c r="B801" s="72" t="s">
        <v>1184</v>
      </c>
      <c r="C801" s="73" t="s">
        <v>1187</v>
      </c>
      <c r="D801" s="75" t="s">
        <v>1189</v>
      </c>
      <c r="E801" s="15" t="s">
        <v>285</v>
      </c>
      <c r="F801" s="76">
        <v>20.001999999999999</v>
      </c>
      <c r="G801" s="75">
        <v>3</v>
      </c>
      <c r="H801" s="65" t="s">
        <v>2</v>
      </c>
      <c r="I801" s="67">
        <v>54</v>
      </c>
      <c r="J801" s="68">
        <f t="shared" si="23"/>
        <v>216.02160000000001</v>
      </c>
    </row>
    <row r="802" spans="1:10" s="11" customFormat="1" ht="15.75" x14ac:dyDescent="0.25">
      <c r="A802" s="41" t="s">
        <v>272</v>
      </c>
      <c r="B802" s="12"/>
      <c r="C802" s="49"/>
      <c r="D802" s="13"/>
      <c r="E802" s="19"/>
      <c r="F802" s="54">
        <f>SUM(F799:F801)</f>
        <v>48.548000000000002</v>
      </c>
      <c r="G802" s="14"/>
      <c r="H802" s="19"/>
      <c r="I802" s="58"/>
      <c r="J802" s="16"/>
    </row>
    <row r="803" spans="1:10" ht="15.75" x14ac:dyDescent="0.25">
      <c r="A803" s="74" t="s">
        <v>211</v>
      </c>
      <c r="B803" s="72" t="s">
        <v>1190</v>
      </c>
      <c r="C803" s="73" t="s">
        <v>1191</v>
      </c>
      <c r="D803" s="75" t="s">
        <v>1192</v>
      </c>
      <c r="E803" s="15" t="s">
        <v>285</v>
      </c>
      <c r="F803" s="76">
        <v>10.003</v>
      </c>
      <c r="G803" s="75">
        <v>4</v>
      </c>
      <c r="H803" s="65" t="s">
        <v>2</v>
      </c>
      <c r="I803" s="67">
        <v>54</v>
      </c>
      <c r="J803" s="68">
        <f t="shared" ref="J803:J862" si="24">SUM((F803*I803)*20%)</f>
        <v>108.03240000000001</v>
      </c>
    </row>
    <row r="804" spans="1:10" s="11" customFormat="1" ht="15.75" x14ac:dyDescent="0.25">
      <c r="A804" s="41" t="s">
        <v>272</v>
      </c>
      <c r="B804" s="12"/>
      <c r="C804" s="49"/>
      <c r="D804" s="13"/>
      <c r="E804" s="19"/>
      <c r="F804" s="54">
        <f>SUM(F803)</f>
        <v>10.003</v>
      </c>
      <c r="G804" s="14"/>
      <c r="H804" s="19"/>
      <c r="I804" s="58"/>
      <c r="J804" s="16"/>
    </row>
    <row r="805" spans="1:10" ht="15.75" x14ac:dyDescent="0.25">
      <c r="A805" s="74" t="s">
        <v>211</v>
      </c>
      <c r="B805" s="72" t="s">
        <v>1193</v>
      </c>
      <c r="C805" s="73" t="s">
        <v>274</v>
      </c>
      <c r="D805" s="75" t="s">
        <v>1194</v>
      </c>
      <c r="E805" s="15" t="s">
        <v>6</v>
      </c>
      <c r="F805" s="76">
        <v>21.923999999999999</v>
      </c>
      <c r="G805" s="75">
        <v>4</v>
      </c>
      <c r="H805" s="65" t="s">
        <v>2</v>
      </c>
      <c r="I805" s="67">
        <v>54</v>
      </c>
      <c r="J805" s="68">
        <f t="shared" si="24"/>
        <v>236.7792</v>
      </c>
    </row>
    <row r="806" spans="1:10" ht="15.75" x14ac:dyDescent="0.25">
      <c r="A806" s="74" t="s">
        <v>211</v>
      </c>
      <c r="B806" s="72" t="s">
        <v>1193</v>
      </c>
      <c r="C806" s="73" t="s">
        <v>284</v>
      </c>
      <c r="D806" s="75" t="s">
        <v>1195</v>
      </c>
      <c r="E806" s="15" t="s">
        <v>6</v>
      </c>
      <c r="F806" s="76">
        <v>25.404</v>
      </c>
      <c r="G806" s="75">
        <v>4</v>
      </c>
      <c r="H806" s="65" t="s">
        <v>2</v>
      </c>
      <c r="I806" s="67">
        <v>54</v>
      </c>
      <c r="J806" s="68">
        <f t="shared" si="24"/>
        <v>274.36320000000001</v>
      </c>
    </row>
    <row r="807" spans="1:10" ht="15.75" x14ac:dyDescent="0.25">
      <c r="A807" s="74" t="s">
        <v>211</v>
      </c>
      <c r="B807" s="72" t="s">
        <v>1193</v>
      </c>
      <c r="C807" s="73" t="s">
        <v>1196</v>
      </c>
      <c r="D807" s="75" t="s">
        <v>1197</v>
      </c>
      <c r="E807" s="15" t="s">
        <v>6</v>
      </c>
      <c r="F807" s="76">
        <v>28.195</v>
      </c>
      <c r="G807" s="75">
        <v>4</v>
      </c>
      <c r="H807" s="65" t="s">
        <v>2</v>
      </c>
      <c r="I807" s="67">
        <v>54</v>
      </c>
      <c r="J807" s="68">
        <f t="shared" si="24"/>
        <v>304.50600000000003</v>
      </c>
    </row>
    <row r="808" spans="1:10" ht="15.75" x14ac:dyDescent="0.25">
      <c r="A808" s="74" t="s">
        <v>211</v>
      </c>
      <c r="B808" s="72" t="s">
        <v>1193</v>
      </c>
      <c r="C808" s="73" t="s">
        <v>1196</v>
      </c>
      <c r="D808" s="75" t="s">
        <v>1198</v>
      </c>
      <c r="E808" s="15" t="s">
        <v>6</v>
      </c>
      <c r="F808" s="76">
        <v>27.87</v>
      </c>
      <c r="G808" s="75">
        <v>4</v>
      </c>
      <c r="H808" s="65" t="s">
        <v>2</v>
      </c>
      <c r="I808" s="67">
        <v>54</v>
      </c>
      <c r="J808" s="68">
        <f t="shared" si="24"/>
        <v>300.99600000000004</v>
      </c>
    </row>
    <row r="809" spans="1:10" ht="15.75" x14ac:dyDescent="0.25">
      <c r="A809" s="74" t="s">
        <v>211</v>
      </c>
      <c r="B809" s="72" t="s">
        <v>1193</v>
      </c>
      <c r="C809" s="73" t="s">
        <v>1196</v>
      </c>
      <c r="D809" s="75" t="s">
        <v>1199</v>
      </c>
      <c r="E809" s="15" t="s">
        <v>6</v>
      </c>
      <c r="F809" s="76">
        <v>19.699000000000002</v>
      </c>
      <c r="G809" s="75">
        <v>4</v>
      </c>
      <c r="H809" s="65" t="s">
        <v>2</v>
      </c>
      <c r="I809" s="67">
        <v>54</v>
      </c>
      <c r="J809" s="68">
        <f t="shared" si="24"/>
        <v>212.74920000000003</v>
      </c>
    </row>
    <row r="810" spans="1:10" ht="15.75" x14ac:dyDescent="0.25">
      <c r="A810" s="74" t="s">
        <v>211</v>
      </c>
      <c r="B810" s="72" t="s">
        <v>1193</v>
      </c>
      <c r="C810" s="73" t="s">
        <v>1200</v>
      </c>
      <c r="D810" s="75" t="s">
        <v>1201</v>
      </c>
      <c r="E810" s="15" t="s">
        <v>6</v>
      </c>
      <c r="F810" s="76">
        <v>20.001000000000001</v>
      </c>
      <c r="G810" s="75">
        <v>4</v>
      </c>
      <c r="H810" s="65" t="s">
        <v>2</v>
      </c>
      <c r="I810" s="67">
        <v>54</v>
      </c>
      <c r="J810" s="68">
        <f t="shared" si="24"/>
        <v>216.01080000000002</v>
      </c>
    </row>
    <row r="811" spans="1:10" s="11" customFormat="1" ht="15.75" x14ac:dyDescent="0.25">
      <c r="A811" s="41" t="s">
        <v>272</v>
      </c>
      <c r="B811" s="12"/>
      <c r="C811" s="49"/>
      <c r="D811" s="13"/>
      <c r="E811" s="19"/>
      <c r="F811" s="54">
        <f>SUM(F805:F810)</f>
        <v>143.09299999999999</v>
      </c>
      <c r="G811" s="14"/>
      <c r="H811" s="19"/>
      <c r="I811" s="58"/>
      <c r="J811" s="16"/>
    </row>
    <row r="812" spans="1:10" ht="15.75" x14ac:dyDescent="0.25">
      <c r="A812" s="74" t="s">
        <v>211</v>
      </c>
      <c r="B812" s="72" t="s">
        <v>1202</v>
      </c>
      <c r="C812" s="73" t="s">
        <v>275</v>
      </c>
      <c r="D812" s="75" t="s">
        <v>1203</v>
      </c>
      <c r="E812" s="15" t="s">
        <v>6</v>
      </c>
      <c r="F812" s="76">
        <v>3.4620000000000002</v>
      </c>
      <c r="G812" s="75">
        <v>7</v>
      </c>
      <c r="H812" s="65" t="s">
        <v>2</v>
      </c>
      <c r="I812" s="67">
        <v>54</v>
      </c>
      <c r="J812" s="68">
        <f t="shared" si="24"/>
        <v>37.389600000000002</v>
      </c>
    </row>
    <row r="813" spans="1:10" s="11" customFormat="1" ht="15.75" x14ac:dyDescent="0.25">
      <c r="A813" s="41" t="s">
        <v>272</v>
      </c>
      <c r="B813" s="12"/>
      <c r="C813" s="49"/>
      <c r="D813" s="13"/>
      <c r="E813" s="19"/>
      <c r="F813" s="54">
        <f>SUM(F812)</f>
        <v>3.4620000000000002</v>
      </c>
      <c r="G813" s="14"/>
      <c r="H813" s="19"/>
      <c r="I813" s="58"/>
      <c r="J813" s="16"/>
    </row>
    <row r="814" spans="1:10" ht="15.75" x14ac:dyDescent="0.25">
      <c r="A814" s="39" t="s">
        <v>273</v>
      </c>
      <c r="B814" s="12"/>
      <c r="C814" s="49"/>
      <c r="D814" s="13"/>
      <c r="E814" s="17"/>
      <c r="F814" s="54">
        <f>F813+F811+F804+F802+F798+F795+F793+F783+F781+F778+F776+F771+F767</f>
        <v>662.18200000000002</v>
      </c>
      <c r="G814" s="14"/>
      <c r="H814" s="17"/>
      <c r="I814" s="58"/>
      <c r="J814" s="16"/>
    </row>
    <row r="815" spans="1:10" ht="15.75" x14ac:dyDescent="0.25">
      <c r="A815" s="40" t="s">
        <v>212</v>
      </c>
      <c r="B815" s="129" t="s">
        <v>212</v>
      </c>
      <c r="C815" s="130" t="s">
        <v>1507</v>
      </c>
      <c r="D815" s="131" t="s">
        <v>1508</v>
      </c>
      <c r="E815" s="110" t="s">
        <v>6</v>
      </c>
      <c r="F815" s="132">
        <v>4.9960000000000004</v>
      </c>
      <c r="G815" s="131">
        <v>3</v>
      </c>
      <c r="H815" s="131" t="s">
        <v>2</v>
      </c>
      <c r="I815" s="106">
        <v>54</v>
      </c>
      <c r="J815" s="16">
        <f t="shared" si="24"/>
        <v>53.956800000000015</v>
      </c>
    </row>
    <row r="816" spans="1:10" ht="15.75" x14ac:dyDescent="0.25">
      <c r="A816" s="74" t="s">
        <v>212</v>
      </c>
      <c r="B816" s="72" t="s">
        <v>212</v>
      </c>
      <c r="C816" s="73" t="s">
        <v>718</v>
      </c>
      <c r="D816" s="75" t="s">
        <v>719</v>
      </c>
      <c r="E816" s="15" t="s">
        <v>1397</v>
      </c>
      <c r="F816" s="76">
        <v>2.2040000000000002</v>
      </c>
      <c r="G816" s="18">
        <v>3</v>
      </c>
      <c r="H816" s="18" t="s">
        <v>2</v>
      </c>
      <c r="I816" s="58">
        <v>54</v>
      </c>
      <c r="J816" s="16">
        <f t="shared" si="24"/>
        <v>23.803200000000004</v>
      </c>
    </row>
    <row r="817" spans="1:10" ht="15.75" x14ac:dyDescent="0.25">
      <c r="A817" s="74" t="s">
        <v>212</v>
      </c>
      <c r="B817" s="72" t="s">
        <v>212</v>
      </c>
      <c r="C817" s="73" t="s">
        <v>718</v>
      </c>
      <c r="D817" s="75" t="s">
        <v>720</v>
      </c>
      <c r="E817" s="15" t="s">
        <v>1397</v>
      </c>
      <c r="F817" s="76">
        <v>2.9990000000000001</v>
      </c>
      <c r="G817" s="18">
        <v>3</v>
      </c>
      <c r="H817" s="18" t="s">
        <v>2</v>
      </c>
      <c r="I817" s="58">
        <v>54</v>
      </c>
      <c r="J817" s="16">
        <f t="shared" si="24"/>
        <v>32.389200000000002</v>
      </c>
    </row>
    <row r="818" spans="1:10" ht="15.75" x14ac:dyDescent="0.25">
      <c r="A818" s="74" t="s">
        <v>212</v>
      </c>
      <c r="B818" s="72" t="s">
        <v>212</v>
      </c>
      <c r="C818" s="73" t="s">
        <v>721</v>
      </c>
      <c r="D818" s="75" t="s">
        <v>722</v>
      </c>
      <c r="E818" s="15" t="s">
        <v>1397</v>
      </c>
      <c r="F818" s="76">
        <v>2.996</v>
      </c>
      <c r="G818" s="18">
        <v>3</v>
      </c>
      <c r="H818" s="18" t="s">
        <v>2</v>
      </c>
      <c r="I818" s="58">
        <v>54</v>
      </c>
      <c r="J818" s="16">
        <f t="shared" si="24"/>
        <v>32.3568</v>
      </c>
    </row>
    <row r="819" spans="1:10" ht="15.75" x14ac:dyDescent="0.25">
      <c r="A819" s="74" t="s">
        <v>212</v>
      </c>
      <c r="B819" s="72" t="s">
        <v>212</v>
      </c>
      <c r="C819" s="73" t="s">
        <v>1204</v>
      </c>
      <c r="D819" s="75" t="s">
        <v>1205</v>
      </c>
      <c r="E819" s="15" t="s">
        <v>6</v>
      </c>
      <c r="F819" s="76">
        <v>13.295</v>
      </c>
      <c r="G819" s="18">
        <v>3</v>
      </c>
      <c r="H819" s="18"/>
      <c r="I819" s="58">
        <v>54</v>
      </c>
      <c r="J819" s="16">
        <f t="shared" si="24"/>
        <v>143.58599999999998</v>
      </c>
    </row>
    <row r="820" spans="1:10" s="11" customFormat="1" ht="15.75" x14ac:dyDescent="0.25">
      <c r="A820" s="95" t="s">
        <v>272</v>
      </c>
      <c r="B820" s="72"/>
      <c r="C820" s="73"/>
      <c r="D820" s="75"/>
      <c r="E820" s="15"/>
      <c r="F820" s="104">
        <f>SUM(F815:F819)</f>
        <v>26.490000000000002</v>
      </c>
      <c r="G820" s="14"/>
      <c r="H820" s="19"/>
      <c r="I820" s="58"/>
      <c r="J820" s="16"/>
    </row>
    <row r="821" spans="1:10" ht="15.75" x14ac:dyDescent="0.25">
      <c r="A821" s="74" t="s">
        <v>212</v>
      </c>
      <c r="B821" s="72" t="s">
        <v>213</v>
      </c>
      <c r="C821" s="73" t="s">
        <v>723</v>
      </c>
      <c r="D821" s="75" t="s">
        <v>214</v>
      </c>
      <c r="E821" s="15" t="s">
        <v>6</v>
      </c>
      <c r="F821" s="76">
        <v>11.282</v>
      </c>
      <c r="G821" s="18">
        <v>4</v>
      </c>
      <c r="H821" s="18" t="s">
        <v>2</v>
      </c>
      <c r="I821" s="58">
        <v>54</v>
      </c>
      <c r="J821" s="16">
        <f t="shared" si="24"/>
        <v>121.84559999999999</v>
      </c>
    </row>
    <row r="822" spans="1:10" s="11" customFormat="1" ht="15.75" x14ac:dyDescent="0.25">
      <c r="A822" s="41" t="s">
        <v>272</v>
      </c>
      <c r="B822" s="12"/>
      <c r="C822" s="49"/>
      <c r="D822" s="13"/>
      <c r="E822" s="19"/>
      <c r="F822" s="54">
        <f>SUM(F821)</f>
        <v>11.282</v>
      </c>
      <c r="G822" s="14"/>
      <c r="H822" s="19"/>
      <c r="I822" s="58"/>
      <c r="J822" s="16"/>
    </row>
    <row r="823" spans="1:10" ht="15.75" x14ac:dyDescent="0.25">
      <c r="A823" s="74" t="s">
        <v>212</v>
      </c>
      <c r="B823" s="72" t="s">
        <v>215</v>
      </c>
      <c r="C823" s="73" t="s">
        <v>1206</v>
      </c>
      <c r="D823" s="75" t="s">
        <v>1207</v>
      </c>
      <c r="E823" s="15" t="s">
        <v>6</v>
      </c>
      <c r="F823" s="76">
        <v>12.53</v>
      </c>
      <c r="G823" s="18">
        <v>5</v>
      </c>
      <c r="H823" s="18" t="s">
        <v>2</v>
      </c>
      <c r="I823" s="58">
        <v>54</v>
      </c>
      <c r="J823" s="16">
        <f t="shared" si="24"/>
        <v>135.32400000000001</v>
      </c>
    </row>
    <row r="824" spans="1:10" s="11" customFormat="1" ht="15.75" x14ac:dyDescent="0.25">
      <c r="A824" s="41" t="s">
        <v>272</v>
      </c>
      <c r="B824" s="12"/>
      <c r="C824" s="49"/>
      <c r="D824" s="13"/>
      <c r="E824" s="19"/>
      <c r="F824" s="54">
        <f>SUM(F823:F823)</f>
        <v>12.53</v>
      </c>
      <c r="G824" s="14"/>
      <c r="H824" s="19"/>
      <c r="I824" s="58"/>
      <c r="J824" s="16"/>
    </row>
    <row r="825" spans="1:10" ht="15.75" x14ac:dyDescent="0.25">
      <c r="A825" s="74" t="s">
        <v>212</v>
      </c>
      <c r="B825" s="72" t="s">
        <v>216</v>
      </c>
      <c r="C825" s="73" t="s">
        <v>724</v>
      </c>
      <c r="D825" s="75" t="s">
        <v>218</v>
      </c>
      <c r="E825" s="15" t="s">
        <v>6</v>
      </c>
      <c r="F825" s="76">
        <v>24.004999999999999</v>
      </c>
      <c r="G825" s="18">
        <v>3</v>
      </c>
      <c r="H825" s="18" t="s">
        <v>2</v>
      </c>
      <c r="I825" s="58">
        <v>54</v>
      </c>
      <c r="J825" s="16">
        <f t="shared" si="24"/>
        <v>259.25400000000002</v>
      </c>
    </row>
    <row r="826" spans="1:10" ht="15.75" x14ac:dyDescent="0.25">
      <c r="A826" s="74" t="s">
        <v>212</v>
      </c>
      <c r="B826" s="72" t="s">
        <v>216</v>
      </c>
      <c r="C826" s="73" t="s">
        <v>724</v>
      </c>
      <c r="D826" s="75" t="s">
        <v>217</v>
      </c>
      <c r="E826" s="15" t="s">
        <v>6</v>
      </c>
      <c r="F826" s="76">
        <v>21.001999999999999</v>
      </c>
      <c r="G826" s="18">
        <v>3</v>
      </c>
      <c r="H826" s="18" t="s">
        <v>2</v>
      </c>
      <c r="I826" s="58">
        <v>54</v>
      </c>
      <c r="J826" s="16">
        <f t="shared" si="24"/>
        <v>226.82159999999999</v>
      </c>
    </row>
    <row r="827" spans="1:10" s="11" customFormat="1" ht="15.75" x14ac:dyDescent="0.25">
      <c r="A827" s="41" t="s">
        <v>272</v>
      </c>
      <c r="B827" s="12"/>
      <c r="C827" s="49"/>
      <c r="D827" s="13"/>
      <c r="E827" s="19"/>
      <c r="F827" s="54">
        <f>SUM(F825:F826)</f>
        <v>45.006999999999998</v>
      </c>
      <c r="G827" s="14"/>
      <c r="H827" s="19"/>
      <c r="I827" s="58"/>
      <c r="J827" s="16"/>
    </row>
    <row r="828" spans="1:10" ht="15.75" x14ac:dyDescent="0.25">
      <c r="A828" s="74" t="s">
        <v>212</v>
      </c>
      <c r="B828" s="72" t="s">
        <v>219</v>
      </c>
      <c r="C828" s="73" t="s">
        <v>725</v>
      </c>
      <c r="D828" s="75" t="s">
        <v>220</v>
      </c>
      <c r="E828" s="15" t="s">
        <v>6</v>
      </c>
      <c r="F828" s="76">
        <v>14.975</v>
      </c>
      <c r="G828" s="18">
        <v>6</v>
      </c>
      <c r="H828" s="18" t="s">
        <v>2</v>
      </c>
      <c r="I828" s="58">
        <v>54</v>
      </c>
      <c r="J828" s="16">
        <f t="shared" si="24"/>
        <v>161.73000000000002</v>
      </c>
    </row>
    <row r="829" spans="1:10" s="11" customFormat="1" ht="15.75" x14ac:dyDescent="0.25">
      <c r="A829" s="41" t="s">
        <v>272</v>
      </c>
      <c r="B829" s="12"/>
      <c r="C829" s="49"/>
      <c r="D829" s="13"/>
      <c r="E829" s="19"/>
      <c r="F829" s="54">
        <f>SUM(F828:F828)</f>
        <v>14.975</v>
      </c>
      <c r="G829" s="14"/>
      <c r="H829" s="19"/>
      <c r="I829" s="58"/>
      <c r="J829" s="16"/>
    </row>
    <row r="830" spans="1:10" ht="15.75" x14ac:dyDescent="0.25">
      <c r="A830" s="74" t="s">
        <v>212</v>
      </c>
      <c r="B830" s="72" t="s">
        <v>221</v>
      </c>
      <c r="C830" s="73" t="s">
        <v>1208</v>
      </c>
      <c r="D830" s="75" t="s">
        <v>1209</v>
      </c>
      <c r="E830" s="15" t="s">
        <v>6</v>
      </c>
      <c r="F830" s="76">
        <v>15.94</v>
      </c>
      <c r="G830" s="18">
        <v>3</v>
      </c>
      <c r="H830" s="18" t="s">
        <v>2</v>
      </c>
      <c r="I830" s="58">
        <v>54</v>
      </c>
      <c r="J830" s="16">
        <f t="shared" si="24"/>
        <v>172.15200000000002</v>
      </c>
    </row>
    <row r="831" spans="1:10" s="11" customFormat="1" ht="15.75" x14ac:dyDescent="0.25">
      <c r="A831" s="41" t="s">
        <v>272</v>
      </c>
      <c r="B831" s="12"/>
      <c r="C831" s="49"/>
      <c r="D831" s="13"/>
      <c r="E831" s="19"/>
      <c r="F831" s="54">
        <f>SUM(F830)</f>
        <v>15.94</v>
      </c>
      <c r="G831" s="14"/>
      <c r="H831" s="19"/>
      <c r="I831" s="58"/>
      <c r="J831" s="16"/>
    </row>
    <row r="832" spans="1:10" ht="15.75" x14ac:dyDescent="0.25">
      <c r="A832" s="74" t="s">
        <v>212</v>
      </c>
      <c r="B832" s="72" t="s">
        <v>222</v>
      </c>
      <c r="C832" s="73" t="s">
        <v>726</v>
      </c>
      <c r="D832" s="75" t="s">
        <v>1210</v>
      </c>
      <c r="E832" s="15" t="s">
        <v>6</v>
      </c>
      <c r="F832" s="76">
        <v>12.965</v>
      </c>
      <c r="G832" s="18">
        <v>3</v>
      </c>
      <c r="H832" s="18" t="s">
        <v>2</v>
      </c>
      <c r="I832" s="58">
        <v>54</v>
      </c>
      <c r="J832" s="16">
        <f t="shared" si="24"/>
        <v>140.02200000000002</v>
      </c>
    </row>
    <row r="833" spans="1:10" ht="15.75" x14ac:dyDescent="0.25">
      <c r="A833" s="74" t="s">
        <v>212</v>
      </c>
      <c r="B833" s="72" t="s">
        <v>222</v>
      </c>
      <c r="C833" s="73" t="s">
        <v>726</v>
      </c>
      <c r="D833" s="75" t="s">
        <v>1211</v>
      </c>
      <c r="E833" s="15" t="s">
        <v>6</v>
      </c>
      <c r="F833" s="76">
        <v>11.079000000000001</v>
      </c>
      <c r="G833" s="18">
        <v>3</v>
      </c>
      <c r="H833" s="18" t="s">
        <v>2</v>
      </c>
      <c r="I833" s="58">
        <v>54</v>
      </c>
      <c r="J833" s="16">
        <f t="shared" si="24"/>
        <v>119.65320000000003</v>
      </c>
    </row>
    <row r="834" spans="1:10" ht="15.75" x14ac:dyDescent="0.25">
      <c r="A834" s="74" t="s">
        <v>212</v>
      </c>
      <c r="B834" s="72" t="s">
        <v>222</v>
      </c>
      <c r="C834" s="73" t="s">
        <v>726</v>
      </c>
      <c r="D834" s="75" t="s">
        <v>1212</v>
      </c>
      <c r="E834" s="15" t="s">
        <v>6</v>
      </c>
      <c r="F834" s="76">
        <v>11</v>
      </c>
      <c r="G834" s="18">
        <v>3</v>
      </c>
      <c r="H834" s="18" t="s">
        <v>2</v>
      </c>
      <c r="I834" s="58">
        <v>54</v>
      </c>
      <c r="J834" s="16">
        <f t="shared" si="24"/>
        <v>118.80000000000001</v>
      </c>
    </row>
    <row r="835" spans="1:10" ht="15.75" x14ac:dyDescent="0.25">
      <c r="A835" s="74" t="s">
        <v>212</v>
      </c>
      <c r="B835" s="72" t="s">
        <v>222</v>
      </c>
      <c r="C835" s="73" t="s">
        <v>726</v>
      </c>
      <c r="D835" s="75" t="s">
        <v>1213</v>
      </c>
      <c r="E835" s="15" t="s">
        <v>6</v>
      </c>
      <c r="F835" s="76">
        <v>15.002000000000001</v>
      </c>
      <c r="G835" s="18">
        <v>3</v>
      </c>
      <c r="H835" s="18" t="s">
        <v>2</v>
      </c>
      <c r="I835" s="58">
        <v>54</v>
      </c>
      <c r="J835" s="16">
        <f t="shared" si="24"/>
        <v>162.02160000000003</v>
      </c>
    </row>
    <row r="836" spans="1:10" ht="15.75" x14ac:dyDescent="0.25">
      <c r="A836" s="74" t="s">
        <v>212</v>
      </c>
      <c r="B836" s="72" t="s">
        <v>222</v>
      </c>
      <c r="C836" s="73" t="s">
        <v>728</v>
      </c>
      <c r="D836" s="75" t="s">
        <v>1214</v>
      </c>
      <c r="E836" s="15" t="s">
        <v>6</v>
      </c>
      <c r="F836" s="76">
        <v>12.000999999999999</v>
      </c>
      <c r="G836" s="18">
        <v>6</v>
      </c>
      <c r="H836" s="18" t="s">
        <v>2</v>
      </c>
      <c r="I836" s="58">
        <v>54</v>
      </c>
      <c r="J836" s="16">
        <f t="shared" si="24"/>
        <v>129.61080000000001</v>
      </c>
    </row>
    <row r="837" spans="1:10" ht="15.75" x14ac:dyDescent="0.25">
      <c r="A837" s="74" t="s">
        <v>212</v>
      </c>
      <c r="B837" s="72" t="s">
        <v>222</v>
      </c>
      <c r="C837" s="73" t="s">
        <v>727</v>
      </c>
      <c r="D837" s="75" t="s">
        <v>1215</v>
      </c>
      <c r="E837" s="15" t="s">
        <v>6</v>
      </c>
      <c r="F837" s="76">
        <v>14.154999999999999</v>
      </c>
      <c r="G837" s="18">
        <v>6</v>
      </c>
      <c r="H837" s="18" t="s">
        <v>2</v>
      </c>
      <c r="I837" s="58">
        <v>54</v>
      </c>
      <c r="J837" s="16">
        <f t="shared" si="24"/>
        <v>152.874</v>
      </c>
    </row>
    <row r="838" spans="1:10" ht="15.75" x14ac:dyDescent="0.25">
      <c r="A838" s="74" t="s">
        <v>212</v>
      </c>
      <c r="B838" s="72" t="s">
        <v>222</v>
      </c>
      <c r="C838" s="73" t="s">
        <v>729</v>
      </c>
      <c r="D838" s="75" t="s">
        <v>1216</v>
      </c>
      <c r="E838" s="15" t="s">
        <v>6</v>
      </c>
      <c r="F838" s="76">
        <v>10.000999999999999</v>
      </c>
      <c r="G838" s="18">
        <v>6</v>
      </c>
      <c r="H838" s="18" t="s">
        <v>2</v>
      </c>
      <c r="I838" s="58">
        <v>54</v>
      </c>
      <c r="J838" s="16">
        <f t="shared" si="24"/>
        <v>108.0108</v>
      </c>
    </row>
    <row r="839" spans="1:10" ht="15.75" x14ac:dyDescent="0.25">
      <c r="A839" s="74" t="s">
        <v>212</v>
      </c>
      <c r="B839" s="72" t="s">
        <v>222</v>
      </c>
      <c r="C839" s="73" t="s">
        <v>730</v>
      </c>
      <c r="D839" s="75" t="s">
        <v>1217</v>
      </c>
      <c r="E839" s="15" t="s">
        <v>6</v>
      </c>
      <c r="F839" s="76">
        <v>12.599</v>
      </c>
      <c r="G839" s="18">
        <v>6</v>
      </c>
      <c r="H839" s="18" t="s">
        <v>2</v>
      </c>
      <c r="I839" s="58">
        <v>54</v>
      </c>
      <c r="J839" s="16">
        <f t="shared" si="24"/>
        <v>136.0692</v>
      </c>
    </row>
    <row r="840" spans="1:10" ht="15.75" x14ac:dyDescent="0.25">
      <c r="A840" s="74" t="s">
        <v>212</v>
      </c>
      <c r="B840" s="72" t="s">
        <v>222</v>
      </c>
      <c r="C840" s="73" t="s">
        <v>730</v>
      </c>
      <c r="D840" s="75" t="s">
        <v>1218</v>
      </c>
      <c r="E840" s="15" t="s">
        <v>6</v>
      </c>
      <c r="F840" s="76">
        <v>12.601000000000001</v>
      </c>
      <c r="G840" s="18">
        <v>6</v>
      </c>
      <c r="H840" s="18" t="s">
        <v>2</v>
      </c>
      <c r="I840" s="58">
        <v>54</v>
      </c>
      <c r="J840" s="16">
        <f t="shared" si="24"/>
        <v>136.09080000000003</v>
      </c>
    </row>
    <row r="841" spans="1:10" ht="15.75" x14ac:dyDescent="0.25">
      <c r="A841" s="74" t="s">
        <v>212</v>
      </c>
      <c r="B841" s="72" t="s">
        <v>222</v>
      </c>
      <c r="C841" s="73" t="s">
        <v>730</v>
      </c>
      <c r="D841" s="75" t="s">
        <v>1219</v>
      </c>
      <c r="E841" s="15" t="s">
        <v>6</v>
      </c>
      <c r="F841" s="76">
        <v>10</v>
      </c>
      <c r="G841" s="18">
        <v>6</v>
      </c>
      <c r="H841" s="18" t="s">
        <v>2</v>
      </c>
      <c r="I841" s="58">
        <v>54</v>
      </c>
      <c r="J841" s="16">
        <f t="shared" si="24"/>
        <v>108</v>
      </c>
    </row>
    <row r="842" spans="1:10" ht="15.75" x14ac:dyDescent="0.25">
      <c r="A842" s="74" t="s">
        <v>212</v>
      </c>
      <c r="B842" s="72" t="s">
        <v>222</v>
      </c>
      <c r="C842" s="73" t="s">
        <v>730</v>
      </c>
      <c r="D842" s="75" t="s">
        <v>1220</v>
      </c>
      <c r="E842" s="15" t="s">
        <v>6</v>
      </c>
      <c r="F842" s="76">
        <v>13.209</v>
      </c>
      <c r="G842" s="18">
        <v>6</v>
      </c>
      <c r="H842" s="18" t="s">
        <v>2</v>
      </c>
      <c r="I842" s="58">
        <v>54</v>
      </c>
      <c r="J842" s="16">
        <f t="shared" si="24"/>
        <v>142.65719999999999</v>
      </c>
    </row>
    <row r="843" spans="1:10" ht="15.75" x14ac:dyDescent="0.25">
      <c r="A843" s="74" t="s">
        <v>212</v>
      </c>
      <c r="B843" s="72" t="s">
        <v>222</v>
      </c>
      <c r="C843" s="73" t="s">
        <v>1221</v>
      </c>
      <c r="D843" s="75" t="s">
        <v>1222</v>
      </c>
      <c r="E843" s="15" t="s">
        <v>6</v>
      </c>
      <c r="F843" s="76">
        <v>14</v>
      </c>
      <c r="G843" s="18">
        <v>3</v>
      </c>
      <c r="H843" s="18" t="s">
        <v>2</v>
      </c>
      <c r="I843" s="58">
        <v>54</v>
      </c>
      <c r="J843" s="16">
        <f t="shared" si="24"/>
        <v>151.20000000000002</v>
      </c>
    </row>
    <row r="844" spans="1:10" ht="15.75" x14ac:dyDescent="0.25">
      <c r="A844" s="74" t="s">
        <v>212</v>
      </c>
      <c r="B844" s="72" t="s">
        <v>222</v>
      </c>
      <c r="C844" s="73" t="s">
        <v>1221</v>
      </c>
      <c r="D844" s="75" t="s">
        <v>1223</v>
      </c>
      <c r="E844" s="15" t="s">
        <v>6</v>
      </c>
      <c r="F844" s="76">
        <v>10</v>
      </c>
      <c r="G844" s="18">
        <v>6</v>
      </c>
      <c r="H844" s="18" t="s">
        <v>2</v>
      </c>
      <c r="I844" s="58">
        <v>54</v>
      </c>
      <c r="J844" s="16">
        <f t="shared" si="24"/>
        <v>108</v>
      </c>
    </row>
    <row r="845" spans="1:10" ht="15.75" x14ac:dyDescent="0.25">
      <c r="A845" s="74" t="s">
        <v>212</v>
      </c>
      <c r="B845" s="72" t="s">
        <v>222</v>
      </c>
      <c r="C845" s="73" t="s">
        <v>524</v>
      </c>
      <c r="D845" s="75" t="s">
        <v>1224</v>
      </c>
      <c r="E845" s="15" t="s">
        <v>6</v>
      </c>
      <c r="F845" s="76">
        <v>18.779</v>
      </c>
      <c r="G845" s="18">
        <v>3</v>
      </c>
      <c r="H845" s="18" t="s">
        <v>2</v>
      </c>
      <c r="I845" s="58">
        <v>54</v>
      </c>
      <c r="J845" s="16">
        <f t="shared" si="24"/>
        <v>202.81320000000002</v>
      </c>
    </row>
    <row r="846" spans="1:10" s="11" customFormat="1" ht="15.75" x14ac:dyDescent="0.25">
      <c r="A846" s="74" t="s">
        <v>212</v>
      </c>
      <c r="B846" s="72" t="s">
        <v>222</v>
      </c>
      <c r="C846" s="73" t="s">
        <v>524</v>
      </c>
      <c r="D846" s="75" t="s">
        <v>1225</v>
      </c>
      <c r="E846" s="15" t="s">
        <v>6</v>
      </c>
      <c r="F846" s="76">
        <v>10.477</v>
      </c>
      <c r="G846" s="18">
        <v>3</v>
      </c>
      <c r="H846" s="18" t="s">
        <v>2</v>
      </c>
      <c r="I846" s="58">
        <v>54</v>
      </c>
      <c r="J846" s="16">
        <f t="shared" si="24"/>
        <v>113.15160000000002</v>
      </c>
    </row>
    <row r="847" spans="1:10" ht="15.75" x14ac:dyDescent="0.25">
      <c r="A847" s="74" t="s">
        <v>212</v>
      </c>
      <c r="B847" s="72" t="s">
        <v>222</v>
      </c>
      <c r="C847" s="73" t="s">
        <v>1226</v>
      </c>
      <c r="D847" s="75" t="s">
        <v>1227</v>
      </c>
      <c r="E847" s="15" t="s">
        <v>6</v>
      </c>
      <c r="F847" s="76">
        <v>12.102</v>
      </c>
      <c r="G847" s="18">
        <v>3</v>
      </c>
      <c r="H847" s="18" t="s">
        <v>2</v>
      </c>
      <c r="I847" s="58">
        <v>54</v>
      </c>
      <c r="J847" s="16">
        <f t="shared" si="24"/>
        <v>130.70160000000001</v>
      </c>
    </row>
    <row r="848" spans="1:10" s="11" customFormat="1" ht="15.75" x14ac:dyDescent="0.25">
      <c r="A848" s="74" t="s">
        <v>212</v>
      </c>
      <c r="B848" s="72" t="s">
        <v>222</v>
      </c>
      <c r="C848" s="73" t="s">
        <v>732</v>
      </c>
      <c r="D848" s="75" t="s">
        <v>1228</v>
      </c>
      <c r="E848" s="15" t="s">
        <v>6</v>
      </c>
      <c r="F848" s="76">
        <v>10.375999999999999</v>
      </c>
      <c r="G848" s="18">
        <v>3</v>
      </c>
      <c r="H848" s="18" t="s">
        <v>2</v>
      </c>
      <c r="I848" s="58">
        <v>54</v>
      </c>
      <c r="J848" s="16">
        <f t="shared" si="24"/>
        <v>112.0608</v>
      </c>
    </row>
    <row r="849" spans="1:10" ht="15.75" x14ac:dyDescent="0.25">
      <c r="A849" s="74" t="s">
        <v>212</v>
      </c>
      <c r="B849" s="72" t="s">
        <v>222</v>
      </c>
      <c r="C849" s="73" t="s">
        <v>732</v>
      </c>
      <c r="D849" s="75" t="s">
        <v>1229</v>
      </c>
      <c r="E849" s="15" t="s">
        <v>6</v>
      </c>
      <c r="F849" s="76">
        <v>13.898</v>
      </c>
      <c r="G849" s="18">
        <v>3</v>
      </c>
      <c r="H849" s="18" t="s">
        <v>2</v>
      </c>
      <c r="I849" s="58">
        <v>54</v>
      </c>
      <c r="J849" s="16">
        <f t="shared" si="24"/>
        <v>150.0984</v>
      </c>
    </row>
    <row r="850" spans="1:10" ht="15.75" x14ac:dyDescent="0.25">
      <c r="A850" s="74" t="s">
        <v>212</v>
      </c>
      <c r="B850" s="72" t="s">
        <v>222</v>
      </c>
      <c r="C850" s="73" t="s">
        <v>732</v>
      </c>
      <c r="D850" s="75" t="s">
        <v>1230</v>
      </c>
      <c r="E850" s="15" t="s">
        <v>6</v>
      </c>
      <c r="F850" s="76">
        <v>13.9</v>
      </c>
      <c r="G850" s="18">
        <v>3</v>
      </c>
      <c r="H850" s="18" t="s">
        <v>2</v>
      </c>
      <c r="I850" s="58">
        <v>54</v>
      </c>
      <c r="J850" s="16">
        <f t="shared" si="24"/>
        <v>150.12</v>
      </c>
    </row>
    <row r="851" spans="1:10" ht="15.75" x14ac:dyDescent="0.25">
      <c r="A851" s="74" t="s">
        <v>212</v>
      </c>
      <c r="B851" s="72" t="s">
        <v>222</v>
      </c>
      <c r="C851" s="73" t="s">
        <v>733</v>
      </c>
      <c r="D851" s="75" t="s">
        <v>1231</v>
      </c>
      <c r="E851" s="15" t="s">
        <v>6</v>
      </c>
      <c r="F851" s="76">
        <v>15.797000000000001</v>
      </c>
      <c r="G851" s="18">
        <v>3</v>
      </c>
      <c r="H851" s="18" t="s">
        <v>2</v>
      </c>
      <c r="I851" s="58">
        <v>54</v>
      </c>
      <c r="J851" s="16">
        <f t="shared" si="24"/>
        <v>170.60760000000002</v>
      </c>
    </row>
    <row r="852" spans="1:10" ht="15.75" x14ac:dyDescent="0.25">
      <c r="A852" s="74" t="s">
        <v>212</v>
      </c>
      <c r="B852" s="72" t="s">
        <v>222</v>
      </c>
      <c r="C852" s="73" t="s">
        <v>733</v>
      </c>
      <c r="D852" s="75" t="s">
        <v>1232</v>
      </c>
      <c r="E852" s="15" t="s">
        <v>6</v>
      </c>
      <c r="F852" s="76">
        <v>13</v>
      </c>
      <c r="G852" s="18">
        <v>3</v>
      </c>
      <c r="H852" s="18" t="s">
        <v>2</v>
      </c>
      <c r="I852" s="58">
        <v>54</v>
      </c>
      <c r="J852" s="16">
        <f t="shared" si="24"/>
        <v>140.4</v>
      </c>
    </row>
    <row r="853" spans="1:10" ht="15.75" x14ac:dyDescent="0.25">
      <c r="A853" s="74" t="s">
        <v>212</v>
      </c>
      <c r="B853" s="72" t="s">
        <v>222</v>
      </c>
      <c r="C853" s="73" t="s">
        <v>734</v>
      </c>
      <c r="D853" s="75" t="s">
        <v>1233</v>
      </c>
      <c r="E853" s="15" t="s">
        <v>6</v>
      </c>
      <c r="F853" s="76">
        <v>19.995000000000001</v>
      </c>
      <c r="G853" s="18">
        <v>3</v>
      </c>
      <c r="H853" s="18" t="s">
        <v>2</v>
      </c>
      <c r="I853" s="58">
        <v>54</v>
      </c>
      <c r="J853" s="16">
        <f t="shared" si="24"/>
        <v>215.94600000000003</v>
      </c>
    </row>
    <row r="854" spans="1:10" ht="15.75" x14ac:dyDescent="0.25">
      <c r="A854" s="74" t="s">
        <v>212</v>
      </c>
      <c r="B854" s="72" t="s">
        <v>222</v>
      </c>
      <c r="C854" s="73" t="s">
        <v>734</v>
      </c>
      <c r="D854" s="75" t="s">
        <v>1234</v>
      </c>
      <c r="E854" s="15" t="s">
        <v>6</v>
      </c>
      <c r="F854" s="76">
        <v>12.738</v>
      </c>
      <c r="G854" s="18">
        <v>3</v>
      </c>
      <c r="H854" s="18" t="s">
        <v>2</v>
      </c>
      <c r="I854" s="58">
        <v>54</v>
      </c>
      <c r="J854" s="16">
        <f t="shared" si="24"/>
        <v>137.57040000000001</v>
      </c>
    </row>
    <row r="855" spans="1:10" ht="15.75" x14ac:dyDescent="0.25">
      <c r="A855" s="74" t="s">
        <v>212</v>
      </c>
      <c r="B855" s="72" t="s">
        <v>222</v>
      </c>
      <c r="C855" s="73" t="s">
        <v>734</v>
      </c>
      <c r="D855" s="75" t="s">
        <v>1235</v>
      </c>
      <c r="E855" s="15" t="s">
        <v>6</v>
      </c>
      <c r="F855" s="76">
        <v>11.997</v>
      </c>
      <c r="G855" s="18">
        <v>4</v>
      </c>
      <c r="H855" s="18" t="s">
        <v>2</v>
      </c>
      <c r="I855" s="58">
        <v>54</v>
      </c>
      <c r="J855" s="16">
        <f t="shared" si="24"/>
        <v>129.5676</v>
      </c>
    </row>
    <row r="856" spans="1:10" s="7" customFormat="1" ht="15.75" x14ac:dyDescent="0.25">
      <c r="A856" s="74" t="s">
        <v>212</v>
      </c>
      <c r="B856" s="72" t="s">
        <v>222</v>
      </c>
      <c r="C856" s="73" t="s">
        <v>734</v>
      </c>
      <c r="D856" s="75" t="s">
        <v>1236</v>
      </c>
      <c r="E856" s="15" t="s">
        <v>6</v>
      </c>
      <c r="F856" s="76">
        <v>16.498000000000001</v>
      </c>
      <c r="G856" s="18">
        <v>4</v>
      </c>
      <c r="H856" s="18" t="s">
        <v>2</v>
      </c>
      <c r="I856" s="58">
        <v>54</v>
      </c>
      <c r="J856" s="16">
        <f t="shared" si="24"/>
        <v>178.17840000000001</v>
      </c>
    </row>
    <row r="857" spans="1:10" ht="15.75" x14ac:dyDescent="0.25">
      <c r="A857" s="74" t="s">
        <v>212</v>
      </c>
      <c r="B857" s="72" t="s">
        <v>222</v>
      </c>
      <c r="C857" s="73" t="s">
        <v>734</v>
      </c>
      <c r="D857" s="75" t="s">
        <v>1237</v>
      </c>
      <c r="E857" s="15" t="s">
        <v>6</v>
      </c>
      <c r="F857" s="76">
        <v>10</v>
      </c>
      <c r="G857" s="18">
        <v>4</v>
      </c>
      <c r="H857" s="18" t="s">
        <v>2</v>
      </c>
      <c r="I857" s="58">
        <v>54</v>
      </c>
      <c r="J857" s="16">
        <f t="shared" si="24"/>
        <v>108</v>
      </c>
    </row>
    <row r="858" spans="1:10" ht="15.75" x14ac:dyDescent="0.25">
      <c r="A858" s="74" t="s">
        <v>212</v>
      </c>
      <c r="B858" s="72" t="s">
        <v>222</v>
      </c>
      <c r="C858" s="73" t="s">
        <v>734</v>
      </c>
      <c r="D858" s="75" t="s">
        <v>1238</v>
      </c>
      <c r="E858" s="15" t="s">
        <v>6</v>
      </c>
      <c r="F858" s="76">
        <v>11.999000000000001</v>
      </c>
      <c r="G858" s="18">
        <v>4</v>
      </c>
      <c r="H858" s="18" t="s">
        <v>2</v>
      </c>
      <c r="I858" s="58">
        <v>54</v>
      </c>
      <c r="J858" s="16">
        <f t="shared" si="24"/>
        <v>129.58920000000001</v>
      </c>
    </row>
    <row r="859" spans="1:10" ht="15.75" x14ac:dyDescent="0.25">
      <c r="A859" s="74" t="s">
        <v>212</v>
      </c>
      <c r="B859" s="72" t="s">
        <v>222</v>
      </c>
      <c r="C859" s="73" t="s">
        <v>735</v>
      </c>
      <c r="D859" s="75" t="s">
        <v>1239</v>
      </c>
      <c r="E859" s="15" t="s">
        <v>6</v>
      </c>
      <c r="F859" s="76">
        <v>11.08</v>
      </c>
      <c r="G859" s="18">
        <v>4</v>
      </c>
      <c r="H859" s="18" t="s">
        <v>2</v>
      </c>
      <c r="I859" s="58">
        <v>54</v>
      </c>
      <c r="J859" s="16">
        <f t="shared" si="24"/>
        <v>119.66400000000002</v>
      </c>
    </row>
    <row r="860" spans="1:10" ht="15.75" x14ac:dyDescent="0.25">
      <c r="A860" s="74" t="s">
        <v>212</v>
      </c>
      <c r="B860" s="72" t="s">
        <v>222</v>
      </c>
      <c r="C860" s="73" t="s">
        <v>735</v>
      </c>
      <c r="D860" s="75" t="s">
        <v>1240</v>
      </c>
      <c r="E860" s="15" t="s">
        <v>6</v>
      </c>
      <c r="F860" s="76">
        <v>10.48</v>
      </c>
      <c r="G860" s="18">
        <v>5</v>
      </c>
      <c r="H860" s="18" t="s">
        <v>2</v>
      </c>
      <c r="I860" s="58">
        <v>54</v>
      </c>
      <c r="J860" s="16">
        <f t="shared" si="24"/>
        <v>113.18400000000003</v>
      </c>
    </row>
    <row r="861" spans="1:10" ht="15.75" x14ac:dyDescent="0.25">
      <c r="A861" s="74" t="s">
        <v>212</v>
      </c>
      <c r="B861" s="72" t="s">
        <v>222</v>
      </c>
      <c r="C861" s="73" t="s">
        <v>737</v>
      </c>
      <c r="D861" s="75" t="s">
        <v>1241</v>
      </c>
      <c r="E861" s="15" t="s">
        <v>6</v>
      </c>
      <c r="F861" s="76">
        <v>10.301</v>
      </c>
      <c r="G861" s="18">
        <v>5</v>
      </c>
      <c r="H861" s="18" t="s">
        <v>2</v>
      </c>
      <c r="I861" s="58">
        <v>54</v>
      </c>
      <c r="J861" s="16">
        <f t="shared" si="24"/>
        <v>111.25080000000001</v>
      </c>
    </row>
    <row r="862" spans="1:10" ht="15.75" x14ac:dyDescent="0.25">
      <c r="A862" s="74" t="s">
        <v>212</v>
      </c>
      <c r="B862" s="72" t="s">
        <v>222</v>
      </c>
      <c r="C862" s="73" t="s">
        <v>736</v>
      </c>
      <c r="D862" s="75" t="s">
        <v>1242</v>
      </c>
      <c r="E862" s="15" t="s">
        <v>6</v>
      </c>
      <c r="F862" s="76">
        <v>12.675000000000001</v>
      </c>
      <c r="G862" s="18">
        <v>5</v>
      </c>
      <c r="H862" s="18" t="s">
        <v>2</v>
      </c>
      <c r="I862" s="58">
        <v>54</v>
      </c>
      <c r="J862" s="16">
        <f t="shared" si="24"/>
        <v>136.89000000000001</v>
      </c>
    </row>
    <row r="863" spans="1:10" ht="15.75" x14ac:dyDescent="0.25">
      <c r="A863" s="74" t="s">
        <v>212</v>
      </c>
      <c r="B863" s="72" t="s">
        <v>222</v>
      </c>
      <c r="C863" s="73" t="s">
        <v>736</v>
      </c>
      <c r="D863" s="75" t="s">
        <v>1243</v>
      </c>
      <c r="E863" s="15" t="s">
        <v>6</v>
      </c>
      <c r="F863" s="76">
        <v>9.9990000000000006</v>
      </c>
      <c r="G863" s="18">
        <v>3</v>
      </c>
      <c r="H863" s="18" t="s">
        <v>2</v>
      </c>
      <c r="I863" s="58">
        <v>54</v>
      </c>
      <c r="J863" s="16">
        <f t="shared" ref="J863:J904" si="25">SUM((F863*I863)*20%)</f>
        <v>107.98920000000001</v>
      </c>
    </row>
    <row r="864" spans="1:10" ht="15.75" x14ac:dyDescent="0.25">
      <c r="A864" s="74" t="s">
        <v>212</v>
      </c>
      <c r="B864" s="72" t="s">
        <v>222</v>
      </c>
      <c r="C864" s="73" t="s">
        <v>736</v>
      </c>
      <c r="D864" s="75" t="s">
        <v>1244</v>
      </c>
      <c r="E864" s="15" t="s">
        <v>6</v>
      </c>
      <c r="F864" s="76">
        <v>16.73</v>
      </c>
      <c r="G864" s="18">
        <v>3</v>
      </c>
      <c r="H864" s="18" t="s">
        <v>2</v>
      </c>
      <c r="I864" s="58">
        <v>54</v>
      </c>
      <c r="J864" s="16">
        <f t="shared" si="25"/>
        <v>180.68400000000003</v>
      </c>
    </row>
    <row r="865" spans="1:10" ht="16.5" customHeight="1" x14ac:dyDescent="0.25">
      <c r="A865" s="74" t="s">
        <v>212</v>
      </c>
      <c r="B865" s="72" t="s">
        <v>222</v>
      </c>
      <c r="C865" s="73" t="s">
        <v>736</v>
      </c>
      <c r="D865" s="75" t="s">
        <v>1245</v>
      </c>
      <c r="E865" s="15" t="s">
        <v>6</v>
      </c>
      <c r="F865" s="76">
        <v>9.9979999999999993</v>
      </c>
      <c r="G865" s="18">
        <v>3</v>
      </c>
      <c r="H865" s="18" t="s">
        <v>2</v>
      </c>
      <c r="I865" s="58">
        <v>54</v>
      </c>
      <c r="J865" s="16">
        <f t="shared" si="25"/>
        <v>107.97839999999999</v>
      </c>
    </row>
    <row r="866" spans="1:10" s="11" customFormat="1" ht="15.75" x14ac:dyDescent="0.25">
      <c r="A866" s="74" t="s">
        <v>212</v>
      </c>
      <c r="B866" s="72" t="s">
        <v>222</v>
      </c>
      <c r="C866" s="73" t="s">
        <v>736</v>
      </c>
      <c r="D866" s="75" t="s">
        <v>1246</v>
      </c>
      <c r="E866" s="15" t="s">
        <v>6</v>
      </c>
      <c r="F866" s="76">
        <v>11.997999999999999</v>
      </c>
      <c r="G866" s="18">
        <v>3</v>
      </c>
      <c r="H866" s="18" t="s">
        <v>2</v>
      </c>
      <c r="I866" s="58">
        <v>54</v>
      </c>
      <c r="J866" s="16">
        <f t="shared" si="25"/>
        <v>129.57839999999999</v>
      </c>
    </row>
    <row r="867" spans="1:10" ht="15.75" x14ac:dyDescent="0.25">
      <c r="A867" s="74" t="s">
        <v>212</v>
      </c>
      <c r="B867" s="72" t="s">
        <v>222</v>
      </c>
      <c r="C867" s="73" t="s">
        <v>736</v>
      </c>
      <c r="D867" s="75" t="s">
        <v>1247</v>
      </c>
      <c r="E867" s="15" t="s">
        <v>6</v>
      </c>
      <c r="F867" s="76">
        <v>11.999000000000001</v>
      </c>
      <c r="G867" s="18">
        <v>3</v>
      </c>
      <c r="H867" s="18" t="s">
        <v>2</v>
      </c>
      <c r="I867" s="58">
        <v>54</v>
      </c>
      <c r="J867" s="16">
        <f t="shared" si="25"/>
        <v>129.58920000000001</v>
      </c>
    </row>
    <row r="868" spans="1:10" ht="15.75" x14ac:dyDescent="0.25">
      <c r="A868" s="74" t="s">
        <v>212</v>
      </c>
      <c r="B868" s="72" t="s">
        <v>222</v>
      </c>
      <c r="C868" s="73" t="s">
        <v>736</v>
      </c>
      <c r="D868" s="75" t="s">
        <v>1248</v>
      </c>
      <c r="E868" s="15" t="s">
        <v>6</v>
      </c>
      <c r="F868" s="76">
        <v>12</v>
      </c>
      <c r="G868" s="18">
        <v>3</v>
      </c>
      <c r="H868" s="18" t="s">
        <v>2</v>
      </c>
      <c r="I868" s="58">
        <v>54</v>
      </c>
      <c r="J868" s="16">
        <f t="shared" si="25"/>
        <v>129.6</v>
      </c>
    </row>
    <row r="869" spans="1:10" ht="15.75" x14ac:dyDescent="0.25">
      <c r="A869" s="74" t="s">
        <v>212</v>
      </c>
      <c r="B869" s="72" t="s">
        <v>222</v>
      </c>
      <c r="C869" s="73" t="s">
        <v>736</v>
      </c>
      <c r="D869" s="75" t="s">
        <v>1249</v>
      </c>
      <c r="E869" s="15" t="s">
        <v>6</v>
      </c>
      <c r="F869" s="76">
        <v>12.112</v>
      </c>
      <c r="G869" s="18">
        <v>3</v>
      </c>
      <c r="H869" s="18" t="s">
        <v>2</v>
      </c>
      <c r="I869" s="58">
        <v>54</v>
      </c>
      <c r="J869" s="16">
        <f t="shared" si="25"/>
        <v>130.80960000000002</v>
      </c>
    </row>
    <row r="870" spans="1:10" ht="15.75" x14ac:dyDescent="0.25">
      <c r="A870" s="74" t="s">
        <v>212</v>
      </c>
      <c r="B870" s="72" t="s">
        <v>222</v>
      </c>
      <c r="C870" s="73" t="s">
        <v>736</v>
      </c>
      <c r="D870" s="75" t="s">
        <v>1250</v>
      </c>
      <c r="E870" s="15" t="s">
        <v>6</v>
      </c>
      <c r="F870" s="76">
        <v>14.88</v>
      </c>
      <c r="G870" s="18">
        <v>3</v>
      </c>
      <c r="H870" s="18" t="s">
        <v>2</v>
      </c>
      <c r="I870" s="58">
        <v>54</v>
      </c>
      <c r="J870" s="16">
        <f t="shared" si="25"/>
        <v>160.70400000000004</v>
      </c>
    </row>
    <row r="871" spans="1:10" ht="15.75" x14ac:dyDescent="0.25">
      <c r="A871" s="74" t="s">
        <v>212</v>
      </c>
      <c r="B871" s="72" t="s">
        <v>222</v>
      </c>
      <c r="C871" s="73" t="s">
        <v>736</v>
      </c>
      <c r="D871" s="75" t="s">
        <v>1251</v>
      </c>
      <c r="E871" s="15" t="s">
        <v>6</v>
      </c>
      <c r="F871" s="76">
        <v>10.188000000000001</v>
      </c>
      <c r="G871" s="18">
        <v>3</v>
      </c>
      <c r="H871" s="18" t="s">
        <v>2</v>
      </c>
      <c r="I871" s="58">
        <v>54</v>
      </c>
      <c r="J871" s="16">
        <f t="shared" si="25"/>
        <v>110.03040000000001</v>
      </c>
    </row>
    <row r="872" spans="1:10" ht="15.75" x14ac:dyDescent="0.25">
      <c r="A872" s="74" t="s">
        <v>212</v>
      </c>
      <c r="B872" s="72" t="s">
        <v>222</v>
      </c>
      <c r="C872" s="73" t="s">
        <v>736</v>
      </c>
      <c r="D872" s="75" t="s">
        <v>1252</v>
      </c>
      <c r="E872" s="15" t="s">
        <v>6</v>
      </c>
      <c r="F872" s="76">
        <v>14.29</v>
      </c>
      <c r="G872" s="18">
        <v>3</v>
      </c>
      <c r="H872" s="18" t="s">
        <v>2</v>
      </c>
      <c r="I872" s="58">
        <v>54</v>
      </c>
      <c r="J872" s="16">
        <f t="shared" si="25"/>
        <v>154.33199999999999</v>
      </c>
    </row>
    <row r="873" spans="1:10" s="11" customFormat="1" ht="15.75" x14ac:dyDescent="0.25">
      <c r="A873" s="74" t="s">
        <v>212</v>
      </c>
      <c r="B873" s="72" t="s">
        <v>222</v>
      </c>
      <c r="C873" s="73" t="s">
        <v>738</v>
      </c>
      <c r="D873" s="75" t="s">
        <v>1253</v>
      </c>
      <c r="E873" s="15" t="s">
        <v>6</v>
      </c>
      <c r="F873" s="76">
        <v>16.097000000000001</v>
      </c>
      <c r="G873" s="18">
        <v>3</v>
      </c>
      <c r="H873" s="18" t="s">
        <v>2</v>
      </c>
      <c r="I873" s="58">
        <v>54</v>
      </c>
      <c r="J873" s="16">
        <f t="shared" si="25"/>
        <v>173.84760000000003</v>
      </c>
    </row>
    <row r="874" spans="1:10" ht="15.75" x14ac:dyDescent="0.25">
      <c r="A874" s="74" t="s">
        <v>212</v>
      </c>
      <c r="B874" s="72" t="s">
        <v>222</v>
      </c>
      <c r="C874" s="73" t="s">
        <v>731</v>
      </c>
      <c r="D874" s="75" t="s">
        <v>1254</v>
      </c>
      <c r="E874" s="15" t="s">
        <v>6</v>
      </c>
      <c r="F874" s="76">
        <v>11.997999999999999</v>
      </c>
      <c r="G874" s="18">
        <v>3</v>
      </c>
      <c r="H874" s="18" t="s">
        <v>2</v>
      </c>
      <c r="I874" s="58">
        <v>54</v>
      </c>
      <c r="J874" s="16">
        <f t="shared" si="25"/>
        <v>129.57839999999999</v>
      </c>
    </row>
    <row r="875" spans="1:10" ht="15.75" x14ac:dyDescent="0.25">
      <c r="A875" s="74" t="s">
        <v>212</v>
      </c>
      <c r="B875" s="72" t="s">
        <v>222</v>
      </c>
      <c r="C875" s="73" t="s">
        <v>731</v>
      </c>
      <c r="D875" s="75" t="s">
        <v>1255</v>
      </c>
      <c r="E875" s="15" t="s">
        <v>6</v>
      </c>
      <c r="F875" s="76">
        <v>12.997999999999999</v>
      </c>
      <c r="G875" s="18">
        <v>3</v>
      </c>
      <c r="H875" s="18" t="s">
        <v>2</v>
      </c>
      <c r="I875" s="58">
        <v>54</v>
      </c>
      <c r="J875" s="16">
        <f t="shared" si="25"/>
        <v>140.3784</v>
      </c>
    </row>
    <row r="876" spans="1:10" s="11" customFormat="1" ht="15.75" x14ac:dyDescent="0.25">
      <c r="A876" s="74" t="s">
        <v>212</v>
      </c>
      <c r="B876" s="72" t="s">
        <v>222</v>
      </c>
      <c r="C876" s="73" t="s">
        <v>731</v>
      </c>
      <c r="D876" s="75" t="s">
        <v>1256</v>
      </c>
      <c r="E876" s="15" t="s">
        <v>6</v>
      </c>
      <c r="F876" s="76">
        <v>11.211</v>
      </c>
      <c r="G876" s="18">
        <v>3</v>
      </c>
      <c r="H876" s="18" t="s">
        <v>2</v>
      </c>
      <c r="I876" s="58">
        <v>54</v>
      </c>
      <c r="J876" s="16">
        <f t="shared" si="25"/>
        <v>121.0788</v>
      </c>
    </row>
    <row r="877" spans="1:10" ht="15.75" x14ac:dyDescent="0.25">
      <c r="A877" s="74" t="s">
        <v>212</v>
      </c>
      <c r="B877" s="72" t="s">
        <v>222</v>
      </c>
      <c r="C877" s="73" t="s">
        <v>707</v>
      </c>
      <c r="D877" s="75" t="s">
        <v>1257</v>
      </c>
      <c r="E877" s="15" t="s">
        <v>6</v>
      </c>
      <c r="F877" s="76">
        <v>15.801</v>
      </c>
      <c r="G877" s="18">
        <v>3</v>
      </c>
      <c r="H877" s="18" t="s">
        <v>2</v>
      </c>
      <c r="I877" s="58">
        <v>54</v>
      </c>
      <c r="J877" s="16">
        <f t="shared" si="25"/>
        <v>170.6508</v>
      </c>
    </row>
    <row r="878" spans="1:10" ht="15.75" x14ac:dyDescent="0.25">
      <c r="A878" s="74" t="s">
        <v>212</v>
      </c>
      <c r="B878" s="72" t="s">
        <v>222</v>
      </c>
      <c r="C878" s="73" t="s">
        <v>707</v>
      </c>
      <c r="D878" s="75" t="s">
        <v>1258</v>
      </c>
      <c r="E878" s="15" t="s">
        <v>6</v>
      </c>
      <c r="F878" s="76">
        <v>10.202</v>
      </c>
      <c r="G878" s="18">
        <v>3</v>
      </c>
      <c r="H878" s="18" t="s">
        <v>2</v>
      </c>
      <c r="I878" s="58">
        <v>54</v>
      </c>
      <c r="J878" s="16">
        <f t="shared" si="25"/>
        <v>110.1816</v>
      </c>
    </row>
    <row r="879" spans="1:10" ht="15.75" x14ac:dyDescent="0.25">
      <c r="A879" s="74" t="s">
        <v>212</v>
      </c>
      <c r="B879" s="72" t="s">
        <v>222</v>
      </c>
      <c r="C879" s="73" t="s">
        <v>732</v>
      </c>
      <c r="D879" s="75" t="s">
        <v>1259</v>
      </c>
      <c r="E879" s="15" t="s">
        <v>6</v>
      </c>
      <c r="F879" s="76">
        <v>16.675999999999998</v>
      </c>
      <c r="G879" s="18">
        <v>3</v>
      </c>
      <c r="H879" s="18" t="s">
        <v>2</v>
      </c>
      <c r="I879" s="58">
        <v>54</v>
      </c>
      <c r="J879" s="16">
        <f t="shared" si="25"/>
        <v>180.10079999999999</v>
      </c>
    </row>
    <row r="880" spans="1:10" ht="15.75" x14ac:dyDescent="0.25">
      <c r="A880" s="74" t="s">
        <v>212</v>
      </c>
      <c r="B880" s="72" t="s">
        <v>222</v>
      </c>
      <c r="C880" s="73" t="s">
        <v>707</v>
      </c>
      <c r="D880" s="75" t="s">
        <v>1260</v>
      </c>
      <c r="E880" s="15" t="s">
        <v>6</v>
      </c>
      <c r="F880" s="76">
        <v>14.997</v>
      </c>
      <c r="G880" s="18">
        <v>3</v>
      </c>
      <c r="H880" s="18" t="s">
        <v>2</v>
      </c>
      <c r="I880" s="58">
        <v>54</v>
      </c>
      <c r="J880" s="16">
        <f t="shared" si="25"/>
        <v>161.9676</v>
      </c>
    </row>
    <row r="881" spans="1:10" ht="15.75" x14ac:dyDescent="0.25">
      <c r="A881" s="74" t="s">
        <v>212</v>
      </c>
      <c r="B881" s="72" t="s">
        <v>222</v>
      </c>
      <c r="C881" s="73" t="s">
        <v>732</v>
      </c>
      <c r="D881" s="75" t="s">
        <v>1261</v>
      </c>
      <c r="E881" s="15" t="s">
        <v>6</v>
      </c>
      <c r="F881" s="76">
        <v>19.099</v>
      </c>
      <c r="G881" s="18">
        <v>3</v>
      </c>
      <c r="H881" s="18" t="s">
        <v>2</v>
      </c>
      <c r="I881" s="58">
        <v>54</v>
      </c>
      <c r="J881" s="16">
        <f t="shared" si="25"/>
        <v>206.26920000000001</v>
      </c>
    </row>
    <row r="882" spans="1:10" ht="15.75" x14ac:dyDescent="0.25">
      <c r="A882" s="74" t="s">
        <v>212</v>
      </c>
      <c r="B882" s="72" t="s">
        <v>222</v>
      </c>
      <c r="C882" s="73" t="s">
        <v>731</v>
      </c>
      <c r="D882" s="75" t="s">
        <v>1262</v>
      </c>
      <c r="E882" s="15" t="s">
        <v>6</v>
      </c>
      <c r="F882" s="76">
        <v>11.999000000000001</v>
      </c>
      <c r="G882" s="18">
        <v>3</v>
      </c>
      <c r="H882" s="18" t="s">
        <v>2</v>
      </c>
      <c r="I882" s="58">
        <v>54</v>
      </c>
      <c r="J882" s="16">
        <f t="shared" si="25"/>
        <v>129.58920000000001</v>
      </c>
    </row>
    <row r="883" spans="1:10" ht="15.75" x14ac:dyDescent="0.25">
      <c r="A883" s="74" t="s">
        <v>212</v>
      </c>
      <c r="B883" s="72" t="s">
        <v>222</v>
      </c>
      <c r="C883" s="73" t="s">
        <v>728</v>
      </c>
      <c r="D883" s="75" t="s">
        <v>1263</v>
      </c>
      <c r="E883" s="15" t="s">
        <v>6</v>
      </c>
      <c r="F883" s="76">
        <v>15.895</v>
      </c>
      <c r="G883" s="18">
        <v>6</v>
      </c>
      <c r="H883" s="18" t="s">
        <v>2</v>
      </c>
      <c r="I883" s="58">
        <v>54</v>
      </c>
      <c r="J883" s="16">
        <f t="shared" si="25"/>
        <v>171.666</v>
      </c>
    </row>
    <row r="884" spans="1:10" s="11" customFormat="1" ht="15.75" x14ac:dyDescent="0.25">
      <c r="A884" s="41" t="s">
        <v>272</v>
      </c>
      <c r="B884" s="12"/>
      <c r="C884" s="49"/>
      <c r="D884" s="13"/>
      <c r="E884" s="19"/>
      <c r="F884" s="54">
        <f>SUM(F832:F883)</f>
        <v>675.87100000000032</v>
      </c>
      <c r="G884" s="14"/>
      <c r="H884" s="19"/>
      <c r="I884" s="58"/>
      <c r="J884" s="16"/>
    </row>
    <row r="885" spans="1:10" ht="15.75" x14ac:dyDescent="0.25">
      <c r="A885" s="74" t="s">
        <v>212</v>
      </c>
      <c r="B885" s="72" t="s">
        <v>223</v>
      </c>
      <c r="C885" s="73" t="s">
        <v>741</v>
      </c>
      <c r="D885" s="75" t="s">
        <v>742</v>
      </c>
      <c r="E885" s="15" t="s">
        <v>6</v>
      </c>
      <c r="F885" s="76">
        <v>3.496</v>
      </c>
      <c r="G885" s="18">
        <v>5</v>
      </c>
      <c r="H885" s="18" t="s">
        <v>2</v>
      </c>
      <c r="I885" s="58">
        <v>54</v>
      </c>
      <c r="J885" s="16">
        <f t="shared" si="25"/>
        <v>37.756799999999998</v>
      </c>
    </row>
    <row r="886" spans="1:10" ht="15.75" x14ac:dyDescent="0.25">
      <c r="A886" s="74" t="s">
        <v>212</v>
      </c>
      <c r="B886" s="72" t="s">
        <v>223</v>
      </c>
      <c r="C886" s="73" t="s">
        <v>741</v>
      </c>
      <c r="D886" s="75" t="s">
        <v>743</v>
      </c>
      <c r="E886" s="15" t="s">
        <v>6</v>
      </c>
      <c r="F886" s="76">
        <v>4.6189999999999998</v>
      </c>
      <c r="G886" s="18">
        <v>3</v>
      </c>
      <c r="H886" s="18" t="s">
        <v>2</v>
      </c>
      <c r="I886" s="58">
        <v>54</v>
      </c>
      <c r="J886" s="16">
        <f t="shared" si="25"/>
        <v>49.885199999999998</v>
      </c>
    </row>
    <row r="887" spans="1:10" ht="15.75" x14ac:dyDescent="0.25">
      <c r="A887" s="74" t="s">
        <v>212</v>
      </c>
      <c r="B887" s="72" t="s">
        <v>223</v>
      </c>
      <c r="C887" s="73" t="s">
        <v>741</v>
      </c>
      <c r="D887" s="75" t="s">
        <v>224</v>
      </c>
      <c r="E887" s="15" t="s">
        <v>6</v>
      </c>
      <c r="F887" s="76">
        <v>3.0009999999999999</v>
      </c>
      <c r="G887" s="18">
        <v>3</v>
      </c>
      <c r="H887" s="18" t="s">
        <v>2</v>
      </c>
      <c r="I887" s="58">
        <v>54</v>
      </c>
      <c r="J887" s="16">
        <f t="shared" si="25"/>
        <v>32.410800000000002</v>
      </c>
    </row>
    <row r="888" spans="1:10" ht="15.75" x14ac:dyDescent="0.25">
      <c r="A888" s="74" t="s">
        <v>212</v>
      </c>
      <c r="B888" s="72" t="s">
        <v>223</v>
      </c>
      <c r="C888" s="73" t="s">
        <v>746</v>
      </c>
      <c r="D888" s="75" t="s">
        <v>225</v>
      </c>
      <c r="E888" s="15" t="s">
        <v>6</v>
      </c>
      <c r="F888" s="76">
        <v>4.8</v>
      </c>
      <c r="G888" s="18">
        <v>5</v>
      </c>
      <c r="H888" s="18" t="s">
        <v>2</v>
      </c>
      <c r="I888" s="58">
        <v>54</v>
      </c>
      <c r="J888" s="16">
        <f t="shared" si="25"/>
        <v>51.84</v>
      </c>
    </row>
    <row r="889" spans="1:10" ht="15.75" x14ac:dyDescent="0.25">
      <c r="A889" s="74" t="s">
        <v>212</v>
      </c>
      <c r="B889" s="72" t="s">
        <v>223</v>
      </c>
      <c r="C889" s="73" t="s">
        <v>744</v>
      </c>
      <c r="D889" s="75" t="s">
        <v>1264</v>
      </c>
      <c r="E889" s="15" t="s">
        <v>6</v>
      </c>
      <c r="F889" s="76">
        <v>3.4990000000000001</v>
      </c>
      <c r="G889" s="18">
        <v>6</v>
      </c>
      <c r="H889" s="18" t="s">
        <v>2</v>
      </c>
      <c r="I889" s="58">
        <v>54</v>
      </c>
      <c r="J889" s="16">
        <f t="shared" si="25"/>
        <v>37.789200000000001</v>
      </c>
    </row>
    <row r="890" spans="1:10" ht="15.75" x14ac:dyDescent="0.25">
      <c r="A890" s="74" t="s">
        <v>212</v>
      </c>
      <c r="B890" s="72" t="s">
        <v>223</v>
      </c>
      <c r="C890" s="73" t="s">
        <v>744</v>
      </c>
      <c r="D890" s="75" t="s">
        <v>226</v>
      </c>
      <c r="E890" s="15" t="s">
        <v>680</v>
      </c>
      <c r="F890" s="76">
        <v>3.0019999999999998</v>
      </c>
      <c r="G890" s="18">
        <v>6</v>
      </c>
      <c r="H890" s="18" t="s">
        <v>2</v>
      </c>
      <c r="I890" s="58">
        <v>54</v>
      </c>
      <c r="J890" s="16">
        <f t="shared" si="25"/>
        <v>32.421599999999998</v>
      </c>
    </row>
    <row r="891" spans="1:10" ht="15.75" x14ac:dyDescent="0.25">
      <c r="A891" s="74" t="s">
        <v>212</v>
      </c>
      <c r="B891" s="72" t="s">
        <v>223</v>
      </c>
      <c r="C891" s="73" t="s">
        <v>741</v>
      </c>
      <c r="D891" s="75" t="s">
        <v>227</v>
      </c>
      <c r="E891" s="15" t="s">
        <v>6</v>
      </c>
      <c r="F891" s="76">
        <v>4</v>
      </c>
      <c r="G891" s="18">
        <v>3</v>
      </c>
      <c r="H891" s="18" t="s">
        <v>2</v>
      </c>
      <c r="I891" s="58">
        <v>54</v>
      </c>
      <c r="J891" s="16">
        <f t="shared" si="25"/>
        <v>43.2</v>
      </c>
    </row>
    <row r="892" spans="1:10" s="5" customFormat="1" ht="15.75" x14ac:dyDescent="0.25">
      <c r="A892" s="74" t="s">
        <v>212</v>
      </c>
      <c r="B892" s="72" t="s">
        <v>223</v>
      </c>
      <c r="C892" s="73" t="s">
        <v>744</v>
      </c>
      <c r="D892" s="75" t="s">
        <v>1265</v>
      </c>
      <c r="E892" s="15" t="s">
        <v>6</v>
      </c>
      <c r="F892" s="76">
        <v>3.0019999999999998</v>
      </c>
      <c r="G892" s="18">
        <v>3</v>
      </c>
      <c r="H892" s="18" t="s">
        <v>2</v>
      </c>
      <c r="I892" s="58">
        <v>54</v>
      </c>
      <c r="J892" s="16">
        <f t="shared" si="25"/>
        <v>32.421599999999998</v>
      </c>
    </row>
    <row r="893" spans="1:10" ht="15.75" x14ac:dyDescent="0.25">
      <c r="A893" s="74" t="s">
        <v>212</v>
      </c>
      <c r="B893" s="72" t="s">
        <v>223</v>
      </c>
      <c r="C893" s="73" t="s">
        <v>1266</v>
      </c>
      <c r="D893" s="75" t="s">
        <v>1267</v>
      </c>
      <c r="E893" s="15" t="s">
        <v>6</v>
      </c>
      <c r="F893" s="76">
        <v>4.0979999999999999</v>
      </c>
      <c r="G893" s="18">
        <v>4</v>
      </c>
      <c r="H893" s="18" t="s">
        <v>2</v>
      </c>
      <c r="I893" s="58">
        <v>54</v>
      </c>
      <c r="J893" s="16">
        <f t="shared" si="25"/>
        <v>44.258400000000002</v>
      </c>
    </row>
    <row r="894" spans="1:10" ht="15.75" x14ac:dyDescent="0.25">
      <c r="A894" s="74" t="s">
        <v>212</v>
      </c>
      <c r="B894" s="72" t="s">
        <v>223</v>
      </c>
      <c r="C894" s="73" t="s">
        <v>740</v>
      </c>
      <c r="D894" s="75" t="s">
        <v>1268</v>
      </c>
      <c r="E894" s="15" t="s">
        <v>680</v>
      </c>
      <c r="F894" s="76">
        <v>4.9969999999999999</v>
      </c>
      <c r="G894" s="18">
        <v>9</v>
      </c>
      <c r="H894" s="18" t="s">
        <v>2</v>
      </c>
      <c r="I894" s="58">
        <v>54</v>
      </c>
      <c r="J894" s="16">
        <f t="shared" si="25"/>
        <v>53.967599999999997</v>
      </c>
    </row>
    <row r="895" spans="1:10" s="5" customFormat="1" ht="15.75" x14ac:dyDescent="0.25">
      <c r="A895" s="74" t="s">
        <v>212</v>
      </c>
      <c r="B895" s="72" t="s">
        <v>223</v>
      </c>
      <c r="C895" s="73" t="s">
        <v>745</v>
      </c>
      <c r="D895" s="75" t="s">
        <v>1269</v>
      </c>
      <c r="E895" s="15" t="s">
        <v>6</v>
      </c>
      <c r="F895" s="76">
        <v>9.08</v>
      </c>
      <c r="G895" s="18">
        <v>5</v>
      </c>
      <c r="H895" s="18" t="s">
        <v>2</v>
      </c>
      <c r="I895" s="58">
        <v>54</v>
      </c>
      <c r="J895" s="16">
        <f t="shared" si="25"/>
        <v>98.064000000000007</v>
      </c>
    </row>
    <row r="896" spans="1:10" ht="15.75" x14ac:dyDescent="0.25">
      <c r="A896" s="74" t="s">
        <v>212</v>
      </c>
      <c r="B896" s="72" t="s">
        <v>223</v>
      </c>
      <c r="C896" s="73" t="s">
        <v>576</v>
      </c>
      <c r="D896" s="75" t="s">
        <v>228</v>
      </c>
      <c r="E896" s="15" t="s">
        <v>680</v>
      </c>
      <c r="F896" s="76">
        <v>6.2089999999999996</v>
      </c>
      <c r="G896" s="18">
        <v>3</v>
      </c>
      <c r="H896" s="18" t="s">
        <v>2</v>
      </c>
      <c r="I896" s="58">
        <v>54</v>
      </c>
      <c r="J896" s="16">
        <f t="shared" si="25"/>
        <v>67.057200000000009</v>
      </c>
    </row>
    <row r="897" spans="1:10" ht="15.75" x14ac:dyDescent="0.25">
      <c r="A897" s="74" t="s">
        <v>212</v>
      </c>
      <c r="B897" s="72" t="s">
        <v>223</v>
      </c>
      <c r="C897" s="73" t="s">
        <v>739</v>
      </c>
      <c r="D897" s="75" t="s">
        <v>1270</v>
      </c>
      <c r="E897" s="15" t="s">
        <v>6</v>
      </c>
      <c r="F897" s="76">
        <v>8.2799999999999994</v>
      </c>
      <c r="G897" s="18">
        <v>5</v>
      </c>
      <c r="H897" s="18" t="s">
        <v>2</v>
      </c>
      <c r="I897" s="58">
        <v>54</v>
      </c>
      <c r="J897" s="16">
        <f t="shared" si="25"/>
        <v>89.423999999999992</v>
      </c>
    </row>
    <row r="898" spans="1:10" s="11" customFormat="1" ht="15.75" x14ac:dyDescent="0.25">
      <c r="A898" s="41" t="s">
        <v>272</v>
      </c>
      <c r="B898" s="12"/>
      <c r="C898" s="49"/>
      <c r="D898" s="13"/>
      <c r="E898" s="19"/>
      <c r="F898" s="54">
        <f>SUM(F885:F897)</f>
        <v>62.082999999999998</v>
      </c>
      <c r="G898" s="14"/>
      <c r="H898" s="19"/>
      <c r="I898" s="58"/>
      <c r="J898" s="16"/>
    </row>
    <row r="899" spans="1:10" ht="15.75" x14ac:dyDescent="0.25">
      <c r="A899" s="74" t="s">
        <v>212</v>
      </c>
      <c r="B899" s="72" t="s">
        <v>229</v>
      </c>
      <c r="C899" s="73" t="s">
        <v>747</v>
      </c>
      <c r="D899" s="75" t="s">
        <v>230</v>
      </c>
      <c r="E899" s="15" t="s">
        <v>285</v>
      </c>
      <c r="F899" s="76">
        <v>12.006</v>
      </c>
      <c r="G899" s="18">
        <v>7</v>
      </c>
      <c r="H899" s="18" t="s">
        <v>0</v>
      </c>
      <c r="I899" s="58">
        <v>54</v>
      </c>
      <c r="J899" s="16">
        <f t="shared" si="25"/>
        <v>129.66480000000001</v>
      </c>
    </row>
    <row r="900" spans="1:10" ht="15.75" x14ac:dyDescent="0.25">
      <c r="A900" s="74" t="s">
        <v>212</v>
      </c>
      <c r="B900" s="72" t="s">
        <v>229</v>
      </c>
      <c r="C900" s="73" t="s">
        <v>748</v>
      </c>
      <c r="D900" s="75" t="s">
        <v>231</v>
      </c>
      <c r="E900" s="15" t="s">
        <v>285</v>
      </c>
      <c r="F900" s="76">
        <v>13.662000000000001</v>
      </c>
      <c r="G900" s="18">
        <v>4</v>
      </c>
      <c r="H900" s="18" t="s">
        <v>2</v>
      </c>
      <c r="I900" s="58">
        <v>54</v>
      </c>
      <c r="J900" s="16">
        <f t="shared" si="25"/>
        <v>147.54960000000003</v>
      </c>
    </row>
    <row r="901" spans="1:10" s="11" customFormat="1" ht="15.75" x14ac:dyDescent="0.25">
      <c r="A901" s="41" t="s">
        <v>272</v>
      </c>
      <c r="B901" s="12"/>
      <c r="C901" s="49"/>
      <c r="D901" s="13"/>
      <c r="E901" s="19"/>
      <c r="F901" s="54">
        <f>SUM(F899:F900)</f>
        <v>25.667999999999999</v>
      </c>
      <c r="G901" s="14"/>
      <c r="H901" s="19"/>
      <c r="I901" s="58"/>
      <c r="J901" s="16"/>
    </row>
    <row r="902" spans="1:10" ht="15.75" x14ac:dyDescent="0.25">
      <c r="A902" s="74" t="s">
        <v>212</v>
      </c>
      <c r="B902" s="72" t="s">
        <v>749</v>
      </c>
      <c r="C902" s="73" t="s">
        <v>751</v>
      </c>
      <c r="D902" s="75" t="s">
        <v>232</v>
      </c>
      <c r="E902" s="15" t="s">
        <v>6</v>
      </c>
      <c r="F902" s="76">
        <v>8.9979999999999993</v>
      </c>
      <c r="G902" s="18">
        <v>3</v>
      </c>
      <c r="H902" s="18" t="s">
        <v>2</v>
      </c>
      <c r="I902" s="58">
        <v>54</v>
      </c>
      <c r="J902" s="16">
        <f t="shared" si="25"/>
        <v>97.178399999999996</v>
      </c>
    </row>
    <row r="903" spans="1:10" ht="15.75" x14ac:dyDescent="0.25">
      <c r="A903" s="74" t="s">
        <v>212</v>
      </c>
      <c r="B903" s="72" t="s">
        <v>749</v>
      </c>
      <c r="C903" s="73" t="s">
        <v>1271</v>
      </c>
      <c r="D903" s="75" t="s">
        <v>1272</v>
      </c>
      <c r="E903" s="15" t="s">
        <v>6</v>
      </c>
      <c r="F903" s="76">
        <v>9.6129999999999995</v>
      </c>
      <c r="G903" s="18">
        <v>4</v>
      </c>
      <c r="H903" s="18"/>
      <c r="I903" s="58">
        <v>54</v>
      </c>
      <c r="J903" s="16">
        <f t="shared" si="25"/>
        <v>103.82040000000001</v>
      </c>
    </row>
    <row r="904" spans="1:10" ht="15.75" x14ac:dyDescent="0.25">
      <c r="A904" s="74" t="s">
        <v>212</v>
      </c>
      <c r="B904" s="72" t="s">
        <v>749</v>
      </c>
      <c r="C904" s="73" t="s">
        <v>1273</v>
      </c>
      <c r="D904" s="75" t="s">
        <v>1274</v>
      </c>
      <c r="E904" s="15" t="s">
        <v>6</v>
      </c>
      <c r="F904" s="76">
        <v>15.166</v>
      </c>
      <c r="G904" s="18">
        <v>3</v>
      </c>
      <c r="H904" s="18"/>
      <c r="I904" s="58">
        <v>54</v>
      </c>
      <c r="J904" s="16">
        <f t="shared" si="25"/>
        <v>163.79280000000003</v>
      </c>
    </row>
    <row r="905" spans="1:10" s="11" customFormat="1" ht="15.75" x14ac:dyDescent="0.25">
      <c r="A905" s="41" t="s">
        <v>272</v>
      </c>
      <c r="B905" s="12"/>
      <c r="C905" s="49"/>
      <c r="D905" s="13"/>
      <c r="E905" s="19"/>
      <c r="F905" s="54">
        <f>SUM(F902:F904)</f>
        <v>33.777000000000001</v>
      </c>
      <c r="G905" s="14"/>
      <c r="H905" s="19"/>
      <c r="I905" s="58"/>
      <c r="J905" s="16"/>
    </row>
    <row r="906" spans="1:10" ht="15.75" x14ac:dyDescent="0.25">
      <c r="A906" s="74" t="s">
        <v>212</v>
      </c>
      <c r="B906" s="72" t="s">
        <v>233</v>
      </c>
      <c r="C906" s="73" t="s">
        <v>752</v>
      </c>
      <c r="D906" s="75" t="s">
        <v>247</v>
      </c>
      <c r="E906" s="15" t="s">
        <v>6</v>
      </c>
      <c r="F906" s="76">
        <v>14.454000000000001</v>
      </c>
      <c r="G906" s="18">
        <v>4</v>
      </c>
      <c r="H906" s="18" t="s">
        <v>2</v>
      </c>
      <c r="I906" s="58">
        <v>54</v>
      </c>
      <c r="J906" s="16">
        <f t="shared" ref="J906:J968" si="26">SUM((F906*I906)*20%)</f>
        <v>156.10320000000002</v>
      </c>
    </row>
    <row r="907" spans="1:10" ht="15.75" x14ac:dyDescent="0.25">
      <c r="A907" s="74" t="s">
        <v>212</v>
      </c>
      <c r="B907" s="72" t="s">
        <v>233</v>
      </c>
      <c r="C907" s="73" t="s">
        <v>752</v>
      </c>
      <c r="D907" s="75" t="s">
        <v>248</v>
      </c>
      <c r="E907" s="15" t="s">
        <v>6</v>
      </c>
      <c r="F907" s="76">
        <v>9.4849999999999994</v>
      </c>
      <c r="G907" s="18">
        <v>4</v>
      </c>
      <c r="H907" s="18" t="s">
        <v>2</v>
      </c>
      <c r="I907" s="58">
        <v>54</v>
      </c>
      <c r="J907" s="16">
        <f t="shared" si="26"/>
        <v>102.43799999999999</v>
      </c>
    </row>
    <row r="908" spans="1:10" ht="15.75" x14ac:dyDescent="0.25">
      <c r="A908" s="74" t="s">
        <v>212</v>
      </c>
      <c r="B908" s="72" t="s">
        <v>233</v>
      </c>
      <c r="C908" s="73" t="s">
        <v>752</v>
      </c>
      <c r="D908" s="75" t="s">
        <v>249</v>
      </c>
      <c r="E908" s="15" t="s">
        <v>6</v>
      </c>
      <c r="F908" s="76">
        <v>2.984</v>
      </c>
      <c r="G908" s="18">
        <v>4</v>
      </c>
      <c r="H908" s="18" t="s">
        <v>2</v>
      </c>
      <c r="I908" s="58">
        <v>54</v>
      </c>
      <c r="J908" s="16">
        <f t="shared" si="26"/>
        <v>32.227200000000003</v>
      </c>
    </row>
    <row r="909" spans="1:10" ht="15.75" x14ac:dyDescent="0.25">
      <c r="A909" s="74" t="s">
        <v>212</v>
      </c>
      <c r="B909" s="72" t="s">
        <v>233</v>
      </c>
      <c r="C909" s="73" t="s">
        <v>752</v>
      </c>
      <c r="D909" s="75" t="s">
        <v>250</v>
      </c>
      <c r="E909" s="15" t="s">
        <v>6</v>
      </c>
      <c r="F909" s="76">
        <v>2.984</v>
      </c>
      <c r="G909" s="18">
        <v>4</v>
      </c>
      <c r="H909" s="18" t="s">
        <v>2</v>
      </c>
      <c r="I909" s="58">
        <v>54</v>
      </c>
      <c r="J909" s="16">
        <f t="shared" si="26"/>
        <v>32.227200000000003</v>
      </c>
    </row>
    <row r="910" spans="1:10" ht="15.75" x14ac:dyDescent="0.25">
      <c r="A910" s="74" t="s">
        <v>212</v>
      </c>
      <c r="B910" s="72" t="s">
        <v>233</v>
      </c>
      <c r="C910" s="73" t="s">
        <v>752</v>
      </c>
      <c r="D910" s="75" t="s">
        <v>251</v>
      </c>
      <c r="E910" s="15" t="s">
        <v>6</v>
      </c>
      <c r="F910" s="76">
        <v>22.434000000000001</v>
      </c>
      <c r="G910" s="18">
        <v>4</v>
      </c>
      <c r="H910" s="18" t="s">
        <v>2</v>
      </c>
      <c r="I910" s="58">
        <v>54</v>
      </c>
      <c r="J910" s="16">
        <f t="shared" si="26"/>
        <v>242.28720000000004</v>
      </c>
    </row>
    <row r="911" spans="1:10" ht="15.75" x14ac:dyDescent="0.25">
      <c r="A911" s="74" t="s">
        <v>212</v>
      </c>
      <c r="B911" s="72" t="s">
        <v>233</v>
      </c>
      <c r="C911" s="73" t="s">
        <v>753</v>
      </c>
      <c r="D911" s="75" t="s">
        <v>254</v>
      </c>
      <c r="E911" s="15" t="s">
        <v>6</v>
      </c>
      <c r="F911" s="76">
        <v>13.997999999999999</v>
      </c>
      <c r="G911" s="18">
        <v>4</v>
      </c>
      <c r="H911" s="18" t="s">
        <v>2</v>
      </c>
      <c r="I911" s="58">
        <v>54</v>
      </c>
      <c r="J911" s="16">
        <f t="shared" si="26"/>
        <v>151.17839999999998</v>
      </c>
    </row>
    <row r="912" spans="1:10" s="11" customFormat="1" ht="15.75" x14ac:dyDescent="0.25">
      <c r="A912" s="74" t="s">
        <v>212</v>
      </c>
      <c r="B912" s="72" t="s">
        <v>233</v>
      </c>
      <c r="C912" s="73" t="s">
        <v>753</v>
      </c>
      <c r="D912" s="75" t="s">
        <v>252</v>
      </c>
      <c r="E912" s="15" t="s">
        <v>6</v>
      </c>
      <c r="F912" s="76">
        <v>3.1</v>
      </c>
      <c r="G912" s="18">
        <v>4</v>
      </c>
      <c r="H912" s="18" t="s">
        <v>2</v>
      </c>
      <c r="I912" s="58">
        <v>54</v>
      </c>
      <c r="J912" s="16">
        <f t="shared" si="26"/>
        <v>33.480000000000004</v>
      </c>
    </row>
    <row r="913" spans="1:10" ht="15.75" x14ac:dyDescent="0.25">
      <c r="A913" s="74" t="s">
        <v>212</v>
      </c>
      <c r="B913" s="72" t="s">
        <v>233</v>
      </c>
      <c r="C913" s="73" t="s">
        <v>753</v>
      </c>
      <c r="D913" s="75" t="s">
        <v>253</v>
      </c>
      <c r="E913" s="15" t="s">
        <v>6</v>
      </c>
      <c r="F913" s="76">
        <v>3.0979999999999999</v>
      </c>
      <c r="G913" s="18">
        <v>4</v>
      </c>
      <c r="H913" s="18" t="s">
        <v>2</v>
      </c>
      <c r="I913" s="58">
        <v>54</v>
      </c>
      <c r="J913" s="16">
        <f t="shared" si="26"/>
        <v>33.458400000000005</v>
      </c>
    </row>
    <row r="914" spans="1:10" ht="15.75" x14ac:dyDescent="0.25">
      <c r="A914" s="74" t="s">
        <v>212</v>
      </c>
      <c r="B914" s="72" t="s">
        <v>233</v>
      </c>
      <c r="C914" s="73" t="s">
        <v>754</v>
      </c>
      <c r="D914" s="75" t="s">
        <v>255</v>
      </c>
      <c r="E914" s="15" t="s">
        <v>6</v>
      </c>
      <c r="F914" s="76">
        <v>3.387</v>
      </c>
      <c r="G914" s="18">
        <v>4</v>
      </c>
      <c r="H914" s="18" t="s">
        <v>2</v>
      </c>
      <c r="I914" s="58">
        <v>54</v>
      </c>
      <c r="J914" s="16">
        <f t="shared" si="26"/>
        <v>36.579599999999999</v>
      </c>
    </row>
    <row r="915" spans="1:10" ht="15.75" x14ac:dyDescent="0.25">
      <c r="A915" s="74" t="s">
        <v>212</v>
      </c>
      <c r="B915" s="72" t="s">
        <v>233</v>
      </c>
      <c r="C915" s="73" t="s">
        <v>755</v>
      </c>
      <c r="D915" s="75" t="s">
        <v>235</v>
      </c>
      <c r="E915" s="15" t="s">
        <v>6</v>
      </c>
      <c r="F915" s="76">
        <v>3.9609999999999999</v>
      </c>
      <c r="G915" s="18">
        <v>4</v>
      </c>
      <c r="H915" s="18" t="s">
        <v>2</v>
      </c>
      <c r="I915" s="58">
        <v>54</v>
      </c>
      <c r="J915" s="16">
        <f t="shared" si="26"/>
        <v>42.778800000000004</v>
      </c>
    </row>
    <row r="916" spans="1:10" ht="15.75" x14ac:dyDescent="0.25">
      <c r="A916" s="74" t="s">
        <v>212</v>
      </c>
      <c r="B916" s="72" t="s">
        <v>233</v>
      </c>
      <c r="C916" s="73" t="s">
        <v>755</v>
      </c>
      <c r="D916" s="75" t="s">
        <v>234</v>
      </c>
      <c r="E916" s="15" t="s">
        <v>6</v>
      </c>
      <c r="F916" s="76">
        <v>3.9590000000000001</v>
      </c>
      <c r="G916" s="18">
        <v>4</v>
      </c>
      <c r="H916" s="18" t="s">
        <v>2</v>
      </c>
      <c r="I916" s="58">
        <v>54</v>
      </c>
      <c r="J916" s="16">
        <f t="shared" si="26"/>
        <v>42.757200000000005</v>
      </c>
    </row>
    <row r="917" spans="1:10" ht="15.75" x14ac:dyDescent="0.25">
      <c r="A917" s="74" t="s">
        <v>212</v>
      </c>
      <c r="B917" s="72" t="s">
        <v>233</v>
      </c>
      <c r="C917" s="73" t="s">
        <v>756</v>
      </c>
      <c r="D917" s="75" t="s">
        <v>236</v>
      </c>
      <c r="E917" s="15" t="s">
        <v>6</v>
      </c>
      <c r="F917" s="76">
        <v>9.3000000000000007</v>
      </c>
      <c r="G917" s="18">
        <v>4</v>
      </c>
      <c r="H917" s="18" t="s">
        <v>2</v>
      </c>
      <c r="I917" s="58">
        <v>54</v>
      </c>
      <c r="J917" s="16">
        <f t="shared" si="26"/>
        <v>100.44000000000001</v>
      </c>
    </row>
    <row r="918" spans="1:10" ht="15.75" x14ac:dyDescent="0.25">
      <c r="A918" s="74" t="s">
        <v>212</v>
      </c>
      <c r="B918" s="72" t="s">
        <v>233</v>
      </c>
      <c r="C918" s="73" t="s">
        <v>756</v>
      </c>
      <c r="D918" s="75" t="s">
        <v>237</v>
      </c>
      <c r="E918" s="15" t="s">
        <v>6</v>
      </c>
      <c r="F918" s="76">
        <v>4.6120000000000001</v>
      </c>
      <c r="G918" s="18">
        <v>4</v>
      </c>
      <c r="H918" s="18" t="s">
        <v>2</v>
      </c>
      <c r="I918" s="58">
        <v>54</v>
      </c>
      <c r="J918" s="16">
        <f t="shared" si="26"/>
        <v>49.809600000000003</v>
      </c>
    </row>
    <row r="919" spans="1:10" ht="15.75" x14ac:dyDescent="0.25">
      <c r="A919" s="74" t="s">
        <v>212</v>
      </c>
      <c r="B919" s="72" t="s">
        <v>233</v>
      </c>
      <c r="C919" s="73" t="s">
        <v>756</v>
      </c>
      <c r="D919" s="75" t="s">
        <v>238</v>
      </c>
      <c r="E919" s="15" t="s">
        <v>6</v>
      </c>
      <c r="F919" s="76">
        <v>4.6120000000000001</v>
      </c>
      <c r="G919" s="18">
        <v>4</v>
      </c>
      <c r="H919" s="18" t="s">
        <v>2</v>
      </c>
      <c r="I919" s="58">
        <v>54</v>
      </c>
      <c r="J919" s="16">
        <f t="shared" si="26"/>
        <v>49.809600000000003</v>
      </c>
    </row>
    <row r="920" spans="1:10" ht="15.75" x14ac:dyDescent="0.25">
      <c r="A920" s="74" t="s">
        <v>212</v>
      </c>
      <c r="B920" s="72" t="s">
        <v>233</v>
      </c>
      <c r="C920" s="73" t="s">
        <v>757</v>
      </c>
      <c r="D920" s="75" t="s">
        <v>239</v>
      </c>
      <c r="E920" s="15" t="s">
        <v>6</v>
      </c>
      <c r="F920" s="76">
        <v>2.7919999999999998</v>
      </c>
      <c r="G920" s="18">
        <v>4</v>
      </c>
      <c r="H920" s="18" t="s">
        <v>2</v>
      </c>
      <c r="I920" s="58">
        <v>54</v>
      </c>
      <c r="J920" s="16">
        <f t="shared" si="26"/>
        <v>30.153600000000001</v>
      </c>
    </row>
    <row r="921" spans="1:10" ht="15.75" x14ac:dyDescent="0.25">
      <c r="A921" s="74" t="s">
        <v>212</v>
      </c>
      <c r="B921" s="72" t="s">
        <v>233</v>
      </c>
      <c r="C921" s="73" t="s">
        <v>757</v>
      </c>
      <c r="D921" s="75" t="s">
        <v>240</v>
      </c>
      <c r="E921" s="15" t="s">
        <v>6</v>
      </c>
      <c r="F921" s="76">
        <v>8.4009999999999998</v>
      </c>
      <c r="G921" s="18">
        <v>4</v>
      </c>
      <c r="H921" s="18" t="s">
        <v>2</v>
      </c>
      <c r="I921" s="58">
        <v>54</v>
      </c>
      <c r="J921" s="16">
        <f t="shared" si="26"/>
        <v>90.730800000000002</v>
      </c>
    </row>
    <row r="922" spans="1:10" ht="15.75" x14ac:dyDescent="0.25">
      <c r="A922" s="74" t="s">
        <v>212</v>
      </c>
      <c r="B922" s="72" t="s">
        <v>233</v>
      </c>
      <c r="C922" s="73" t="s">
        <v>758</v>
      </c>
      <c r="D922" s="75" t="s">
        <v>243</v>
      </c>
      <c r="E922" s="15" t="s">
        <v>6</v>
      </c>
      <c r="F922" s="76">
        <v>18.597000000000001</v>
      </c>
      <c r="G922" s="18">
        <v>7</v>
      </c>
      <c r="H922" s="18" t="s">
        <v>2</v>
      </c>
      <c r="I922" s="58">
        <v>54</v>
      </c>
      <c r="J922" s="16">
        <f t="shared" si="26"/>
        <v>200.84760000000003</v>
      </c>
    </row>
    <row r="923" spans="1:10" ht="15.75" x14ac:dyDescent="0.25">
      <c r="A923" s="74" t="s">
        <v>212</v>
      </c>
      <c r="B923" s="72" t="s">
        <v>233</v>
      </c>
      <c r="C923" s="73" t="s">
        <v>758</v>
      </c>
      <c r="D923" s="75" t="s">
        <v>241</v>
      </c>
      <c r="E923" s="15" t="s">
        <v>6</v>
      </c>
      <c r="F923" s="76">
        <v>14.412000000000001</v>
      </c>
      <c r="G923" s="18">
        <v>4</v>
      </c>
      <c r="H923" s="18" t="s">
        <v>2</v>
      </c>
      <c r="I923" s="58">
        <v>54</v>
      </c>
      <c r="J923" s="16">
        <f t="shared" si="26"/>
        <v>155.64960000000002</v>
      </c>
    </row>
    <row r="924" spans="1:10" ht="15.75" x14ac:dyDescent="0.25">
      <c r="A924" s="74" t="s">
        <v>212</v>
      </c>
      <c r="B924" s="72" t="s">
        <v>233</v>
      </c>
      <c r="C924" s="73" t="s">
        <v>758</v>
      </c>
      <c r="D924" s="75" t="s">
        <v>242</v>
      </c>
      <c r="E924" s="15" t="s">
        <v>6</v>
      </c>
      <c r="F924" s="76">
        <v>14.414</v>
      </c>
      <c r="G924" s="18">
        <v>4</v>
      </c>
      <c r="H924" s="18" t="s">
        <v>2</v>
      </c>
      <c r="I924" s="58">
        <v>54</v>
      </c>
      <c r="J924" s="16">
        <f t="shared" si="26"/>
        <v>155.6712</v>
      </c>
    </row>
    <row r="925" spans="1:10" ht="15.75" x14ac:dyDescent="0.25">
      <c r="A925" s="74" t="s">
        <v>212</v>
      </c>
      <c r="B925" s="72" t="s">
        <v>233</v>
      </c>
      <c r="C925" s="73" t="s">
        <v>758</v>
      </c>
      <c r="D925" s="75" t="s">
        <v>244</v>
      </c>
      <c r="E925" s="15" t="s">
        <v>6</v>
      </c>
      <c r="F925" s="76">
        <v>13.71</v>
      </c>
      <c r="G925" s="18">
        <v>4</v>
      </c>
      <c r="H925" s="18" t="s">
        <v>2</v>
      </c>
      <c r="I925" s="58">
        <v>54</v>
      </c>
      <c r="J925" s="16">
        <f t="shared" si="26"/>
        <v>148.06800000000001</v>
      </c>
    </row>
    <row r="926" spans="1:10" ht="15.75" x14ac:dyDescent="0.25">
      <c r="A926" s="74" t="s">
        <v>212</v>
      </c>
      <c r="B926" s="72" t="s">
        <v>233</v>
      </c>
      <c r="C926" s="73" t="s">
        <v>758</v>
      </c>
      <c r="D926" s="75" t="s">
        <v>245</v>
      </c>
      <c r="E926" s="15" t="s">
        <v>6</v>
      </c>
      <c r="F926" s="76">
        <v>2.984</v>
      </c>
      <c r="G926" s="18">
        <v>4</v>
      </c>
      <c r="H926" s="18" t="s">
        <v>2</v>
      </c>
      <c r="I926" s="58">
        <v>54</v>
      </c>
      <c r="J926" s="16">
        <f t="shared" si="26"/>
        <v>32.227200000000003</v>
      </c>
    </row>
    <row r="927" spans="1:10" ht="15.75" x14ac:dyDescent="0.25">
      <c r="A927" s="74" t="s">
        <v>212</v>
      </c>
      <c r="B927" s="72" t="s">
        <v>233</v>
      </c>
      <c r="C927" s="73" t="s">
        <v>758</v>
      </c>
      <c r="D927" s="75" t="s">
        <v>246</v>
      </c>
      <c r="E927" s="15" t="s">
        <v>6</v>
      </c>
      <c r="F927" s="76">
        <v>5.1689999999999996</v>
      </c>
      <c r="G927" s="18">
        <v>4</v>
      </c>
      <c r="H927" s="18" t="s">
        <v>2</v>
      </c>
      <c r="I927" s="58">
        <v>54</v>
      </c>
      <c r="J927" s="16">
        <f t="shared" si="26"/>
        <v>55.825199999999995</v>
      </c>
    </row>
    <row r="928" spans="1:10" s="11" customFormat="1" ht="15.75" x14ac:dyDescent="0.25">
      <c r="A928" s="41" t="s">
        <v>272</v>
      </c>
      <c r="B928" s="12"/>
      <c r="C928" s="49"/>
      <c r="D928" s="13"/>
      <c r="E928" s="19"/>
      <c r="F928" s="54">
        <f>SUM(F906:F927)</f>
        <v>182.84700000000001</v>
      </c>
      <c r="G928" s="14"/>
      <c r="H928" s="19"/>
      <c r="I928" s="58"/>
      <c r="J928" s="16"/>
    </row>
    <row r="929" spans="1:10" ht="15.75" x14ac:dyDescent="0.25">
      <c r="A929" s="74" t="s">
        <v>212</v>
      </c>
      <c r="B929" s="72" t="s">
        <v>256</v>
      </c>
      <c r="C929" s="73" t="s">
        <v>1275</v>
      </c>
      <c r="D929" s="75" t="s">
        <v>1276</v>
      </c>
      <c r="E929" s="15" t="s">
        <v>6</v>
      </c>
      <c r="F929" s="76">
        <v>10.1</v>
      </c>
      <c r="G929" s="18">
        <v>4</v>
      </c>
      <c r="H929" s="18" t="s">
        <v>2</v>
      </c>
      <c r="I929" s="58">
        <v>54</v>
      </c>
      <c r="J929" s="16">
        <f t="shared" si="26"/>
        <v>109.08</v>
      </c>
    </row>
    <row r="930" spans="1:10" ht="15.75" x14ac:dyDescent="0.25">
      <c r="A930" s="74" t="s">
        <v>212</v>
      </c>
      <c r="B930" s="72" t="s">
        <v>256</v>
      </c>
      <c r="C930" s="73" t="s">
        <v>1275</v>
      </c>
      <c r="D930" s="75" t="s">
        <v>1277</v>
      </c>
      <c r="E930" s="15" t="s">
        <v>6</v>
      </c>
      <c r="F930" s="76">
        <v>5.2149999999999999</v>
      </c>
      <c r="G930" s="18">
        <v>4</v>
      </c>
      <c r="H930" s="18" t="s">
        <v>2</v>
      </c>
      <c r="I930" s="58">
        <v>54</v>
      </c>
      <c r="J930" s="16">
        <f t="shared" si="26"/>
        <v>56.322000000000003</v>
      </c>
    </row>
    <row r="931" spans="1:10" ht="15.75" x14ac:dyDescent="0.25">
      <c r="A931" s="74" t="s">
        <v>212</v>
      </c>
      <c r="B931" s="72" t="s">
        <v>256</v>
      </c>
      <c r="C931" s="73" t="s">
        <v>1275</v>
      </c>
      <c r="D931" s="75" t="s">
        <v>1278</v>
      </c>
      <c r="E931" s="15" t="s">
        <v>6</v>
      </c>
      <c r="F931" s="76">
        <v>4.625</v>
      </c>
      <c r="G931" s="18">
        <v>4</v>
      </c>
      <c r="H931" s="18" t="s">
        <v>2</v>
      </c>
      <c r="I931" s="58">
        <v>54</v>
      </c>
      <c r="J931" s="16">
        <f t="shared" si="26"/>
        <v>49.95</v>
      </c>
    </row>
    <row r="932" spans="1:10" ht="15.75" x14ac:dyDescent="0.25">
      <c r="A932" s="74" t="s">
        <v>212</v>
      </c>
      <c r="B932" s="72" t="s">
        <v>256</v>
      </c>
      <c r="C932" s="73" t="s">
        <v>1275</v>
      </c>
      <c r="D932" s="75" t="s">
        <v>1279</v>
      </c>
      <c r="E932" s="15" t="s">
        <v>6</v>
      </c>
      <c r="F932" s="76">
        <v>6.9989999999999997</v>
      </c>
      <c r="G932" s="18">
        <v>4</v>
      </c>
      <c r="H932" s="18" t="s">
        <v>2</v>
      </c>
      <c r="I932" s="58">
        <v>54</v>
      </c>
      <c r="J932" s="16">
        <f t="shared" si="26"/>
        <v>75.589199999999991</v>
      </c>
    </row>
    <row r="933" spans="1:10" ht="15.75" x14ac:dyDescent="0.25">
      <c r="A933" s="74" t="s">
        <v>212</v>
      </c>
      <c r="B933" s="72" t="s">
        <v>256</v>
      </c>
      <c r="C933" s="73" t="s">
        <v>765</v>
      </c>
      <c r="D933" s="75" t="s">
        <v>1280</v>
      </c>
      <c r="E933" s="15" t="s">
        <v>6</v>
      </c>
      <c r="F933" s="76">
        <v>13.491</v>
      </c>
      <c r="G933" s="18">
        <v>4</v>
      </c>
      <c r="H933" s="18" t="s">
        <v>2</v>
      </c>
      <c r="I933" s="58">
        <v>54</v>
      </c>
      <c r="J933" s="16">
        <f t="shared" si="26"/>
        <v>145.7028</v>
      </c>
    </row>
    <row r="934" spans="1:10" ht="15.75" x14ac:dyDescent="0.25">
      <c r="A934" s="74" t="s">
        <v>212</v>
      </c>
      <c r="B934" s="72" t="s">
        <v>256</v>
      </c>
      <c r="C934" s="73" t="s">
        <v>765</v>
      </c>
      <c r="D934" s="75" t="s">
        <v>1281</v>
      </c>
      <c r="E934" s="15" t="s">
        <v>6</v>
      </c>
      <c r="F934" s="76">
        <v>8.36</v>
      </c>
      <c r="G934" s="18">
        <v>4</v>
      </c>
      <c r="H934" s="18" t="s">
        <v>2</v>
      </c>
      <c r="I934" s="58">
        <v>54</v>
      </c>
      <c r="J934" s="16">
        <f t="shared" si="26"/>
        <v>90.287999999999997</v>
      </c>
    </row>
    <row r="935" spans="1:10" ht="15.75" x14ac:dyDescent="0.25">
      <c r="A935" s="74" t="s">
        <v>212</v>
      </c>
      <c r="B935" s="72" t="s">
        <v>256</v>
      </c>
      <c r="C935" s="73" t="s">
        <v>765</v>
      </c>
      <c r="D935" s="75" t="s">
        <v>1282</v>
      </c>
      <c r="E935" s="15" t="s">
        <v>6</v>
      </c>
      <c r="F935" s="76">
        <v>6</v>
      </c>
      <c r="G935" s="18">
        <v>4</v>
      </c>
      <c r="H935" s="18" t="s">
        <v>2</v>
      </c>
      <c r="I935" s="58">
        <v>54</v>
      </c>
      <c r="J935" s="16">
        <f t="shared" si="26"/>
        <v>64.8</v>
      </c>
    </row>
    <row r="936" spans="1:10" ht="15.75" x14ac:dyDescent="0.25">
      <c r="A936" s="74" t="s">
        <v>212</v>
      </c>
      <c r="B936" s="72" t="s">
        <v>256</v>
      </c>
      <c r="C936" s="73" t="s">
        <v>765</v>
      </c>
      <c r="D936" s="75" t="s">
        <v>1283</v>
      </c>
      <c r="E936" s="15" t="s">
        <v>6</v>
      </c>
      <c r="F936" s="76">
        <v>7.984</v>
      </c>
      <c r="G936" s="18">
        <v>4</v>
      </c>
      <c r="H936" s="18" t="s">
        <v>2</v>
      </c>
      <c r="I936" s="58">
        <v>54</v>
      </c>
      <c r="J936" s="16">
        <f t="shared" si="26"/>
        <v>86.227200000000011</v>
      </c>
    </row>
    <row r="937" spans="1:10" ht="15.75" x14ac:dyDescent="0.25">
      <c r="A937" s="74" t="s">
        <v>212</v>
      </c>
      <c r="B937" s="72" t="s">
        <v>256</v>
      </c>
      <c r="C937" s="73" t="s">
        <v>1284</v>
      </c>
      <c r="D937" s="75" t="s">
        <v>1285</v>
      </c>
      <c r="E937" s="15" t="s">
        <v>6</v>
      </c>
      <c r="F937" s="76">
        <v>11.134</v>
      </c>
      <c r="G937" s="18">
        <v>4</v>
      </c>
      <c r="H937" s="18" t="s">
        <v>2</v>
      </c>
      <c r="I937" s="58">
        <v>54</v>
      </c>
      <c r="J937" s="16">
        <f t="shared" si="26"/>
        <v>120.24720000000001</v>
      </c>
    </row>
    <row r="938" spans="1:10" ht="15.75" x14ac:dyDescent="0.25">
      <c r="A938" s="74" t="s">
        <v>212</v>
      </c>
      <c r="B938" s="72" t="s">
        <v>256</v>
      </c>
      <c r="C938" s="73" t="s">
        <v>1284</v>
      </c>
      <c r="D938" s="75" t="s">
        <v>1286</v>
      </c>
      <c r="E938" s="15" t="s">
        <v>6</v>
      </c>
      <c r="F938" s="76">
        <v>6.0010000000000003</v>
      </c>
      <c r="G938" s="18">
        <v>4</v>
      </c>
      <c r="H938" s="18" t="s">
        <v>2</v>
      </c>
      <c r="I938" s="58">
        <v>54</v>
      </c>
      <c r="J938" s="16">
        <f t="shared" si="26"/>
        <v>64.810800000000015</v>
      </c>
    </row>
    <row r="939" spans="1:10" ht="15.75" x14ac:dyDescent="0.25">
      <c r="A939" s="74" t="s">
        <v>212</v>
      </c>
      <c r="B939" s="72" t="s">
        <v>256</v>
      </c>
      <c r="C939" s="73" t="s">
        <v>1284</v>
      </c>
      <c r="D939" s="75" t="s">
        <v>1287</v>
      </c>
      <c r="E939" s="15" t="s">
        <v>6</v>
      </c>
      <c r="F939" s="76">
        <v>4</v>
      </c>
      <c r="G939" s="18">
        <v>4</v>
      </c>
      <c r="H939" s="18" t="s">
        <v>2</v>
      </c>
      <c r="I939" s="58">
        <v>54</v>
      </c>
      <c r="J939" s="16">
        <f t="shared" si="26"/>
        <v>43.2</v>
      </c>
    </row>
    <row r="940" spans="1:10" ht="15.75" x14ac:dyDescent="0.25">
      <c r="A940" s="74" t="s">
        <v>212</v>
      </c>
      <c r="B940" s="72" t="s">
        <v>256</v>
      </c>
      <c r="C940" s="73" t="s">
        <v>1288</v>
      </c>
      <c r="D940" s="75" t="s">
        <v>1289</v>
      </c>
      <c r="E940" s="15" t="s">
        <v>6</v>
      </c>
      <c r="F940" s="76">
        <v>3.3860000000000001</v>
      </c>
      <c r="G940" s="18">
        <v>4</v>
      </c>
      <c r="H940" s="18" t="s">
        <v>2</v>
      </c>
      <c r="I940" s="58">
        <v>54</v>
      </c>
      <c r="J940" s="16">
        <f t="shared" si="26"/>
        <v>36.568800000000003</v>
      </c>
    </row>
    <row r="941" spans="1:10" ht="15.75" x14ac:dyDescent="0.25">
      <c r="A941" s="74" t="s">
        <v>212</v>
      </c>
      <c r="B941" s="72" t="s">
        <v>256</v>
      </c>
      <c r="C941" s="73" t="s">
        <v>1288</v>
      </c>
      <c r="D941" s="75" t="s">
        <v>1290</v>
      </c>
      <c r="E941" s="15" t="s">
        <v>6</v>
      </c>
      <c r="F941" s="76">
        <v>3.2989999999999999</v>
      </c>
      <c r="G941" s="18">
        <v>4</v>
      </c>
      <c r="H941" s="18" t="s">
        <v>2</v>
      </c>
      <c r="I941" s="58">
        <v>54</v>
      </c>
      <c r="J941" s="16">
        <f t="shared" si="26"/>
        <v>35.629199999999997</v>
      </c>
    </row>
    <row r="942" spans="1:10" ht="15.75" x14ac:dyDescent="0.25">
      <c r="A942" s="74" t="s">
        <v>212</v>
      </c>
      <c r="B942" s="72" t="s">
        <v>256</v>
      </c>
      <c r="C942" s="73" t="s">
        <v>1291</v>
      </c>
      <c r="D942" s="75" t="s">
        <v>1292</v>
      </c>
      <c r="E942" s="15" t="s">
        <v>6</v>
      </c>
      <c r="F942" s="76">
        <v>13.515000000000001</v>
      </c>
      <c r="G942" s="18">
        <v>4</v>
      </c>
      <c r="H942" s="18" t="s">
        <v>2</v>
      </c>
      <c r="I942" s="58">
        <v>54</v>
      </c>
      <c r="J942" s="16">
        <f t="shared" si="26"/>
        <v>145.96200000000002</v>
      </c>
    </row>
    <row r="943" spans="1:10" ht="15.75" x14ac:dyDescent="0.25">
      <c r="A943" s="74" t="s">
        <v>212</v>
      </c>
      <c r="B943" s="72" t="s">
        <v>256</v>
      </c>
      <c r="C943" s="73" t="s">
        <v>1291</v>
      </c>
      <c r="D943" s="75" t="s">
        <v>1293</v>
      </c>
      <c r="E943" s="15" t="s">
        <v>6</v>
      </c>
      <c r="F943" s="76">
        <v>6.0010000000000003</v>
      </c>
      <c r="G943" s="18">
        <v>4</v>
      </c>
      <c r="H943" s="18" t="s">
        <v>2</v>
      </c>
      <c r="I943" s="58">
        <v>54</v>
      </c>
      <c r="J943" s="16">
        <f t="shared" si="26"/>
        <v>64.810800000000015</v>
      </c>
    </row>
    <row r="944" spans="1:10" ht="15.75" x14ac:dyDescent="0.25">
      <c r="A944" s="74" t="s">
        <v>212</v>
      </c>
      <c r="B944" s="72" t="s">
        <v>256</v>
      </c>
      <c r="C944" s="73" t="s">
        <v>1291</v>
      </c>
      <c r="D944" s="75" t="s">
        <v>1294</v>
      </c>
      <c r="E944" s="15" t="s">
        <v>6</v>
      </c>
      <c r="F944" s="76">
        <v>8.1389999999999993</v>
      </c>
      <c r="G944" s="18">
        <v>4</v>
      </c>
      <c r="H944" s="18" t="s">
        <v>2</v>
      </c>
      <c r="I944" s="58">
        <v>54</v>
      </c>
      <c r="J944" s="16">
        <f t="shared" si="26"/>
        <v>87.901200000000003</v>
      </c>
    </row>
    <row r="945" spans="1:10" ht="15.75" x14ac:dyDescent="0.25">
      <c r="A945" s="74" t="s">
        <v>212</v>
      </c>
      <c r="B945" s="72" t="s">
        <v>256</v>
      </c>
      <c r="C945" s="73" t="s">
        <v>1295</v>
      </c>
      <c r="D945" s="75" t="s">
        <v>1296</v>
      </c>
      <c r="E945" s="15" t="s">
        <v>6</v>
      </c>
      <c r="F945" s="76">
        <v>2.9980000000000002</v>
      </c>
      <c r="G945" s="18">
        <v>4</v>
      </c>
      <c r="H945" s="18" t="s">
        <v>2</v>
      </c>
      <c r="I945" s="58">
        <v>54</v>
      </c>
      <c r="J945" s="16">
        <f t="shared" si="26"/>
        <v>32.378400000000006</v>
      </c>
    </row>
    <row r="946" spans="1:10" ht="15.75" x14ac:dyDescent="0.25">
      <c r="A946" s="74" t="s">
        <v>212</v>
      </c>
      <c r="B946" s="72" t="s">
        <v>256</v>
      </c>
      <c r="C946" s="73" t="s">
        <v>1295</v>
      </c>
      <c r="D946" s="75" t="s">
        <v>1297</v>
      </c>
      <c r="E946" s="15" t="s">
        <v>6</v>
      </c>
      <c r="F946" s="76">
        <v>4.4989999999999997</v>
      </c>
      <c r="G946" s="18">
        <v>4</v>
      </c>
      <c r="H946" s="18" t="s">
        <v>2</v>
      </c>
      <c r="I946" s="58">
        <v>54</v>
      </c>
      <c r="J946" s="16">
        <f t="shared" si="26"/>
        <v>48.589199999999998</v>
      </c>
    </row>
    <row r="947" spans="1:10" ht="15.75" x14ac:dyDescent="0.25">
      <c r="A947" s="74" t="s">
        <v>212</v>
      </c>
      <c r="B947" s="72" t="s">
        <v>256</v>
      </c>
      <c r="C947" s="73" t="s">
        <v>1298</v>
      </c>
      <c r="D947" s="75" t="s">
        <v>1299</v>
      </c>
      <c r="E947" s="15" t="s">
        <v>6</v>
      </c>
      <c r="F947" s="76">
        <v>10.927</v>
      </c>
      <c r="G947" s="18">
        <v>4</v>
      </c>
      <c r="H947" s="18" t="s">
        <v>2</v>
      </c>
      <c r="I947" s="58">
        <v>54</v>
      </c>
      <c r="J947" s="16">
        <f t="shared" si="26"/>
        <v>118.0116</v>
      </c>
    </row>
    <row r="948" spans="1:10" ht="15.75" x14ac:dyDescent="0.25">
      <c r="A948" s="74" t="s">
        <v>212</v>
      </c>
      <c r="B948" s="72" t="s">
        <v>256</v>
      </c>
      <c r="C948" s="73" t="s">
        <v>1298</v>
      </c>
      <c r="D948" s="75" t="s">
        <v>1300</v>
      </c>
      <c r="E948" s="15" t="s">
        <v>6</v>
      </c>
      <c r="F948" s="76">
        <v>3.8010000000000002</v>
      </c>
      <c r="G948" s="18">
        <v>4</v>
      </c>
      <c r="H948" s="18" t="s">
        <v>2</v>
      </c>
      <c r="I948" s="58">
        <v>54</v>
      </c>
      <c r="J948" s="16">
        <f t="shared" si="26"/>
        <v>41.05080000000001</v>
      </c>
    </row>
    <row r="949" spans="1:10" ht="15.75" x14ac:dyDescent="0.25">
      <c r="A949" s="74" t="s">
        <v>212</v>
      </c>
      <c r="B949" s="72" t="s">
        <v>256</v>
      </c>
      <c r="C949" s="73" t="s">
        <v>1298</v>
      </c>
      <c r="D949" s="75" t="s">
        <v>1301</v>
      </c>
      <c r="E949" s="15" t="s">
        <v>6</v>
      </c>
      <c r="F949" s="76">
        <v>3.4</v>
      </c>
      <c r="G949" s="18">
        <v>4</v>
      </c>
      <c r="H949" s="18" t="s">
        <v>2</v>
      </c>
      <c r="I949" s="58">
        <v>54</v>
      </c>
      <c r="J949" s="16">
        <f t="shared" si="26"/>
        <v>36.72</v>
      </c>
    </row>
    <row r="950" spans="1:10" ht="15.75" x14ac:dyDescent="0.25">
      <c r="A950" s="74" t="s">
        <v>212</v>
      </c>
      <c r="B950" s="72" t="s">
        <v>256</v>
      </c>
      <c r="C950" s="73" t="s">
        <v>1298</v>
      </c>
      <c r="D950" s="75" t="s">
        <v>1302</v>
      </c>
      <c r="E950" s="15" t="s">
        <v>6</v>
      </c>
      <c r="F950" s="76">
        <v>3.0009999999999999</v>
      </c>
      <c r="G950" s="18">
        <v>4</v>
      </c>
      <c r="H950" s="18" t="s">
        <v>2</v>
      </c>
      <c r="I950" s="58">
        <v>54</v>
      </c>
      <c r="J950" s="16">
        <f t="shared" si="26"/>
        <v>32.410800000000002</v>
      </c>
    </row>
    <row r="951" spans="1:10" ht="15.75" x14ac:dyDescent="0.25">
      <c r="A951" s="74" t="s">
        <v>212</v>
      </c>
      <c r="B951" s="72" t="s">
        <v>256</v>
      </c>
      <c r="C951" s="73" t="s">
        <v>713</v>
      </c>
      <c r="D951" s="75" t="s">
        <v>1303</v>
      </c>
      <c r="E951" s="15" t="s">
        <v>6</v>
      </c>
      <c r="F951" s="76">
        <v>15</v>
      </c>
      <c r="G951" s="18">
        <v>5</v>
      </c>
      <c r="H951" s="18" t="s">
        <v>2</v>
      </c>
      <c r="I951" s="58">
        <v>54</v>
      </c>
      <c r="J951" s="16">
        <f t="shared" si="26"/>
        <v>162</v>
      </c>
    </row>
    <row r="952" spans="1:10" ht="15.75" x14ac:dyDescent="0.25">
      <c r="A952" s="74" t="s">
        <v>212</v>
      </c>
      <c r="B952" s="72" t="s">
        <v>256</v>
      </c>
      <c r="C952" s="73" t="s">
        <v>713</v>
      </c>
      <c r="D952" s="75" t="s">
        <v>1304</v>
      </c>
      <c r="E952" s="15" t="s">
        <v>6</v>
      </c>
      <c r="F952" s="76">
        <v>10.602</v>
      </c>
      <c r="G952" s="18">
        <v>5</v>
      </c>
      <c r="H952" s="18" t="s">
        <v>2</v>
      </c>
      <c r="I952" s="58">
        <v>54</v>
      </c>
      <c r="J952" s="16">
        <f t="shared" si="26"/>
        <v>114.50160000000001</v>
      </c>
    </row>
    <row r="953" spans="1:10" ht="15.75" x14ac:dyDescent="0.25">
      <c r="A953" s="74" t="s">
        <v>212</v>
      </c>
      <c r="B953" s="72" t="s">
        <v>256</v>
      </c>
      <c r="C953" s="73" t="s">
        <v>713</v>
      </c>
      <c r="D953" s="75" t="s">
        <v>1305</v>
      </c>
      <c r="E953" s="15" t="s">
        <v>6</v>
      </c>
      <c r="F953" s="76">
        <v>8.1519999999999992</v>
      </c>
      <c r="G953" s="18">
        <v>5</v>
      </c>
      <c r="H953" s="18" t="s">
        <v>2</v>
      </c>
      <c r="I953" s="58">
        <v>54</v>
      </c>
      <c r="J953" s="16">
        <f t="shared" si="26"/>
        <v>88.041600000000003</v>
      </c>
    </row>
    <row r="954" spans="1:10" ht="15.75" x14ac:dyDescent="0.25">
      <c r="A954" s="74" t="s">
        <v>212</v>
      </c>
      <c r="B954" s="72" t="s">
        <v>256</v>
      </c>
      <c r="C954" s="73" t="s">
        <v>1306</v>
      </c>
      <c r="D954" s="75" t="s">
        <v>1307</v>
      </c>
      <c r="E954" s="15" t="s">
        <v>6</v>
      </c>
      <c r="F954" s="76">
        <v>6.6029999999999998</v>
      </c>
      <c r="G954" s="18">
        <v>4</v>
      </c>
      <c r="H954" s="18" t="s">
        <v>2</v>
      </c>
      <c r="I954" s="58">
        <v>54</v>
      </c>
      <c r="J954" s="16">
        <f t="shared" si="26"/>
        <v>71.312400000000011</v>
      </c>
    </row>
    <row r="955" spans="1:10" ht="15.75" x14ac:dyDescent="0.25">
      <c r="A955" s="74" t="s">
        <v>212</v>
      </c>
      <c r="B955" s="72" t="s">
        <v>256</v>
      </c>
      <c r="C955" s="73" t="s">
        <v>1306</v>
      </c>
      <c r="D955" s="75" t="s">
        <v>1308</v>
      </c>
      <c r="E955" s="15" t="s">
        <v>6</v>
      </c>
      <c r="F955" s="76">
        <v>4.8109999999999999</v>
      </c>
      <c r="G955" s="18">
        <v>4</v>
      </c>
      <c r="H955" s="18" t="s">
        <v>2</v>
      </c>
      <c r="I955" s="58">
        <v>54</v>
      </c>
      <c r="J955" s="16">
        <f t="shared" si="26"/>
        <v>51.958799999999997</v>
      </c>
    </row>
    <row r="956" spans="1:10" ht="15.75" x14ac:dyDescent="0.25">
      <c r="A956" s="74" t="s">
        <v>212</v>
      </c>
      <c r="B956" s="72" t="s">
        <v>256</v>
      </c>
      <c r="C956" s="73" t="s">
        <v>1306</v>
      </c>
      <c r="D956" s="75" t="s">
        <v>1309</v>
      </c>
      <c r="E956" s="15" t="s">
        <v>6</v>
      </c>
      <c r="F956" s="76">
        <v>4.782</v>
      </c>
      <c r="G956" s="18">
        <v>4</v>
      </c>
      <c r="H956" s="18" t="s">
        <v>2</v>
      </c>
      <c r="I956" s="58">
        <v>54</v>
      </c>
      <c r="J956" s="16">
        <f t="shared" si="26"/>
        <v>51.645600000000002</v>
      </c>
    </row>
    <row r="957" spans="1:10" ht="15.75" x14ac:dyDescent="0.25">
      <c r="A957" s="74" t="s">
        <v>212</v>
      </c>
      <c r="B957" s="72" t="s">
        <v>256</v>
      </c>
      <c r="C957" s="73" t="s">
        <v>1306</v>
      </c>
      <c r="D957" s="75" t="s">
        <v>1310</v>
      </c>
      <c r="E957" s="15" t="s">
        <v>6</v>
      </c>
      <c r="F957" s="76">
        <v>3.7749999999999999</v>
      </c>
      <c r="G957" s="18">
        <v>4</v>
      </c>
      <c r="H957" s="18" t="s">
        <v>2</v>
      </c>
      <c r="I957" s="58">
        <v>54</v>
      </c>
      <c r="J957" s="16">
        <f t="shared" si="26"/>
        <v>40.770000000000003</v>
      </c>
    </row>
    <row r="958" spans="1:10" ht="15.75" x14ac:dyDescent="0.25">
      <c r="A958" s="74" t="s">
        <v>212</v>
      </c>
      <c r="B958" s="72" t="s">
        <v>256</v>
      </c>
      <c r="C958" s="73" t="s">
        <v>1306</v>
      </c>
      <c r="D958" s="75" t="s">
        <v>1311</v>
      </c>
      <c r="E958" s="15" t="s">
        <v>6</v>
      </c>
      <c r="F958" s="76">
        <v>8.016</v>
      </c>
      <c r="G958" s="18">
        <v>4</v>
      </c>
      <c r="H958" s="18" t="s">
        <v>2</v>
      </c>
      <c r="I958" s="58">
        <v>54</v>
      </c>
      <c r="J958" s="16">
        <f t="shared" si="26"/>
        <v>86.572800000000001</v>
      </c>
    </row>
    <row r="959" spans="1:10" ht="15.75" x14ac:dyDescent="0.25">
      <c r="A959" s="74" t="s">
        <v>212</v>
      </c>
      <c r="B959" s="72" t="s">
        <v>256</v>
      </c>
      <c r="C959" s="73" t="s">
        <v>764</v>
      </c>
      <c r="D959" s="75" t="s">
        <v>1312</v>
      </c>
      <c r="E959" s="15" t="s">
        <v>6</v>
      </c>
      <c r="F959" s="76">
        <v>4.2</v>
      </c>
      <c r="G959" s="18">
        <v>4</v>
      </c>
      <c r="H959" s="18" t="s">
        <v>2</v>
      </c>
      <c r="I959" s="58">
        <v>54</v>
      </c>
      <c r="J959" s="16">
        <f t="shared" si="26"/>
        <v>45.360000000000007</v>
      </c>
    </row>
    <row r="960" spans="1:10" ht="15.75" x14ac:dyDescent="0.25">
      <c r="A960" s="74" t="s">
        <v>212</v>
      </c>
      <c r="B960" s="72" t="s">
        <v>256</v>
      </c>
      <c r="C960" s="73" t="s">
        <v>764</v>
      </c>
      <c r="D960" s="75" t="s">
        <v>1313</v>
      </c>
      <c r="E960" s="15" t="s">
        <v>6</v>
      </c>
      <c r="F960" s="76">
        <v>4.4260000000000002</v>
      </c>
      <c r="G960" s="18">
        <v>4</v>
      </c>
      <c r="H960" s="18" t="s">
        <v>2</v>
      </c>
      <c r="I960" s="58">
        <v>54</v>
      </c>
      <c r="J960" s="16">
        <f t="shared" si="26"/>
        <v>47.80080000000001</v>
      </c>
    </row>
    <row r="961" spans="1:10" ht="15.75" x14ac:dyDescent="0.25">
      <c r="A961" s="74" t="s">
        <v>212</v>
      </c>
      <c r="B961" s="72" t="s">
        <v>256</v>
      </c>
      <c r="C961" s="73" t="s">
        <v>1314</v>
      </c>
      <c r="D961" s="75" t="s">
        <v>1315</v>
      </c>
      <c r="E961" s="15" t="s">
        <v>6</v>
      </c>
      <c r="F961" s="76">
        <v>3</v>
      </c>
      <c r="G961" s="18">
        <v>4</v>
      </c>
      <c r="H961" s="18" t="s">
        <v>2</v>
      </c>
      <c r="I961" s="58">
        <v>54</v>
      </c>
      <c r="J961" s="16">
        <f t="shared" si="26"/>
        <v>32.4</v>
      </c>
    </row>
    <row r="962" spans="1:10" ht="15.75" x14ac:dyDescent="0.25">
      <c r="A962" s="74" t="s">
        <v>212</v>
      </c>
      <c r="B962" s="72" t="s">
        <v>256</v>
      </c>
      <c r="C962" s="73" t="s">
        <v>1314</v>
      </c>
      <c r="D962" s="75" t="s">
        <v>1316</v>
      </c>
      <c r="E962" s="15" t="s">
        <v>6</v>
      </c>
      <c r="F962" s="76">
        <v>4.7190000000000003</v>
      </c>
      <c r="G962" s="18">
        <v>4</v>
      </c>
      <c r="H962" s="18" t="s">
        <v>2</v>
      </c>
      <c r="I962" s="58">
        <v>54</v>
      </c>
      <c r="J962" s="16">
        <f t="shared" si="26"/>
        <v>50.96520000000001</v>
      </c>
    </row>
    <row r="963" spans="1:10" ht="15.75" x14ac:dyDescent="0.25">
      <c r="A963" s="74" t="s">
        <v>212</v>
      </c>
      <c r="B963" s="72" t="s">
        <v>256</v>
      </c>
      <c r="C963" s="73" t="s">
        <v>1314</v>
      </c>
      <c r="D963" s="75" t="s">
        <v>1317</v>
      </c>
      <c r="E963" s="15" t="s">
        <v>6</v>
      </c>
      <c r="F963" s="76">
        <v>7</v>
      </c>
      <c r="G963" s="18">
        <v>4</v>
      </c>
      <c r="H963" s="18" t="s">
        <v>2</v>
      </c>
      <c r="I963" s="58">
        <v>54</v>
      </c>
      <c r="J963" s="16">
        <f t="shared" si="26"/>
        <v>75.600000000000009</v>
      </c>
    </row>
    <row r="964" spans="1:10" ht="15.75" x14ac:dyDescent="0.25">
      <c r="A964" s="74" t="s">
        <v>212</v>
      </c>
      <c r="B964" s="72" t="s">
        <v>256</v>
      </c>
      <c r="C964" s="73" t="s">
        <v>1314</v>
      </c>
      <c r="D964" s="75" t="s">
        <v>1318</v>
      </c>
      <c r="E964" s="15" t="s">
        <v>6</v>
      </c>
      <c r="F964" s="76">
        <v>6.9989999999999997</v>
      </c>
      <c r="G964" s="18">
        <v>4</v>
      </c>
      <c r="H964" s="18" t="s">
        <v>2</v>
      </c>
      <c r="I964" s="58">
        <v>54</v>
      </c>
      <c r="J964" s="16">
        <f t="shared" si="26"/>
        <v>75.589199999999991</v>
      </c>
    </row>
    <row r="965" spans="1:10" ht="15.75" x14ac:dyDescent="0.25">
      <c r="A965" s="74" t="s">
        <v>212</v>
      </c>
      <c r="B965" s="72" t="s">
        <v>256</v>
      </c>
      <c r="C965" s="73" t="s">
        <v>1314</v>
      </c>
      <c r="D965" s="75" t="s">
        <v>1319</v>
      </c>
      <c r="E965" s="15" t="s">
        <v>6</v>
      </c>
      <c r="F965" s="76">
        <v>11.798999999999999</v>
      </c>
      <c r="G965" s="18">
        <v>4</v>
      </c>
      <c r="H965" s="18" t="s">
        <v>2</v>
      </c>
      <c r="I965" s="58">
        <v>54</v>
      </c>
      <c r="J965" s="16">
        <f t="shared" si="26"/>
        <v>127.42919999999999</v>
      </c>
    </row>
    <row r="966" spans="1:10" ht="15.75" x14ac:dyDescent="0.25">
      <c r="A966" s="74" t="s">
        <v>212</v>
      </c>
      <c r="B966" s="72" t="s">
        <v>256</v>
      </c>
      <c r="C966" s="73" t="s">
        <v>760</v>
      </c>
      <c r="D966" s="75" t="s">
        <v>1320</v>
      </c>
      <c r="E966" s="15" t="s">
        <v>6</v>
      </c>
      <c r="F966" s="76">
        <v>3.8980000000000001</v>
      </c>
      <c r="G966" s="18">
        <v>4</v>
      </c>
      <c r="H966" s="18" t="s">
        <v>2</v>
      </c>
      <c r="I966" s="58">
        <v>54</v>
      </c>
      <c r="J966" s="16">
        <f t="shared" si="26"/>
        <v>42.098400000000005</v>
      </c>
    </row>
    <row r="967" spans="1:10" ht="15.75" x14ac:dyDescent="0.25">
      <c r="A967" s="74" t="s">
        <v>212</v>
      </c>
      <c r="B967" s="72" t="s">
        <v>256</v>
      </c>
      <c r="C967" s="73" t="s">
        <v>760</v>
      </c>
      <c r="D967" s="75" t="s">
        <v>761</v>
      </c>
      <c r="E967" s="15" t="s">
        <v>6</v>
      </c>
      <c r="F967" s="76">
        <v>5.1909999999999998</v>
      </c>
      <c r="G967" s="18">
        <v>4</v>
      </c>
      <c r="H967" s="18" t="s">
        <v>2</v>
      </c>
      <c r="I967" s="58">
        <v>54</v>
      </c>
      <c r="J967" s="16">
        <f t="shared" si="26"/>
        <v>56.062799999999996</v>
      </c>
    </row>
    <row r="968" spans="1:10" ht="15.75" x14ac:dyDescent="0.25">
      <c r="A968" s="74" t="s">
        <v>212</v>
      </c>
      <c r="B968" s="72" t="s">
        <v>256</v>
      </c>
      <c r="C968" s="73" t="s">
        <v>1321</v>
      </c>
      <c r="D968" s="75" t="s">
        <v>1322</v>
      </c>
      <c r="E968" s="15" t="s">
        <v>6</v>
      </c>
      <c r="F968" s="76">
        <v>5</v>
      </c>
      <c r="G968" s="18">
        <v>4</v>
      </c>
      <c r="H968" s="18" t="s">
        <v>2</v>
      </c>
      <c r="I968" s="58">
        <v>54</v>
      </c>
      <c r="J968" s="16">
        <f t="shared" si="26"/>
        <v>54</v>
      </c>
    </row>
    <row r="969" spans="1:10" ht="15.75" x14ac:dyDescent="0.25">
      <c r="A969" s="74" t="s">
        <v>212</v>
      </c>
      <c r="B969" s="72" t="s">
        <v>256</v>
      </c>
      <c r="C969" s="73" t="s">
        <v>1321</v>
      </c>
      <c r="D969" s="75" t="s">
        <v>1323</v>
      </c>
      <c r="E969" s="15" t="s">
        <v>6</v>
      </c>
      <c r="F969" s="76">
        <v>3.0009999999999999</v>
      </c>
      <c r="G969" s="18">
        <v>4</v>
      </c>
      <c r="H969" s="18" t="s">
        <v>2</v>
      </c>
      <c r="I969" s="58">
        <v>54</v>
      </c>
      <c r="J969" s="16">
        <f t="shared" ref="J969:J1025" si="27">SUM((F969*I969)*20%)</f>
        <v>32.410800000000002</v>
      </c>
    </row>
    <row r="970" spans="1:10" ht="15.75" x14ac:dyDescent="0.25">
      <c r="A970" s="74" t="s">
        <v>212</v>
      </c>
      <c r="B970" s="72" t="s">
        <v>256</v>
      </c>
      <c r="C970" s="73" t="s">
        <v>1321</v>
      </c>
      <c r="D970" s="75" t="s">
        <v>1324</v>
      </c>
      <c r="E970" s="15" t="s">
        <v>6</v>
      </c>
      <c r="F970" s="76">
        <v>4.7370000000000001</v>
      </c>
      <c r="G970" s="18">
        <v>4</v>
      </c>
      <c r="H970" s="18" t="s">
        <v>2</v>
      </c>
      <c r="I970" s="58">
        <v>54</v>
      </c>
      <c r="J970" s="16">
        <f t="shared" si="27"/>
        <v>51.159600000000005</v>
      </c>
    </row>
    <row r="971" spans="1:10" ht="15.75" x14ac:dyDescent="0.25">
      <c r="A971" s="74" t="s">
        <v>212</v>
      </c>
      <c r="B971" s="72" t="s">
        <v>256</v>
      </c>
      <c r="C971" s="73" t="s">
        <v>1321</v>
      </c>
      <c r="D971" s="75" t="s">
        <v>1325</v>
      </c>
      <c r="E971" s="15" t="s">
        <v>6</v>
      </c>
      <c r="F971" s="76">
        <v>3.3330000000000002</v>
      </c>
      <c r="G971" s="18">
        <v>4</v>
      </c>
      <c r="H971" s="18" t="s">
        <v>2</v>
      </c>
      <c r="I971" s="58">
        <v>54</v>
      </c>
      <c r="J971" s="16">
        <f t="shared" si="27"/>
        <v>35.996400000000001</v>
      </c>
    </row>
    <row r="972" spans="1:10" ht="15.75" x14ac:dyDescent="0.25">
      <c r="A972" s="74" t="s">
        <v>212</v>
      </c>
      <c r="B972" s="72" t="s">
        <v>256</v>
      </c>
      <c r="C972" s="73" t="s">
        <v>1321</v>
      </c>
      <c r="D972" s="75" t="s">
        <v>1326</v>
      </c>
      <c r="E972" s="15" t="s">
        <v>6</v>
      </c>
      <c r="F972" s="76">
        <v>3.1139999999999999</v>
      </c>
      <c r="G972" s="18">
        <v>4</v>
      </c>
      <c r="H972" s="18" t="s">
        <v>2</v>
      </c>
      <c r="I972" s="58">
        <v>54</v>
      </c>
      <c r="J972" s="16">
        <f t="shared" si="27"/>
        <v>33.6312</v>
      </c>
    </row>
    <row r="973" spans="1:10" ht="15.75" x14ac:dyDescent="0.25">
      <c r="A973" s="74" t="s">
        <v>212</v>
      </c>
      <c r="B973" s="72" t="s">
        <v>256</v>
      </c>
      <c r="C973" s="73" t="s">
        <v>1321</v>
      </c>
      <c r="D973" s="75" t="s">
        <v>1327</v>
      </c>
      <c r="E973" s="15" t="s">
        <v>6</v>
      </c>
      <c r="F973" s="76">
        <v>3</v>
      </c>
      <c r="G973" s="18">
        <v>4</v>
      </c>
      <c r="H973" s="18" t="s">
        <v>2</v>
      </c>
      <c r="I973" s="58">
        <v>54</v>
      </c>
      <c r="J973" s="16">
        <f t="shared" si="27"/>
        <v>32.4</v>
      </c>
    </row>
    <row r="974" spans="1:10" ht="15.75" x14ac:dyDescent="0.25">
      <c r="A974" s="74" t="s">
        <v>212</v>
      </c>
      <c r="B974" s="72" t="s">
        <v>256</v>
      </c>
      <c r="C974" s="73" t="s">
        <v>1321</v>
      </c>
      <c r="D974" s="75" t="s">
        <v>1328</v>
      </c>
      <c r="E974" s="15" t="s">
        <v>7</v>
      </c>
      <c r="F974" s="76">
        <v>14.836</v>
      </c>
      <c r="G974" s="18">
        <v>4</v>
      </c>
      <c r="H974" s="18" t="s">
        <v>2</v>
      </c>
      <c r="I974" s="58">
        <v>54</v>
      </c>
      <c r="J974" s="16">
        <f t="shared" si="27"/>
        <v>160.22880000000001</v>
      </c>
    </row>
    <row r="975" spans="1:10" ht="15.75" x14ac:dyDescent="0.25">
      <c r="A975" s="74" t="s">
        <v>212</v>
      </c>
      <c r="B975" s="72" t="s">
        <v>256</v>
      </c>
      <c r="C975" s="73" t="s">
        <v>1329</v>
      </c>
      <c r="D975" s="75" t="s">
        <v>1330</v>
      </c>
      <c r="E975" s="15" t="s">
        <v>6</v>
      </c>
      <c r="F975" s="76">
        <v>3.0009999999999999</v>
      </c>
      <c r="G975" s="18">
        <v>4</v>
      </c>
      <c r="H975" s="18" t="s">
        <v>2</v>
      </c>
      <c r="I975" s="58">
        <v>54</v>
      </c>
      <c r="J975" s="16">
        <f t="shared" si="27"/>
        <v>32.410800000000002</v>
      </c>
    </row>
    <row r="976" spans="1:10" ht="15.75" x14ac:dyDescent="0.25">
      <c r="A976" s="74" t="s">
        <v>212</v>
      </c>
      <c r="B976" s="72" t="s">
        <v>256</v>
      </c>
      <c r="C976" s="73" t="s">
        <v>1329</v>
      </c>
      <c r="D976" s="75" t="s">
        <v>1331</v>
      </c>
      <c r="E976" s="15" t="s">
        <v>6</v>
      </c>
      <c r="F976" s="76">
        <v>3</v>
      </c>
      <c r="G976" s="18">
        <v>4</v>
      </c>
      <c r="H976" s="18" t="s">
        <v>2</v>
      </c>
      <c r="I976" s="58">
        <v>54</v>
      </c>
      <c r="J976" s="16">
        <f t="shared" si="27"/>
        <v>32.4</v>
      </c>
    </row>
    <row r="977" spans="1:10" ht="15.75" x14ac:dyDescent="0.25">
      <c r="A977" s="74" t="s">
        <v>212</v>
      </c>
      <c r="B977" s="72" t="s">
        <v>256</v>
      </c>
      <c r="C977" s="73" t="s">
        <v>1329</v>
      </c>
      <c r="D977" s="75" t="s">
        <v>1332</v>
      </c>
      <c r="E977" s="15" t="s">
        <v>6</v>
      </c>
      <c r="F977" s="76">
        <v>6</v>
      </c>
      <c r="G977" s="18">
        <v>4</v>
      </c>
      <c r="H977" s="18" t="s">
        <v>2</v>
      </c>
      <c r="I977" s="58">
        <v>54</v>
      </c>
      <c r="J977" s="16">
        <f t="shared" si="27"/>
        <v>64.8</v>
      </c>
    </row>
    <row r="978" spans="1:10" ht="15.75" x14ac:dyDescent="0.25">
      <c r="A978" s="74" t="s">
        <v>212</v>
      </c>
      <c r="B978" s="72" t="s">
        <v>256</v>
      </c>
      <c r="C978" s="73" t="s">
        <v>1333</v>
      </c>
      <c r="D978" s="75" t="s">
        <v>1334</v>
      </c>
      <c r="E978" s="15" t="s">
        <v>6</v>
      </c>
      <c r="F978" s="76">
        <v>3</v>
      </c>
      <c r="G978" s="18">
        <v>5</v>
      </c>
      <c r="H978" s="18" t="s">
        <v>2</v>
      </c>
      <c r="I978" s="58">
        <v>54</v>
      </c>
      <c r="J978" s="16">
        <f t="shared" si="27"/>
        <v>32.4</v>
      </c>
    </row>
    <row r="979" spans="1:10" ht="15.75" x14ac:dyDescent="0.25">
      <c r="A979" s="74" t="s">
        <v>212</v>
      </c>
      <c r="B979" s="72" t="s">
        <v>256</v>
      </c>
      <c r="C979" s="73" t="s">
        <v>1333</v>
      </c>
      <c r="D979" s="75" t="s">
        <v>1335</v>
      </c>
      <c r="E979" s="15" t="s">
        <v>6</v>
      </c>
      <c r="F979" s="76">
        <v>2.9990000000000001</v>
      </c>
      <c r="G979" s="18">
        <v>5</v>
      </c>
      <c r="H979" s="18" t="s">
        <v>2</v>
      </c>
      <c r="I979" s="58">
        <v>54</v>
      </c>
      <c r="J979" s="16">
        <f t="shared" si="27"/>
        <v>32.389200000000002</v>
      </c>
    </row>
    <row r="980" spans="1:10" ht="15.75" x14ac:dyDescent="0.25">
      <c r="A980" s="74" t="s">
        <v>212</v>
      </c>
      <c r="B980" s="72" t="s">
        <v>256</v>
      </c>
      <c r="C980" s="73" t="s">
        <v>1333</v>
      </c>
      <c r="D980" s="75" t="s">
        <v>1336</v>
      </c>
      <c r="E980" s="15" t="s">
        <v>6</v>
      </c>
      <c r="F980" s="76">
        <v>3.0009999999999999</v>
      </c>
      <c r="G980" s="18">
        <v>5</v>
      </c>
      <c r="H980" s="18" t="s">
        <v>2</v>
      </c>
      <c r="I980" s="58">
        <v>54</v>
      </c>
      <c r="J980" s="16">
        <f t="shared" si="27"/>
        <v>32.410800000000002</v>
      </c>
    </row>
    <row r="981" spans="1:10" ht="15.75" x14ac:dyDescent="0.25">
      <c r="A981" s="74" t="s">
        <v>212</v>
      </c>
      <c r="B981" s="72" t="s">
        <v>256</v>
      </c>
      <c r="C981" s="73" t="s">
        <v>1333</v>
      </c>
      <c r="D981" s="75" t="s">
        <v>1337</v>
      </c>
      <c r="E981" s="15" t="s">
        <v>6</v>
      </c>
      <c r="F981" s="76">
        <v>3</v>
      </c>
      <c r="G981" s="18">
        <v>5</v>
      </c>
      <c r="H981" s="18" t="s">
        <v>2</v>
      </c>
      <c r="I981" s="58">
        <v>54</v>
      </c>
      <c r="J981" s="16">
        <f t="shared" si="27"/>
        <v>32.4</v>
      </c>
    </row>
    <row r="982" spans="1:10" ht="15.75" x14ac:dyDescent="0.25">
      <c r="A982" s="74" t="s">
        <v>212</v>
      </c>
      <c r="B982" s="72" t="s">
        <v>256</v>
      </c>
      <c r="C982" s="73" t="s">
        <v>1338</v>
      </c>
      <c r="D982" s="75" t="s">
        <v>1339</v>
      </c>
      <c r="E982" s="15" t="s">
        <v>6</v>
      </c>
      <c r="F982" s="76">
        <v>14.502000000000001</v>
      </c>
      <c r="G982" s="18">
        <v>5</v>
      </c>
      <c r="H982" s="18" t="s">
        <v>2</v>
      </c>
      <c r="I982" s="58">
        <v>54</v>
      </c>
      <c r="J982" s="16">
        <f t="shared" si="27"/>
        <v>156.62160000000003</v>
      </c>
    </row>
    <row r="983" spans="1:10" ht="15.75" x14ac:dyDescent="0.25">
      <c r="A983" s="74" t="s">
        <v>212</v>
      </c>
      <c r="B983" s="72" t="s">
        <v>256</v>
      </c>
      <c r="C983" s="73" t="s">
        <v>1338</v>
      </c>
      <c r="D983" s="75" t="s">
        <v>1340</v>
      </c>
      <c r="E983" s="15" t="s">
        <v>6</v>
      </c>
      <c r="F983" s="76">
        <v>4.4480000000000004</v>
      </c>
      <c r="G983" s="18">
        <v>4</v>
      </c>
      <c r="H983" s="18" t="s">
        <v>2</v>
      </c>
      <c r="I983" s="58">
        <v>54</v>
      </c>
      <c r="J983" s="16">
        <f t="shared" si="27"/>
        <v>48.038400000000003</v>
      </c>
    </row>
    <row r="984" spans="1:10" ht="15.75" x14ac:dyDescent="0.25">
      <c r="A984" s="74" t="s">
        <v>212</v>
      </c>
      <c r="B984" s="72" t="s">
        <v>256</v>
      </c>
      <c r="C984" s="73" t="s">
        <v>1338</v>
      </c>
      <c r="D984" s="75" t="s">
        <v>1341</v>
      </c>
      <c r="E984" s="15" t="s">
        <v>6</v>
      </c>
      <c r="F984" s="76">
        <v>3.7189999999999999</v>
      </c>
      <c r="G984" s="18">
        <v>4</v>
      </c>
      <c r="H984" s="18" t="s">
        <v>2</v>
      </c>
      <c r="I984" s="58">
        <v>54</v>
      </c>
      <c r="J984" s="16">
        <f t="shared" si="27"/>
        <v>40.165199999999999</v>
      </c>
    </row>
    <row r="985" spans="1:10" ht="15.75" x14ac:dyDescent="0.25">
      <c r="A985" s="74" t="s">
        <v>212</v>
      </c>
      <c r="B985" s="72" t="s">
        <v>256</v>
      </c>
      <c r="C985" s="73" t="s">
        <v>1338</v>
      </c>
      <c r="D985" s="75" t="s">
        <v>1342</v>
      </c>
      <c r="E985" s="15" t="s">
        <v>6</v>
      </c>
      <c r="F985" s="76">
        <v>4</v>
      </c>
      <c r="G985" s="18">
        <v>4</v>
      </c>
      <c r="H985" s="18" t="s">
        <v>2</v>
      </c>
      <c r="I985" s="58">
        <v>54</v>
      </c>
      <c r="J985" s="16">
        <f t="shared" si="27"/>
        <v>43.2</v>
      </c>
    </row>
    <row r="986" spans="1:10" ht="15.75" x14ac:dyDescent="0.25">
      <c r="A986" s="74" t="s">
        <v>212</v>
      </c>
      <c r="B986" s="72" t="s">
        <v>256</v>
      </c>
      <c r="C986" s="73" t="s">
        <v>1338</v>
      </c>
      <c r="D986" s="75" t="s">
        <v>1343</v>
      </c>
      <c r="E986" s="15" t="s">
        <v>6</v>
      </c>
      <c r="F986" s="76">
        <v>6</v>
      </c>
      <c r="G986" s="18">
        <v>4</v>
      </c>
      <c r="H986" s="18" t="s">
        <v>2</v>
      </c>
      <c r="I986" s="58">
        <v>54</v>
      </c>
      <c r="J986" s="16">
        <f t="shared" si="27"/>
        <v>64.8</v>
      </c>
    </row>
    <row r="987" spans="1:10" ht="15.75" x14ac:dyDescent="0.25">
      <c r="A987" s="74" t="s">
        <v>212</v>
      </c>
      <c r="B987" s="72" t="s">
        <v>256</v>
      </c>
      <c r="C987" s="73" t="s">
        <v>1338</v>
      </c>
      <c r="D987" s="75" t="s">
        <v>1344</v>
      </c>
      <c r="E987" s="15" t="s">
        <v>6</v>
      </c>
      <c r="F987" s="76">
        <v>8.3000000000000007</v>
      </c>
      <c r="G987" s="18">
        <v>4</v>
      </c>
      <c r="H987" s="18" t="s">
        <v>2</v>
      </c>
      <c r="I987" s="58">
        <v>54</v>
      </c>
      <c r="J987" s="16">
        <f t="shared" si="27"/>
        <v>89.640000000000015</v>
      </c>
    </row>
    <row r="988" spans="1:10" ht="15.75" x14ac:dyDescent="0.25">
      <c r="A988" s="74" t="s">
        <v>212</v>
      </c>
      <c r="B988" s="72" t="s">
        <v>256</v>
      </c>
      <c r="C988" s="73" t="s">
        <v>769</v>
      </c>
      <c r="D988" s="75" t="s">
        <v>1345</v>
      </c>
      <c r="E988" s="15" t="s">
        <v>6</v>
      </c>
      <c r="F988" s="76">
        <v>8.66</v>
      </c>
      <c r="G988" s="18">
        <v>4</v>
      </c>
      <c r="H988" s="18" t="s">
        <v>2</v>
      </c>
      <c r="I988" s="58">
        <v>54</v>
      </c>
      <c r="J988" s="16">
        <f t="shared" si="27"/>
        <v>93.528000000000006</v>
      </c>
    </row>
    <row r="989" spans="1:10" ht="15.75" x14ac:dyDescent="0.25">
      <c r="A989" s="74" t="s">
        <v>212</v>
      </c>
      <c r="B989" s="72" t="s">
        <v>256</v>
      </c>
      <c r="C989" s="73" t="s">
        <v>769</v>
      </c>
      <c r="D989" s="75" t="s">
        <v>1346</v>
      </c>
      <c r="E989" s="15" t="s">
        <v>6</v>
      </c>
      <c r="F989" s="76">
        <v>3.0019999999999998</v>
      </c>
      <c r="G989" s="18">
        <v>4</v>
      </c>
      <c r="H989" s="18" t="s">
        <v>2</v>
      </c>
      <c r="I989" s="58">
        <v>54</v>
      </c>
      <c r="J989" s="16">
        <f t="shared" si="27"/>
        <v>32.421599999999998</v>
      </c>
    </row>
    <row r="990" spans="1:10" ht="15.75" x14ac:dyDescent="0.25">
      <c r="A990" s="74" t="s">
        <v>212</v>
      </c>
      <c r="B990" s="72" t="s">
        <v>256</v>
      </c>
      <c r="C990" s="73" t="s">
        <v>765</v>
      </c>
      <c r="D990" s="75" t="s">
        <v>1347</v>
      </c>
      <c r="E990" s="15" t="s">
        <v>6</v>
      </c>
      <c r="F990" s="76">
        <v>17.501000000000001</v>
      </c>
      <c r="G990" s="18">
        <v>3</v>
      </c>
      <c r="H990" s="18" t="s">
        <v>2</v>
      </c>
      <c r="I990" s="58">
        <v>54</v>
      </c>
      <c r="J990" s="16">
        <f t="shared" si="27"/>
        <v>189.01080000000002</v>
      </c>
    </row>
    <row r="991" spans="1:10" ht="15.75" x14ac:dyDescent="0.25">
      <c r="A991" s="74" t="s">
        <v>212</v>
      </c>
      <c r="B991" s="72" t="s">
        <v>256</v>
      </c>
      <c r="C991" s="73" t="s">
        <v>750</v>
      </c>
      <c r="D991" s="75" t="s">
        <v>1348</v>
      </c>
      <c r="E991" s="15" t="s">
        <v>6</v>
      </c>
      <c r="F991" s="76">
        <v>6.0529999999999999</v>
      </c>
      <c r="G991" s="18">
        <v>4</v>
      </c>
      <c r="H991" s="18" t="s">
        <v>3</v>
      </c>
      <c r="I991" s="106">
        <v>65</v>
      </c>
      <c r="J991" s="16">
        <f t="shared" si="27"/>
        <v>78.689000000000007</v>
      </c>
    </row>
    <row r="992" spans="1:10" ht="15.75" x14ac:dyDescent="0.25">
      <c r="A992" s="74" t="s">
        <v>212</v>
      </c>
      <c r="B992" s="72" t="s">
        <v>256</v>
      </c>
      <c r="C992" s="73" t="s">
        <v>750</v>
      </c>
      <c r="D992" s="75" t="s">
        <v>1349</v>
      </c>
      <c r="E992" s="15" t="s">
        <v>6</v>
      </c>
      <c r="F992" s="76">
        <v>4.7990000000000004</v>
      </c>
      <c r="G992" s="18">
        <v>4</v>
      </c>
      <c r="H992" s="18" t="s">
        <v>3</v>
      </c>
      <c r="I992" s="106">
        <v>65</v>
      </c>
      <c r="J992" s="16">
        <f t="shared" si="27"/>
        <v>62.387</v>
      </c>
    </row>
    <row r="993" spans="1:10" ht="15.75" x14ac:dyDescent="0.25">
      <c r="A993" s="74" t="s">
        <v>212</v>
      </c>
      <c r="B993" s="72" t="s">
        <v>256</v>
      </c>
      <c r="C993" s="73" t="s">
        <v>750</v>
      </c>
      <c r="D993" s="75" t="s">
        <v>1350</v>
      </c>
      <c r="E993" s="15" t="s">
        <v>6</v>
      </c>
      <c r="F993" s="76">
        <v>3.28</v>
      </c>
      <c r="G993" s="18">
        <v>4</v>
      </c>
      <c r="H993" s="18" t="s">
        <v>3</v>
      </c>
      <c r="I993" s="106">
        <v>65</v>
      </c>
      <c r="J993" s="16">
        <f t="shared" si="27"/>
        <v>42.64</v>
      </c>
    </row>
    <row r="994" spans="1:10" ht="15.75" x14ac:dyDescent="0.25">
      <c r="A994" s="74" t="s">
        <v>212</v>
      </c>
      <c r="B994" s="72" t="s">
        <v>256</v>
      </c>
      <c r="C994" s="73" t="s">
        <v>750</v>
      </c>
      <c r="D994" s="75" t="s">
        <v>1351</v>
      </c>
      <c r="E994" s="15" t="s">
        <v>6</v>
      </c>
      <c r="F994" s="76">
        <v>4.0199999999999996</v>
      </c>
      <c r="G994" s="18">
        <v>4</v>
      </c>
      <c r="H994" s="18" t="s">
        <v>3</v>
      </c>
      <c r="I994" s="106">
        <v>65</v>
      </c>
      <c r="J994" s="16">
        <f t="shared" si="27"/>
        <v>52.259999999999991</v>
      </c>
    </row>
    <row r="995" spans="1:10" ht="15.75" x14ac:dyDescent="0.25">
      <c r="A995" s="74" t="s">
        <v>212</v>
      </c>
      <c r="B995" s="72" t="s">
        <v>256</v>
      </c>
      <c r="C995" s="73" t="s">
        <v>750</v>
      </c>
      <c r="D995" s="75" t="s">
        <v>1352</v>
      </c>
      <c r="E995" s="15" t="s">
        <v>6</v>
      </c>
      <c r="F995" s="76">
        <v>3.0990000000000002</v>
      </c>
      <c r="G995" s="18">
        <v>4</v>
      </c>
      <c r="H995" s="18" t="s">
        <v>3</v>
      </c>
      <c r="I995" s="106">
        <v>65</v>
      </c>
      <c r="J995" s="16">
        <f t="shared" si="27"/>
        <v>40.287000000000006</v>
      </c>
    </row>
    <row r="996" spans="1:10" ht="15.75" x14ac:dyDescent="0.25">
      <c r="A996" s="74" t="s">
        <v>212</v>
      </c>
      <c r="B996" s="72" t="s">
        <v>256</v>
      </c>
      <c r="C996" s="73" t="s">
        <v>750</v>
      </c>
      <c r="D996" s="75" t="s">
        <v>1353</v>
      </c>
      <c r="E996" s="15" t="s">
        <v>6</v>
      </c>
      <c r="F996" s="76">
        <v>6.702</v>
      </c>
      <c r="G996" s="18">
        <v>4</v>
      </c>
      <c r="H996" s="18" t="s">
        <v>3</v>
      </c>
      <c r="I996" s="106">
        <v>65</v>
      </c>
      <c r="J996" s="16">
        <f t="shared" si="27"/>
        <v>87.126000000000005</v>
      </c>
    </row>
    <row r="997" spans="1:10" ht="15.75" x14ac:dyDescent="0.25">
      <c r="A997" s="74" t="s">
        <v>212</v>
      </c>
      <c r="B997" s="72" t="s">
        <v>256</v>
      </c>
      <c r="C997" s="73" t="s">
        <v>750</v>
      </c>
      <c r="D997" s="75" t="s">
        <v>1354</v>
      </c>
      <c r="E997" s="15" t="s">
        <v>6</v>
      </c>
      <c r="F997" s="76">
        <v>4.9160000000000004</v>
      </c>
      <c r="G997" s="18">
        <v>4</v>
      </c>
      <c r="H997" s="18" t="s">
        <v>3</v>
      </c>
      <c r="I997" s="106">
        <v>65</v>
      </c>
      <c r="J997" s="16">
        <f t="shared" si="27"/>
        <v>63.908000000000008</v>
      </c>
    </row>
    <row r="998" spans="1:10" ht="15.75" x14ac:dyDescent="0.25">
      <c r="A998" s="74" t="s">
        <v>212</v>
      </c>
      <c r="B998" s="72" t="s">
        <v>256</v>
      </c>
      <c r="C998" s="73" t="s">
        <v>1355</v>
      </c>
      <c r="D998" s="75" t="s">
        <v>1356</v>
      </c>
      <c r="E998" s="15" t="s">
        <v>6</v>
      </c>
      <c r="F998" s="76">
        <v>2.9990000000000001</v>
      </c>
      <c r="G998" s="18">
        <v>4</v>
      </c>
      <c r="H998" s="18" t="s">
        <v>3</v>
      </c>
      <c r="I998" s="106">
        <v>65</v>
      </c>
      <c r="J998" s="16">
        <f t="shared" si="27"/>
        <v>38.987000000000002</v>
      </c>
    </row>
    <row r="999" spans="1:10" ht="15.75" x14ac:dyDescent="0.25">
      <c r="A999" s="74" t="s">
        <v>212</v>
      </c>
      <c r="B999" s="72" t="s">
        <v>256</v>
      </c>
      <c r="C999" s="73" t="s">
        <v>1355</v>
      </c>
      <c r="D999" s="75" t="s">
        <v>1357</v>
      </c>
      <c r="E999" s="15" t="s">
        <v>6</v>
      </c>
      <c r="F999" s="76">
        <v>3.302</v>
      </c>
      <c r="G999" s="18">
        <v>4</v>
      </c>
      <c r="H999" s="18" t="s">
        <v>3</v>
      </c>
      <c r="I999" s="106">
        <v>65</v>
      </c>
      <c r="J999" s="16">
        <f t="shared" si="27"/>
        <v>42.926000000000002</v>
      </c>
    </row>
    <row r="1000" spans="1:10" ht="15.75" x14ac:dyDescent="0.25">
      <c r="A1000" s="74" t="s">
        <v>212</v>
      </c>
      <c r="B1000" s="72" t="s">
        <v>256</v>
      </c>
      <c r="C1000" s="73" t="s">
        <v>1355</v>
      </c>
      <c r="D1000" s="75" t="s">
        <v>1358</v>
      </c>
      <c r="E1000" s="15" t="s">
        <v>6</v>
      </c>
      <c r="F1000" s="76">
        <v>5</v>
      </c>
      <c r="G1000" s="18">
        <v>4</v>
      </c>
      <c r="H1000" s="18" t="s">
        <v>2</v>
      </c>
      <c r="I1000" s="58">
        <v>54</v>
      </c>
      <c r="J1000" s="16">
        <f t="shared" si="27"/>
        <v>54</v>
      </c>
    </row>
    <row r="1001" spans="1:10" ht="15.75" x14ac:dyDescent="0.25">
      <c r="A1001" s="74" t="s">
        <v>212</v>
      </c>
      <c r="B1001" s="72" t="s">
        <v>256</v>
      </c>
      <c r="C1001" s="73" t="s">
        <v>1355</v>
      </c>
      <c r="D1001" s="75" t="s">
        <v>1359</v>
      </c>
      <c r="E1001" s="15" t="s">
        <v>6</v>
      </c>
      <c r="F1001" s="76">
        <v>14.198</v>
      </c>
      <c r="G1001" s="18">
        <v>4</v>
      </c>
      <c r="H1001" s="18" t="s">
        <v>3</v>
      </c>
      <c r="I1001" s="106">
        <v>65</v>
      </c>
      <c r="J1001" s="16">
        <f t="shared" si="27"/>
        <v>184.57400000000001</v>
      </c>
    </row>
    <row r="1002" spans="1:10" ht="15.75" x14ac:dyDescent="0.25">
      <c r="A1002" s="74" t="s">
        <v>212</v>
      </c>
      <c r="B1002" s="72" t="s">
        <v>256</v>
      </c>
      <c r="C1002" s="73" t="s">
        <v>1360</v>
      </c>
      <c r="D1002" s="75" t="s">
        <v>1361</v>
      </c>
      <c r="E1002" s="15" t="s">
        <v>6</v>
      </c>
      <c r="F1002" s="76">
        <v>4.4000000000000004</v>
      </c>
      <c r="G1002" s="18">
        <v>4</v>
      </c>
      <c r="H1002" s="18" t="s">
        <v>3</v>
      </c>
      <c r="I1002" s="106">
        <v>65</v>
      </c>
      <c r="J1002" s="16">
        <f t="shared" si="27"/>
        <v>57.2</v>
      </c>
    </row>
    <row r="1003" spans="1:10" ht="15.75" x14ac:dyDescent="0.25">
      <c r="A1003" s="74" t="s">
        <v>212</v>
      </c>
      <c r="B1003" s="72" t="s">
        <v>256</v>
      </c>
      <c r="C1003" s="73" t="s">
        <v>1360</v>
      </c>
      <c r="D1003" s="75" t="s">
        <v>1362</v>
      </c>
      <c r="E1003" s="15" t="s">
        <v>6</v>
      </c>
      <c r="F1003" s="76">
        <v>15.968</v>
      </c>
      <c r="G1003" s="18">
        <v>4</v>
      </c>
      <c r="H1003" s="18" t="s">
        <v>3</v>
      </c>
      <c r="I1003" s="106">
        <v>65</v>
      </c>
      <c r="J1003" s="16">
        <f t="shared" si="27"/>
        <v>207.58400000000003</v>
      </c>
    </row>
    <row r="1004" spans="1:10" ht="15.75" x14ac:dyDescent="0.25">
      <c r="A1004" s="74" t="s">
        <v>212</v>
      </c>
      <c r="B1004" s="72" t="s">
        <v>256</v>
      </c>
      <c r="C1004" s="73" t="s">
        <v>1360</v>
      </c>
      <c r="D1004" s="75" t="s">
        <v>1363</v>
      </c>
      <c r="E1004" s="15" t="s">
        <v>6</v>
      </c>
      <c r="F1004" s="76">
        <v>3.4980000000000002</v>
      </c>
      <c r="G1004" s="18">
        <v>4</v>
      </c>
      <c r="H1004" s="18" t="s">
        <v>3</v>
      </c>
      <c r="I1004" s="106">
        <v>65</v>
      </c>
      <c r="J1004" s="16">
        <f t="shared" si="27"/>
        <v>45.474000000000004</v>
      </c>
    </row>
    <row r="1005" spans="1:10" ht="15.75" x14ac:dyDescent="0.25">
      <c r="A1005" s="74" t="s">
        <v>212</v>
      </c>
      <c r="B1005" s="72" t="s">
        <v>256</v>
      </c>
      <c r="C1005" s="73" t="s">
        <v>1360</v>
      </c>
      <c r="D1005" s="75" t="s">
        <v>1364</v>
      </c>
      <c r="E1005" s="15" t="s">
        <v>6</v>
      </c>
      <c r="F1005" s="76">
        <v>6.6</v>
      </c>
      <c r="G1005" s="18">
        <v>4</v>
      </c>
      <c r="H1005" s="18" t="s">
        <v>2</v>
      </c>
      <c r="I1005" s="58">
        <v>54</v>
      </c>
      <c r="J1005" s="16">
        <f t="shared" si="27"/>
        <v>71.28</v>
      </c>
    </row>
    <row r="1006" spans="1:10" ht="15.75" x14ac:dyDescent="0.25">
      <c r="A1006" s="74" t="s">
        <v>212</v>
      </c>
      <c r="B1006" s="72" t="s">
        <v>256</v>
      </c>
      <c r="C1006" s="73" t="s">
        <v>1360</v>
      </c>
      <c r="D1006" s="75" t="s">
        <v>1365</v>
      </c>
      <c r="E1006" s="15" t="s">
        <v>6</v>
      </c>
      <c r="F1006" s="76">
        <v>3.6440000000000001</v>
      </c>
      <c r="G1006" s="18">
        <v>4</v>
      </c>
      <c r="H1006" s="18" t="s">
        <v>2</v>
      </c>
      <c r="I1006" s="58">
        <v>54</v>
      </c>
      <c r="J1006" s="16">
        <f t="shared" si="27"/>
        <v>39.355200000000004</v>
      </c>
    </row>
    <row r="1007" spans="1:10" ht="15.75" x14ac:dyDescent="0.25">
      <c r="A1007" s="74" t="s">
        <v>212</v>
      </c>
      <c r="B1007" s="72" t="s">
        <v>256</v>
      </c>
      <c r="C1007" s="73" t="s">
        <v>1360</v>
      </c>
      <c r="D1007" s="75" t="s">
        <v>1366</v>
      </c>
      <c r="E1007" s="15" t="s">
        <v>6</v>
      </c>
      <c r="F1007" s="76">
        <v>3.94</v>
      </c>
      <c r="G1007" s="18">
        <v>4</v>
      </c>
      <c r="H1007" s="18" t="s">
        <v>2</v>
      </c>
      <c r="I1007" s="58">
        <v>54</v>
      </c>
      <c r="J1007" s="16">
        <f t="shared" si="27"/>
        <v>42.552</v>
      </c>
    </row>
    <row r="1008" spans="1:10" ht="15.75" x14ac:dyDescent="0.25">
      <c r="A1008" s="74" t="s">
        <v>212</v>
      </c>
      <c r="B1008" s="72" t="s">
        <v>256</v>
      </c>
      <c r="C1008" s="73" t="s">
        <v>1360</v>
      </c>
      <c r="D1008" s="75" t="s">
        <v>1367</v>
      </c>
      <c r="E1008" s="15" t="s">
        <v>6</v>
      </c>
      <c r="F1008" s="76">
        <v>13.500999999999999</v>
      </c>
      <c r="G1008" s="18">
        <v>4</v>
      </c>
      <c r="H1008" s="18" t="s">
        <v>2</v>
      </c>
      <c r="I1008" s="58">
        <v>54</v>
      </c>
      <c r="J1008" s="16">
        <f t="shared" si="27"/>
        <v>145.8108</v>
      </c>
    </row>
    <row r="1009" spans="1:10" ht="15.75" x14ac:dyDescent="0.25">
      <c r="A1009" s="74" t="s">
        <v>212</v>
      </c>
      <c r="B1009" s="72" t="s">
        <v>256</v>
      </c>
      <c r="C1009" s="73" t="s">
        <v>1314</v>
      </c>
      <c r="D1009" s="75" t="s">
        <v>1368</v>
      </c>
      <c r="E1009" s="15" t="s">
        <v>6</v>
      </c>
      <c r="F1009" s="76">
        <v>3.5379999999999998</v>
      </c>
      <c r="G1009" s="18">
        <v>4</v>
      </c>
      <c r="H1009" s="18" t="s">
        <v>2</v>
      </c>
      <c r="I1009" s="58">
        <v>54</v>
      </c>
      <c r="J1009" s="16">
        <f t="shared" si="27"/>
        <v>38.2104</v>
      </c>
    </row>
    <row r="1010" spans="1:10" ht="15.75" x14ac:dyDescent="0.25">
      <c r="A1010" s="74" t="s">
        <v>212</v>
      </c>
      <c r="B1010" s="72" t="s">
        <v>256</v>
      </c>
      <c r="C1010" s="73" t="s">
        <v>1314</v>
      </c>
      <c r="D1010" s="75" t="s">
        <v>1369</v>
      </c>
      <c r="E1010" s="15" t="s">
        <v>6</v>
      </c>
      <c r="F1010" s="76">
        <v>3.0979999999999999</v>
      </c>
      <c r="G1010" s="18">
        <v>4</v>
      </c>
      <c r="H1010" s="18" t="s">
        <v>2</v>
      </c>
      <c r="I1010" s="58">
        <v>54</v>
      </c>
      <c r="J1010" s="16">
        <f t="shared" si="27"/>
        <v>33.458400000000005</v>
      </c>
    </row>
    <row r="1011" spans="1:10" ht="15.75" x14ac:dyDescent="0.25">
      <c r="A1011" s="74" t="s">
        <v>212</v>
      </c>
      <c r="B1011" s="72" t="s">
        <v>256</v>
      </c>
      <c r="C1011" s="73" t="s">
        <v>1314</v>
      </c>
      <c r="D1011" s="75" t="s">
        <v>1370</v>
      </c>
      <c r="E1011" s="15" t="s">
        <v>6</v>
      </c>
      <c r="F1011" s="76">
        <v>11.558</v>
      </c>
      <c r="G1011" s="18">
        <v>4</v>
      </c>
      <c r="H1011" s="18" t="s">
        <v>2</v>
      </c>
      <c r="I1011" s="58">
        <v>54</v>
      </c>
      <c r="J1011" s="16">
        <f t="shared" si="27"/>
        <v>124.82639999999999</v>
      </c>
    </row>
    <row r="1012" spans="1:10" ht="15.75" x14ac:dyDescent="0.25">
      <c r="A1012" s="74" t="s">
        <v>212</v>
      </c>
      <c r="B1012" s="72" t="s">
        <v>256</v>
      </c>
      <c r="C1012" s="73" t="s">
        <v>1329</v>
      </c>
      <c r="D1012" s="75" t="s">
        <v>1371</v>
      </c>
      <c r="E1012" s="15" t="s">
        <v>6</v>
      </c>
      <c r="F1012" s="76">
        <v>8</v>
      </c>
      <c r="G1012" s="18">
        <v>4</v>
      </c>
      <c r="H1012" s="18" t="s">
        <v>2</v>
      </c>
      <c r="I1012" s="58">
        <v>54</v>
      </c>
      <c r="J1012" s="16">
        <f t="shared" si="27"/>
        <v>86.4</v>
      </c>
    </row>
    <row r="1013" spans="1:10" ht="15.75" x14ac:dyDescent="0.25">
      <c r="A1013" s="74" t="s">
        <v>212</v>
      </c>
      <c r="B1013" s="72" t="s">
        <v>256</v>
      </c>
      <c r="C1013" s="73" t="s">
        <v>1321</v>
      </c>
      <c r="D1013" s="75" t="s">
        <v>1372</v>
      </c>
      <c r="E1013" s="15" t="s">
        <v>6</v>
      </c>
      <c r="F1013" s="76">
        <v>3</v>
      </c>
      <c r="G1013" s="18">
        <v>4</v>
      </c>
      <c r="H1013" s="18" t="s">
        <v>2</v>
      </c>
      <c r="I1013" s="58">
        <v>54</v>
      </c>
      <c r="J1013" s="16">
        <f t="shared" si="27"/>
        <v>32.4</v>
      </c>
    </row>
    <row r="1014" spans="1:10" ht="15.75" x14ac:dyDescent="0.25">
      <c r="A1014" s="74" t="s">
        <v>212</v>
      </c>
      <c r="B1014" s="72" t="s">
        <v>256</v>
      </c>
      <c r="C1014" s="73" t="s">
        <v>1306</v>
      </c>
      <c r="D1014" s="75" t="s">
        <v>1373</v>
      </c>
      <c r="E1014" s="15" t="s">
        <v>6</v>
      </c>
      <c r="F1014" s="76">
        <v>4.8140000000000001</v>
      </c>
      <c r="G1014" s="18">
        <v>4</v>
      </c>
      <c r="H1014" s="18" t="s">
        <v>2</v>
      </c>
      <c r="I1014" s="58">
        <v>54</v>
      </c>
      <c r="J1014" s="16">
        <f t="shared" si="27"/>
        <v>51.991200000000006</v>
      </c>
    </row>
    <row r="1015" spans="1:10" s="11" customFormat="1" ht="15.75" x14ac:dyDescent="0.25">
      <c r="A1015" s="41" t="s">
        <v>272</v>
      </c>
      <c r="B1015" s="12"/>
      <c r="C1015" s="49"/>
      <c r="D1015" s="13"/>
      <c r="E1015" s="19"/>
      <c r="F1015" s="54">
        <f>SUM(F929:F1014)</f>
        <v>534.92899999999986</v>
      </c>
      <c r="G1015" s="14"/>
      <c r="H1015" s="19"/>
      <c r="I1015" s="58"/>
      <c r="J1015" s="16"/>
    </row>
    <row r="1016" spans="1:10" ht="15.75" x14ac:dyDescent="0.25">
      <c r="A1016" s="74" t="s">
        <v>212</v>
      </c>
      <c r="B1016" s="72" t="s">
        <v>257</v>
      </c>
      <c r="C1016" s="73" t="s">
        <v>762</v>
      </c>
      <c r="D1016" s="75" t="s">
        <v>1374</v>
      </c>
      <c r="E1016" s="15" t="s">
        <v>285</v>
      </c>
      <c r="F1016" s="76">
        <v>14.6</v>
      </c>
      <c r="G1016" s="18">
        <v>4</v>
      </c>
      <c r="H1016" s="18" t="s">
        <v>2</v>
      </c>
      <c r="I1016" s="58">
        <v>54</v>
      </c>
      <c r="J1016" s="16">
        <f t="shared" si="27"/>
        <v>157.68</v>
      </c>
    </row>
    <row r="1017" spans="1:10" ht="15.75" x14ac:dyDescent="0.25">
      <c r="A1017" s="74" t="s">
        <v>212</v>
      </c>
      <c r="B1017" s="72" t="s">
        <v>257</v>
      </c>
      <c r="C1017" s="73" t="s">
        <v>763</v>
      </c>
      <c r="D1017" s="75" t="s">
        <v>1375</v>
      </c>
      <c r="E1017" s="15" t="s">
        <v>285</v>
      </c>
      <c r="F1017" s="76">
        <v>9.9949999999999992</v>
      </c>
      <c r="G1017" s="18">
        <v>4</v>
      </c>
      <c r="H1017" s="18" t="s">
        <v>2</v>
      </c>
      <c r="I1017" s="58">
        <v>54</v>
      </c>
      <c r="J1017" s="16">
        <f t="shared" si="27"/>
        <v>107.94599999999998</v>
      </c>
    </row>
    <row r="1018" spans="1:10" ht="15.75" x14ac:dyDescent="0.25">
      <c r="A1018" s="74" t="s">
        <v>212</v>
      </c>
      <c r="B1018" s="72" t="s">
        <v>257</v>
      </c>
      <c r="C1018" s="73" t="s">
        <v>1376</v>
      </c>
      <c r="D1018" s="75" t="s">
        <v>1377</v>
      </c>
      <c r="E1018" s="15" t="s">
        <v>285</v>
      </c>
      <c r="F1018" s="76">
        <v>9.9979999999999993</v>
      </c>
      <c r="G1018" s="18">
        <v>4</v>
      </c>
      <c r="H1018" s="18" t="s">
        <v>2</v>
      </c>
      <c r="I1018" s="58">
        <v>54</v>
      </c>
      <c r="J1018" s="16">
        <f t="shared" si="27"/>
        <v>107.97839999999999</v>
      </c>
    </row>
    <row r="1019" spans="1:10" ht="15.75" x14ac:dyDescent="0.25">
      <c r="A1019" s="74" t="s">
        <v>212</v>
      </c>
      <c r="B1019" s="72" t="s">
        <v>257</v>
      </c>
      <c r="C1019" s="73" t="s">
        <v>316</v>
      </c>
      <c r="D1019" s="75" t="s">
        <v>1378</v>
      </c>
      <c r="E1019" s="15" t="s">
        <v>285</v>
      </c>
      <c r="F1019" s="76">
        <v>10.295</v>
      </c>
      <c r="G1019" s="18">
        <v>4</v>
      </c>
      <c r="H1019" s="18" t="s">
        <v>2</v>
      </c>
      <c r="I1019" s="58">
        <v>54</v>
      </c>
      <c r="J1019" s="16">
        <f t="shared" si="27"/>
        <v>111.18599999999999</v>
      </c>
    </row>
    <row r="1020" spans="1:10" ht="15.75" x14ac:dyDescent="0.25">
      <c r="A1020" s="74" t="s">
        <v>212</v>
      </c>
      <c r="B1020" s="72" t="s">
        <v>257</v>
      </c>
      <c r="C1020" s="73" t="s">
        <v>1379</v>
      </c>
      <c r="D1020" s="75" t="s">
        <v>1380</v>
      </c>
      <c r="E1020" s="15" t="s">
        <v>285</v>
      </c>
      <c r="F1020" s="76">
        <v>10</v>
      </c>
      <c r="G1020" s="18">
        <v>5</v>
      </c>
      <c r="H1020" s="18" t="s">
        <v>2</v>
      </c>
      <c r="I1020" s="58">
        <v>54</v>
      </c>
      <c r="J1020" s="16">
        <f t="shared" si="27"/>
        <v>108</v>
      </c>
    </row>
    <row r="1021" spans="1:10" ht="15.75" x14ac:dyDescent="0.25">
      <c r="A1021" s="74" t="s">
        <v>212</v>
      </c>
      <c r="B1021" s="72" t="s">
        <v>257</v>
      </c>
      <c r="C1021" s="73" t="s">
        <v>524</v>
      </c>
      <c r="D1021" s="75" t="s">
        <v>1381</v>
      </c>
      <c r="E1021" s="15" t="s">
        <v>285</v>
      </c>
      <c r="F1021" s="76">
        <v>10.199</v>
      </c>
      <c r="G1021" s="18">
        <v>3</v>
      </c>
      <c r="H1021" s="18" t="s">
        <v>2</v>
      </c>
      <c r="I1021" s="58">
        <v>54</v>
      </c>
      <c r="J1021" s="16">
        <f t="shared" si="27"/>
        <v>110.14920000000001</v>
      </c>
    </row>
    <row r="1022" spans="1:10" s="11" customFormat="1" ht="15.75" x14ac:dyDescent="0.25">
      <c r="A1022" s="41" t="s">
        <v>272</v>
      </c>
      <c r="B1022" s="12"/>
      <c r="C1022" s="49"/>
      <c r="D1022" s="13"/>
      <c r="E1022" s="19"/>
      <c r="F1022" s="54">
        <f>SUM(F1016:F1021)</f>
        <v>65.087000000000003</v>
      </c>
      <c r="G1022" s="14"/>
      <c r="H1022" s="19"/>
      <c r="I1022" s="58"/>
      <c r="J1022" s="16"/>
    </row>
    <row r="1023" spans="1:10" ht="15.75" x14ac:dyDescent="0.25">
      <c r="A1023" s="74" t="s">
        <v>212</v>
      </c>
      <c r="B1023" s="72" t="s">
        <v>258</v>
      </c>
      <c r="C1023" s="73" t="s">
        <v>759</v>
      </c>
      <c r="D1023" s="75" t="s">
        <v>1382</v>
      </c>
      <c r="E1023" s="15" t="s">
        <v>6</v>
      </c>
      <c r="F1023" s="76">
        <v>9.9969999999999999</v>
      </c>
      <c r="G1023" s="18" t="s">
        <v>0</v>
      </c>
      <c r="H1023" s="18" t="s">
        <v>2</v>
      </c>
      <c r="I1023" s="58">
        <v>54</v>
      </c>
      <c r="J1023" s="16">
        <f t="shared" si="27"/>
        <v>107.9676</v>
      </c>
    </row>
    <row r="1024" spans="1:10" ht="15.75" x14ac:dyDescent="0.25">
      <c r="A1024" s="74" t="s">
        <v>212</v>
      </c>
      <c r="B1024" s="72" t="s">
        <v>258</v>
      </c>
      <c r="C1024" s="73" t="s">
        <v>759</v>
      </c>
      <c r="D1024" s="75" t="s">
        <v>259</v>
      </c>
      <c r="E1024" s="15" t="s">
        <v>6</v>
      </c>
      <c r="F1024" s="76">
        <v>12.601000000000001</v>
      </c>
      <c r="G1024" s="18">
        <v>6</v>
      </c>
      <c r="H1024" s="18" t="s">
        <v>3</v>
      </c>
      <c r="I1024" s="106">
        <v>65</v>
      </c>
      <c r="J1024" s="16">
        <f t="shared" si="27"/>
        <v>163.81300000000002</v>
      </c>
    </row>
    <row r="1025" spans="1:10" ht="15.75" x14ac:dyDescent="0.25">
      <c r="A1025" s="74" t="s">
        <v>212</v>
      </c>
      <c r="B1025" s="72" t="s">
        <v>258</v>
      </c>
      <c r="C1025" s="73" t="s">
        <v>759</v>
      </c>
      <c r="D1025" s="75" t="s">
        <v>260</v>
      </c>
      <c r="E1025" s="15" t="s">
        <v>6</v>
      </c>
      <c r="F1025" s="76">
        <v>15.699</v>
      </c>
      <c r="G1025" s="18">
        <v>4</v>
      </c>
      <c r="H1025" s="18" t="s">
        <v>3</v>
      </c>
      <c r="I1025" s="106">
        <v>65</v>
      </c>
      <c r="J1025" s="16">
        <f t="shared" si="27"/>
        <v>204.08699999999999</v>
      </c>
    </row>
    <row r="1026" spans="1:10" s="11" customFormat="1" ht="15.75" x14ac:dyDescent="0.25">
      <c r="A1026" s="41" t="s">
        <v>272</v>
      </c>
      <c r="B1026" s="12"/>
      <c r="C1026" s="49"/>
      <c r="D1026" s="13"/>
      <c r="E1026" s="19"/>
      <c r="F1026" s="54">
        <f>SUM(F1023:F1025)</f>
        <v>38.296999999999997</v>
      </c>
      <c r="G1026" s="14"/>
      <c r="H1026" s="19"/>
      <c r="I1026" s="58"/>
      <c r="J1026" s="16"/>
    </row>
    <row r="1027" spans="1:10" ht="15.75" x14ac:dyDescent="0.25">
      <c r="A1027" s="74" t="s">
        <v>212</v>
      </c>
      <c r="B1027" s="72" t="s">
        <v>261</v>
      </c>
      <c r="C1027" s="73" t="s">
        <v>1383</v>
      </c>
      <c r="D1027" s="75" t="s">
        <v>1384</v>
      </c>
      <c r="E1027" s="15" t="s">
        <v>6</v>
      </c>
      <c r="F1027" s="76">
        <v>3</v>
      </c>
      <c r="G1027" s="18">
        <v>4</v>
      </c>
      <c r="H1027" s="18" t="s">
        <v>2</v>
      </c>
      <c r="I1027" s="58">
        <v>54</v>
      </c>
      <c r="J1027" s="16">
        <f t="shared" ref="J1027:J1044" si="28">SUM((F1027*I1027)*20%)</f>
        <v>32.4</v>
      </c>
    </row>
    <row r="1028" spans="1:10" ht="15.75" x14ac:dyDescent="0.25">
      <c r="A1028" s="74" t="s">
        <v>212</v>
      </c>
      <c r="B1028" s="72" t="s">
        <v>261</v>
      </c>
      <c r="C1028" s="73" t="s">
        <v>1385</v>
      </c>
      <c r="D1028" s="75" t="s">
        <v>1386</v>
      </c>
      <c r="E1028" s="15" t="s">
        <v>6</v>
      </c>
      <c r="F1028" s="76">
        <v>3</v>
      </c>
      <c r="G1028" s="18">
        <v>9</v>
      </c>
      <c r="H1028" s="18" t="s">
        <v>2</v>
      </c>
      <c r="I1028" s="58">
        <v>54</v>
      </c>
      <c r="J1028" s="16">
        <f t="shared" si="28"/>
        <v>32.4</v>
      </c>
    </row>
    <row r="1029" spans="1:10" s="11" customFormat="1" ht="15.75" x14ac:dyDescent="0.25">
      <c r="A1029" s="41" t="s">
        <v>272</v>
      </c>
      <c r="B1029" s="12"/>
      <c r="C1029" s="49"/>
      <c r="D1029" s="13"/>
      <c r="E1029" s="19"/>
      <c r="F1029" s="54">
        <f>SUM(F1027:F1028)</f>
        <v>6</v>
      </c>
      <c r="G1029" s="14"/>
      <c r="H1029" s="19"/>
      <c r="I1029" s="58"/>
      <c r="J1029" s="16"/>
    </row>
    <row r="1030" spans="1:10" ht="15.75" x14ac:dyDescent="0.25">
      <c r="A1030" s="74" t="s">
        <v>212</v>
      </c>
      <c r="B1030" s="72" t="s">
        <v>262</v>
      </c>
      <c r="C1030" s="73" t="s">
        <v>717</v>
      </c>
      <c r="D1030" s="75" t="s">
        <v>766</v>
      </c>
      <c r="E1030" s="15" t="s">
        <v>6</v>
      </c>
      <c r="F1030" s="76">
        <v>11.115</v>
      </c>
      <c r="G1030" s="18">
        <v>5</v>
      </c>
      <c r="H1030" s="18" t="s">
        <v>2</v>
      </c>
      <c r="I1030" s="58">
        <v>54</v>
      </c>
      <c r="J1030" s="16">
        <f t="shared" si="28"/>
        <v>120.04200000000002</v>
      </c>
    </row>
    <row r="1031" spans="1:10" s="11" customFormat="1" ht="15.75" x14ac:dyDescent="0.25">
      <c r="A1031" s="41" t="s">
        <v>272</v>
      </c>
      <c r="B1031" s="12"/>
      <c r="C1031" s="49"/>
      <c r="D1031" s="13"/>
      <c r="E1031" s="19"/>
      <c r="F1031" s="54">
        <f>SUM(F1030)</f>
        <v>11.115</v>
      </c>
      <c r="G1031" s="14"/>
      <c r="H1031" s="19"/>
      <c r="I1031" s="58"/>
      <c r="J1031" s="16"/>
    </row>
    <row r="1032" spans="1:10" ht="15.75" x14ac:dyDescent="0.25">
      <c r="A1032" s="74" t="s">
        <v>212</v>
      </c>
      <c r="B1032" s="72" t="s">
        <v>767</v>
      </c>
      <c r="C1032" s="73" t="s">
        <v>768</v>
      </c>
      <c r="D1032" s="75" t="s">
        <v>1387</v>
      </c>
      <c r="E1032" s="15" t="s">
        <v>6</v>
      </c>
      <c r="F1032" s="76">
        <v>17.503</v>
      </c>
      <c r="G1032" s="18">
        <v>4</v>
      </c>
      <c r="H1032" s="18" t="s">
        <v>2</v>
      </c>
      <c r="I1032" s="58">
        <v>54</v>
      </c>
      <c r="J1032" s="16">
        <f t="shared" si="28"/>
        <v>189.03240000000002</v>
      </c>
    </row>
    <row r="1033" spans="1:10" ht="15.75" x14ac:dyDescent="0.25">
      <c r="A1033" s="74" t="s">
        <v>212</v>
      </c>
      <c r="B1033" s="72" t="s">
        <v>767</v>
      </c>
      <c r="C1033" s="73" t="s">
        <v>1388</v>
      </c>
      <c r="D1033" s="75" t="s">
        <v>1389</v>
      </c>
      <c r="E1033" s="15" t="s">
        <v>6</v>
      </c>
      <c r="F1033" s="76">
        <v>10</v>
      </c>
      <c r="G1033" s="18">
        <v>3</v>
      </c>
      <c r="H1033" s="18" t="s">
        <v>2</v>
      </c>
      <c r="I1033" s="58">
        <v>54</v>
      </c>
      <c r="J1033" s="16">
        <f t="shared" si="28"/>
        <v>108</v>
      </c>
    </row>
    <row r="1034" spans="1:10" ht="15.75" x14ac:dyDescent="0.25">
      <c r="A1034" s="74" t="s">
        <v>212</v>
      </c>
      <c r="B1034" s="72" t="s">
        <v>767</v>
      </c>
      <c r="C1034" s="73" t="s">
        <v>1390</v>
      </c>
      <c r="D1034" s="75" t="s">
        <v>1391</v>
      </c>
      <c r="E1034" s="15" t="s">
        <v>6</v>
      </c>
      <c r="F1034" s="76">
        <v>13.298999999999999</v>
      </c>
      <c r="G1034" s="18">
        <v>3</v>
      </c>
      <c r="H1034" s="18" t="s">
        <v>2</v>
      </c>
      <c r="I1034" s="58">
        <v>54</v>
      </c>
      <c r="J1034" s="16">
        <f t="shared" si="28"/>
        <v>143.6292</v>
      </c>
    </row>
    <row r="1035" spans="1:10" s="11" customFormat="1" ht="15.75" x14ac:dyDescent="0.25">
      <c r="A1035" s="41" t="s">
        <v>272</v>
      </c>
      <c r="B1035" s="12"/>
      <c r="C1035" s="49"/>
      <c r="D1035" s="13"/>
      <c r="E1035" s="19"/>
      <c r="F1035" s="54">
        <f>SUM(F1032:F1034)</f>
        <v>40.802</v>
      </c>
      <c r="G1035" s="14"/>
      <c r="H1035" s="19"/>
      <c r="I1035" s="58"/>
      <c r="J1035" s="16"/>
    </row>
    <row r="1036" spans="1:10" ht="15.75" x14ac:dyDescent="0.25">
      <c r="A1036" s="74" t="s">
        <v>212</v>
      </c>
      <c r="B1036" s="72" t="s">
        <v>263</v>
      </c>
      <c r="C1036" s="73" t="s">
        <v>769</v>
      </c>
      <c r="D1036" s="75" t="s">
        <v>1392</v>
      </c>
      <c r="E1036" s="15" t="s">
        <v>6</v>
      </c>
      <c r="F1036" s="76">
        <v>11.000999999999999</v>
      </c>
      <c r="G1036" s="18">
        <v>4</v>
      </c>
      <c r="H1036" s="18" t="s">
        <v>2</v>
      </c>
      <c r="I1036" s="58">
        <v>54</v>
      </c>
      <c r="J1036" s="16">
        <f t="shared" si="28"/>
        <v>118.8108</v>
      </c>
    </row>
    <row r="1037" spans="1:10" s="11" customFormat="1" ht="15.75" x14ac:dyDescent="0.25">
      <c r="A1037" s="41" t="s">
        <v>272</v>
      </c>
      <c r="B1037" s="12"/>
      <c r="C1037" s="49"/>
      <c r="D1037" s="13"/>
      <c r="E1037" s="19"/>
      <c r="F1037" s="54">
        <f>SUM(F1036)</f>
        <v>11.000999999999999</v>
      </c>
      <c r="G1037" s="14"/>
      <c r="H1037" s="19"/>
      <c r="I1037" s="58"/>
      <c r="J1037" s="16"/>
    </row>
    <row r="1038" spans="1:10" ht="15.75" x14ac:dyDescent="0.25">
      <c r="A1038" s="74" t="s">
        <v>212</v>
      </c>
      <c r="B1038" s="72" t="s">
        <v>264</v>
      </c>
      <c r="C1038" s="73" t="s">
        <v>771</v>
      </c>
      <c r="D1038" s="75" t="s">
        <v>772</v>
      </c>
      <c r="E1038" s="15" t="s">
        <v>6</v>
      </c>
      <c r="F1038" s="76">
        <v>3.617</v>
      </c>
      <c r="G1038" s="18">
        <v>4</v>
      </c>
      <c r="H1038" s="18" t="s">
        <v>2</v>
      </c>
      <c r="I1038" s="58">
        <v>54</v>
      </c>
      <c r="J1038" s="16">
        <f t="shared" si="28"/>
        <v>39.063600000000008</v>
      </c>
    </row>
    <row r="1039" spans="1:10" ht="15.75" x14ac:dyDescent="0.25">
      <c r="A1039" s="74" t="s">
        <v>212</v>
      </c>
      <c r="B1039" s="72" t="s">
        <v>264</v>
      </c>
      <c r="C1039" s="73" t="s">
        <v>771</v>
      </c>
      <c r="D1039" s="75" t="s">
        <v>773</v>
      </c>
      <c r="E1039" s="15" t="s">
        <v>6</v>
      </c>
      <c r="F1039" s="76">
        <v>1.492</v>
      </c>
      <c r="G1039" s="18">
        <v>4</v>
      </c>
      <c r="H1039" s="18" t="s">
        <v>2</v>
      </c>
      <c r="I1039" s="58">
        <v>54</v>
      </c>
      <c r="J1039" s="16">
        <f t="shared" si="28"/>
        <v>16.113600000000002</v>
      </c>
    </row>
    <row r="1040" spans="1:10" ht="15.75" x14ac:dyDescent="0.25">
      <c r="A1040" s="74" t="s">
        <v>212</v>
      </c>
      <c r="B1040" s="72" t="s">
        <v>264</v>
      </c>
      <c r="C1040" s="73" t="s">
        <v>771</v>
      </c>
      <c r="D1040" s="75" t="s">
        <v>774</v>
      </c>
      <c r="E1040" s="15" t="s">
        <v>6</v>
      </c>
      <c r="F1040" s="76">
        <v>1.512</v>
      </c>
      <c r="G1040" s="18">
        <v>4</v>
      </c>
      <c r="H1040" s="18" t="s">
        <v>2</v>
      </c>
      <c r="I1040" s="58">
        <v>54</v>
      </c>
      <c r="J1040" s="16">
        <f t="shared" si="28"/>
        <v>16.329599999999999</v>
      </c>
    </row>
    <row r="1041" spans="1:10" ht="15.75" x14ac:dyDescent="0.25">
      <c r="A1041" s="74" t="s">
        <v>212</v>
      </c>
      <c r="B1041" s="72" t="s">
        <v>264</v>
      </c>
      <c r="C1041" s="73" t="s">
        <v>715</v>
      </c>
      <c r="D1041" s="75" t="s">
        <v>1393</v>
      </c>
      <c r="E1041" s="15" t="s">
        <v>6</v>
      </c>
      <c r="F1041" s="76">
        <v>22.218</v>
      </c>
      <c r="G1041" s="18">
        <v>4</v>
      </c>
      <c r="H1041" s="18" t="s">
        <v>3</v>
      </c>
      <c r="I1041" s="106">
        <v>65</v>
      </c>
      <c r="J1041" s="16">
        <f t="shared" si="28"/>
        <v>288.834</v>
      </c>
    </row>
    <row r="1042" spans="1:10" ht="15.75" x14ac:dyDescent="0.25">
      <c r="A1042" s="74" t="s">
        <v>212</v>
      </c>
      <c r="B1042" s="72" t="s">
        <v>264</v>
      </c>
      <c r="C1042" s="73" t="s">
        <v>1502</v>
      </c>
      <c r="D1042" s="75" t="s">
        <v>1394</v>
      </c>
      <c r="E1042" s="15" t="s">
        <v>6</v>
      </c>
      <c r="F1042" s="76">
        <v>10.199</v>
      </c>
      <c r="G1042" s="18">
        <v>4</v>
      </c>
      <c r="H1042" s="18" t="s">
        <v>3</v>
      </c>
      <c r="I1042" s="106">
        <v>65</v>
      </c>
      <c r="J1042" s="16">
        <f t="shared" si="28"/>
        <v>132.58699999999999</v>
      </c>
    </row>
    <row r="1043" spans="1:10" ht="15.75" x14ac:dyDescent="0.25">
      <c r="A1043" s="74" t="s">
        <v>212</v>
      </c>
      <c r="B1043" s="72" t="s">
        <v>264</v>
      </c>
      <c r="C1043" s="73" t="s">
        <v>770</v>
      </c>
      <c r="D1043" s="75" t="s">
        <v>1395</v>
      </c>
      <c r="E1043" s="15" t="s">
        <v>6</v>
      </c>
      <c r="F1043" s="76">
        <v>17.414000000000001</v>
      </c>
      <c r="G1043" s="18">
        <v>4</v>
      </c>
      <c r="H1043" s="18" t="s">
        <v>2</v>
      </c>
      <c r="I1043" s="58">
        <v>54</v>
      </c>
      <c r="J1043" s="16">
        <f t="shared" si="28"/>
        <v>188.07120000000003</v>
      </c>
    </row>
    <row r="1044" spans="1:10" ht="15.75" x14ac:dyDescent="0.25">
      <c r="A1044" s="74" t="s">
        <v>212</v>
      </c>
      <c r="B1044" s="72" t="s">
        <v>264</v>
      </c>
      <c r="C1044" s="73" t="s">
        <v>771</v>
      </c>
      <c r="D1044" s="75" t="s">
        <v>1396</v>
      </c>
      <c r="E1044" s="15" t="s">
        <v>6</v>
      </c>
      <c r="F1044" s="76">
        <v>8.8320000000000007</v>
      </c>
      <c r="G1044" s="18"/>
      <c r="H1044" s="18"/>
      <c r="I1044" s="58">
        <v>54</v>
      </c>
      <c r="J1044" s="16">
        <f t="shared" si="28"/>
        <v>95.385600000000011</v>
      </c>
    </row>
    <row r="1045" spans="1:10" s="11" customFormat="1" ht="15.75" x14ac:dyDescent="0.25">
      <c r="A1045" s="41" t="s">
        <v>272</v>
      </c>
      <c r="B1045" s="12"/>
      <c r="C1045" s="49"/>
      <c r="D1045" s="13"/>
      <c r="E1045" s="19"/>
      <c r="F1045" s="54">
        <f>SUM(F1038:F1044)</f>
        <v>65.283999999999992</v>
      </c>
      <c r="G1045" s="14"/>
      <c r="H1045" s="19"/>
      <c r="I1045" s="58"/>
      <c r="J1045" s="16"/>
    </row>
    <row r="1046" spans="1:10" ht="15.75" x14ac:dyDescent="0.25">
      <c r="A1046" s="39" t="s">
        <v>273</v>
      </c>
      <c r="B1046" s="21"/>
      <c r="C1046" s="50"/>
      <c r="D1046" s="22"/>
      <c r="E1046" s="17"/>
      <c r="F1046" s="54">
        <f>F1045+F1037+F1035+F1031+F1029+F1026+F1022+F1015+F928+F905+F901+F898+F884+F831+F829+F827+F824+F822+F820</f>
        <v>1878.9850000000001</v>
      </c>
      <c r="G1046" s="17"/>
      <c r="H1046" s="17"/>
      <c r="I1046" s="59"/>
      <c r="J1046" s="16"/>
    </row>
    <row r="1047" spans="1:10" ht="16.5" thickBot="1" x14ac:dyDescent="0.3">
      <c r="A1047" s="42" t="s">
        <v>775</v>
      </c>
      <c r="B1047" s="46"/>
      <c r="C1047" s="51"/>
      <c r="D1047" s="23"/>
      <c r="E1047" s="23"/>
      <c r="F1047" s="55">
        <f>F59+F124+F215+F264+F327+F360+F424+F762+F814+F1046</f>
        <v>11281.525000000001</v>
      </c>
      <c r="G1047" s="24"/>
      <c r="H1047" s="24"/>
      <c r="I1047" s="60"/>
      <c r="J1047" s="25"/>
    </row>
    <row r="1048" spans="1:10" ht="15.75" x14ac:dyDescent="0.25">
      <c r="A1048" s="43"/>
      <c r="B1048" s="47"/>
      <c r="C1048" s="43"/>
      <c r="D1048" s="27"/>
      <c r="E1048" s="27"/>
      <c r="F1048" s="56"/>
      <c r="G1048" s="28"/>
      <c r="H1048" s="28"/>
      <c r="I1048" s="141"/>
      <c r="J1048" s="29"/>
    </row>
    <row r="1049" spans="1:10" ht="15.75" x14ac:dyDescent="0.25">
      <c r="A1049" s="43"/>
      <c r="B1049" s="47"/>
      <c r="C1049" s="43"/>
      <c r="D1049" s="27"/>
      <c r="E1049" s="27"/>
      <c r="F1049" s="56"/>
      <c r="G1049" s="28"/>
      <c r="H1049" s="28"/>
      <c r="I1049" s="29"/>
      <c r="J1049" s="29"/>
    </row>
    <row r="1050" spans="1:10" ht="15.75" x14ac:dyDescent="0.25">
      <c r="A1050" s="43"/>
      <c r="B1050" s="47"/>
      <c r="C1050" s="43"/>
      <c r="D1050" s="27"/>
      <c r="E1050" s="27"/>
      <c r="F1050" s="56"/>
      <c r="G1050" s="28"/>
      <c r="H1050" s="28"/>
      <c r="I1050" s="29"/>
      <c r="J1050" s="29"/>
    </row>
    <row r="1051" spans="1:10" customFormat="1" ht="15.75" x14ac:dyDescent="0.25">
      <c r="A1051" s="26"/>
      <c r="B1051" s="48"/>
      <c r="C1051" s="44"/>
      <c r="D1051" s="35"/>
      <c r="E1051" s="35"/>
      <c r="F1051" s="57"/>
      <c r="G1051" s="35"/>
      <c r="H1051" s="35"/>
    </row>
    <row r="1052" spans="1:10" customFormat="1" ht="15.75" x14ac:dyDescent="0.25">
      <c r="B1052" s="121" t="s">
        <v>1503</v>
      </c>
      <c r="C1052" s="121"/>
      <c r="D1052" s="122"/>
      <c r="E1052" s="123"/>
      <c r="F1052" s="124" t="s">
        <v>1504</v>
      </c>
      <c r="G1052" s="125"/>
    </row>
    <row r="1053" spans="1:10" customFormat="1" ht="15.75" x14ac:dyDescent="0.25">
      <c r="B1053" s="126" t="s">
        <v>1505</v>
      </c>
      <c r="C1053" s="126"/>
      <c r="D1053" s="127"/>
      <c r="E1053" s="128"/>
      <c r="F1053" s="126" t="s">
        <v>1506</v>
      </c>
      <c r="G1053" s="126"/>
    </row>
    <row r="1054" spans="1:10" ht="15.75" x14ac:dyDescent="0.25">
      <c r="A1054" s="43"/>
      <c r="B1054" s="47"/>
      <c r="C1054" s="43"/>
      <c r="D1054" s="27"/>
      <c r="E1054" s="27"/>
      <c r="F1054" s="56"/>
      <c r="G1054" s="28"/>
      <c r="H1054" s="28"/>
      <c r="I1054" s="29"/>
      <c r="J1054" s="29"/>
    </row>
    <row r="1055" spans="1:10" ht="15.75" x14ac:dyDescent="0.25">
      <c r="A1055" s="43"/>
      <c r="B1055" s="47"/>
      <c r="C1055" s="43"/>
      <c r="D1055" s="27"/>
      <c r="E1055" s="27"/>
      <c r="F1055" s="56"/>
      <c r="G1055" s="28"/>
      <c r="H1055" s="28"/>
      <c r="I1055" s="29"/>
      <c r="J1055" s="29"/>
    </row>
    <row r="1056" spans="1:10" ht="15.75" x14ac:dyDescent="0.25">
      <c r="A1056" s="43"/>
      <c r="B1056" s="47"/>
      <c r="C1056" s="43"/>
      <c r="D1056" s="27"/>
      <c r="E1056" s="27"/>
      <c r="F1056" s="56"/>
      <c r="G1056" s="28"/>
      <c r="H1056" s="28"/>
      <c r="I1056" s="29"/>
      <c r="J1056" s="29"/>
    </row>
    <row r="1057" spans="1:10" ht="15.75" x14ac:dyDescent="0.25">
      <c r="A1057" s="43"/>
      <c r="B1057" s="47"/>
      <c r="C1057" s="43"/>
      <c r="D1057" s="27"/>
      <c r="E1057" s="27"/>
      <c r="F1057" s="56"/>
      <c r="G1057" s="28"/>
      <c r="H1057" s="28"/>
      <c r="I1057" s="29"/>
      <c r="J1057" s="29"/>
    </row>
    <row r="1058" spans="1:10" ht="15.75" x14ac:dyDescent="0.25">
      <c r="A1058" s="43"/>
      <c r="B1058" s="47"/>
      <c r="C1058" s="43"/>
      <c r="D1058" s="27"/>
      <c r="E1058" s="27"/>
      <c r="F1058" s="56"/>
      <c r="G1058" s="28"/>
      <c r="H1058" s="28"/>
      <c r="I1058" s="29"/>
      <c r="J1058" s="29"/>
    </row>
    <row r="1059" spans="1:10" ht="15.75" x14ac:dyDescent="0.25">
      <c r="A1059" s="43"/>
      <c r="B1059" s="47"/>
      <c r="C1059" s="43"/>
      <c r="D1059" s="27"/>
      <c r="E1059" s="27"/>
      <c r="F1059" s="56"/>
      <c r="G1059" s="28"/>
      <c r="H1059" s="28"/>
      <c r="I1059" s="29"/>
      <c r="J1059" s="29"/>
    </row>
    <row r="1060" spans="1:10" ht="15.75" x14ac:dyDescent="0.25">
      <c r="A1060" s="43"/>
      <c r="B1060" s="47"/>
      <c r="C1060" s="43"/>
      <c r="D1060" s="27"/>
      <c r="E1060" s="27"/>
      <c r="F1060" s="56"/>
      <c r="G1060" s="28"/>
      <c r="H1060" s="28"/>
      <c r="I1060" s="29"/>
      <c r="J1060" s="29"/>
    </row>
    <row r="1061" spans="1:10" ht="15.75" x14ac:dyDescent="0.25">
      <c r="A1061" s="43"/>
      <c r="B1061" s="47"/>
      <c r="C1061" s="43"/>
      <c r="D1061" s="27"/>
      <c r="E1061" s="27"/>
      <c r="F1061" s="56"/>
      <c r="G1061" s="28"/>
      <c r="H1061" s="28"/>
      <c r="I1061" s="29"/>
      <c r="J1061" s="29"/>
    </row>
    <row r="1062" spans="1:10" ht="15.75" x14ac:dyDescent="0.25">
      <c r="A1062" s="43"/>
      <c r="B1062" s="47"/>
      <c r="C1062" s="43"/>
      <c r="D1062" s="27"/>
      <c r="E1062" s="27"/>
      <c r="F1062" s="56"/>
      <c r="G1062" s="28"/>
      <c r="H1062" s="28"/>
      <c r="I1062" s="29"/>
      <c r="J1062" s="29"/>
    </row>
    <row r="1063" spans="1:10" ht="15.75" x14ac:dyDescent="0.25">
      <c r="A1063" s="43"/>
      <c r="B1063" s="47"/>
      <c r="C1063" s="43"/>
      <c r="D1063" s="27"/>
      <c r="E1063" s="27"/>
      <c r="F1063" s="56"/>
      <c r="G1063" s="28"/>
      <c r="H1063" s="28"/>
      <c r="I1063" s="29"/>
      <c r="J1063" s="29"/>
    </row>
    <row r="1064" spans="1:10" ht="15.75" x14ac:dyDescent="0.25">
      <c r="A1064" s="43"/>
      <c r="B1064" s="47"/>
      <c r="C1064" s="43"/>
      <c r="D1064" s="27"/>
      <c r="E1064" s="27"/>
      <c r="F1064" s="56"/>
      <c r="G1064" s="28"/>
      <c r="H1064" s="28"/>
      <c r="I1064" s="29"/>
      <c r="J1064" s="29"/>
    </row>
    <row r="1065" spans="1:10" ht="15.75" x14ac:dyDescent="0.25">
      <c r="A1065" s="43"/>
      <c r="B1065" s="47"/>
      <c r="C1065" s="43"/>
      <c r="D1065" s="27"/>
      <c r="E1065" s="27"/>
      <c r="F1065" s="56"/>
      <c r="G1065" s="28"/>
      <c r="H1065" s="28"/>
      <c r="I1065" s="29"/>
      <c r="J1065" s="29"/>
    </row>
    <row r="1066" spans="1:10" ht="15.75" x14ac:dyDescent="0.25">
      <c r="A1066" s="43"/>
      <c r="B1066" s="47"/>
      <c r="C1066" s="43"/>
      <c r="D1066" s="27"/>
      <c r="E1066" s="27"/>
      <c r="F1066" s="56"/>
      <c r="G1066" s="28"/>
      <c r="H1066" s="28"/>
      <c r="I1066" s="29"/>
      <c r="J1066" s="29"/>
    </row>
    <row r="1067" spans="1:10" ht="15.75" x14ac:dyDescent="0.25">
      <c r="A1067" s="43"/>
      <c r="B1067" s="47"/>
      <c r="C1067" s="43"/>
      <c r="D1067" s="27"/>
      <c r="E1067" s="27"/>
      <c r="F1067" s="56"/>
      <c r="G1067" s="28"/>
      <c r="H1067" s="28"/>
      <c r="I1067" s="29"/>
      <c r="J1067" s="29"/>
    </row>
    <row r="1068" spans="1:10" ht="15.75" x14ac:dyDescent="0.25">
      <c r="A1068" s="43"/>
      <c r="B1068" s="47"/>
      <c r="C1068" s="43"/>
      <c r="D1068" s="27"/>
      <c r="E1068" s="27"/>
      <c r="F1068" s="56"/>
      <c r="G1068" s="28"/>
      <c r="H1068" s="28"/>
      <c r="I1068" s="29"/>
      <c r="J1068" s="29"/>
    </row>
    <row r="1069" spans="1:10" ht="15.75" x14ac:dyDescent="0.25">
      <c r="A1069" s="43"/>
      <c r="B1069" s="47"/>
      <c r="C1069" s="43"/>
      <c r="D1069" s="27"/>
      <c r="E1069" s="27"/>
      <c r="F1069" s="56"/>
      <c r="G1069" s="28"/>
      <c r="H1069" s="28"/>
      <c r="I1069" s="29"/>
      <c r="J1069" s="29"/>
    </row>
    <row r="1070" spans="1:10" ht="15.75" x14ac:dyDescent="0.25">
      <c r="A1070" s="43"/>
      <c r="B1070" s="47"/>
      <c r="C1070" s="43"/>
      <c r="D1070" s="27"/>
      <c r="E1070" s="27"/>
      <c r="F1070" s="56"/>
      <c r="G1070" s="28"/>
      <c r="H1070" s="28"/>
      <c r="I1070" s="29"/>
      <c r="J1070" s="29"/>
    </row>
  </sheetData>
  <mergeCells count="2">
    <mergeCell ref="A1:J1"/>
    <mergeCell ref="A2:J2"/>
  </mergeCells>
  <pageMargins left="0.19685039370078741" right="0.19685039370078741" top="0.35433070866141736" bottom="0.55118110236220474" header="0.31496062992125984" footer="0.31496062992125984"/>
  <pageSetup paperSize="9" scale="8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2023-06-29T06:31:56Z</cp:lastPrinted>
  <dcterms:created xsi:type="dcterms:W3CDTF">2010-11-03T11:04:23Z</dcterms:created>
  <dcterms:modified xsi:type="dcterms:W3CDTF">2023-06-29T06:36:54Z</dcterms:modified>
</cp:coreProperties>
</file>