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Sheet1" sheetId="1" r:id="rId1"/>
  </sheets>
  <definedNames>
    <definedName name="_xlnm.Print_Area" localSheetId="0">'Sheet1'!$B$1:$H$99</definedName>
    <definedName name="_xlnm.Print_Titles" localSheetId="0">'Sheet1'!$B:$H,'Sheet1'!$6:$6</definedName>
  </definedNames>
  <calcPr fullCalcOnLoad="1"/>
</workbook>
</file>

<file path=xl/sharedStrings.xml><?xml version="1.0" encoding="utf-8"?>
<sst xmlns="http://schemas.openxmlformats.org/spreadsheetml/2006/main" count="505" uniqueCount="202">
  <si>
    <t>дка</t>
  </si>
  <si>
    <t>Общо за общината</t>
  </si>
  <si>
    <t>Общо за областта</t>
  </si>
  <si>
    <t>брой</t>
  </si>
  <si>
    <t>Площ дка</t>
  </si>
  <si>
    <t>НТП  по   КВС   или КК</t>
  </si>
  <si>
    <t>ID-1</t>
  </si>
  <si>
    <t>Завет</t>
  </si>
  <si>
    <t>Брестовене</t>
  </si>
  <si>
    <t>004039</t>
  </si>
  <si>
    <t>пасище, мера</t>
  </si>
  <si>
    <t>06481_004039</t>
  </si>
  <si>
    <t>004047</t>
  </si>
  <si>
    <t>06481_004047</t>
  </si>
  <si>
    <t>004051</t>
  </si>
  <si>
    <t>06481_004051</t>
  </si>
  <si>
    <t>004059</t>
  </si>
  <si>
    <t>06481_004059</t>
  </si>
  <si>
    <t>055015</t>
  </si>
  <si>
    <t>пасище с храсти</t>
  </si>
  <si>
    <t>30065_055015</t>
  </si>
  <si>
    <t>055016</t>
  </si>
  <si>
    <t>30065_055016</t>
  </si>
  <si>
    <t>Исперих</t>
  </si>
  <si>
    <t>Йонково</t>
  </si>
  <si>
    <t>013048</t>
  </si>
  <si>
    <t>34103_013048</t>
  </si>
  <si>
    <t>013049</t>
  </si>
  <si>
    <t>пасище,мера</t>
  </si>
  <si>
    <t>34103_013049</t>
  </si>
  <si>
    <t>013050</t>
  </si>
  <si>
    <t>34103_013050</t>
  </si>
  <si>
    <t>025033</t>
  </si>
  <si>
    <t>34103_025033</t>
  </si>
  <si>
    <t>Драгомъж</t>
  </si>
  <si>
    <t>010010</t>
  </si>
  <si>
    <t>24921_010010</t>
  </si>
  <si>
    <t>010011</t>
  </si>
  <si>
    <t>24921_010011</t>
  </si>
  <si>
    <t>Малък Поровец</t>
  </si>
  <si>
    <t>46913.5.13</t>
  </si>
  <si>
    <t>46913_005013</t>
  </si>
  <si>
    <t>Свещари</t>
  </si>
  <si>
    <t>65650.14.72</t>
  </si>
  <si>
    <t>65650_014072</t>
  </si>
  <si>
    <t>65650.14.73</t>
  </si>
  <si>
    <t>65650_014073</t>
  </si>
  <si>
    <t>65650.23.30</t>
  </si>
  <si>
    <t>65650_023030</t>
  </si>
  <si>
    <t>65650.36.101</t>
  </si>
  <si>
    <t>65650_036101</t>
  </si>
  <si>
    <t>65650.36.31</t>
  </si>
  <si>
    <t>65650_036031</t>
  </si>
  <si>
    <t>65650.36.49</t>
  </si>
  <si>
    <t>65650_036049</t>
  </si>
  <si>
    <t>65650.36.50</t>
  </si>
  <si>
    <t>65650_036050</t>
  </si>
  <si>
    <t>Кубрат</t>
  </si>
  <si>
    <t>Беловец</t>
  </si>
  <si>
    <t>097001</t>
  </si>
  <si>
    <t>03575_097001</t>
  </si>
  <si>
    <t>Каменово</t>
  </si>
  <si>
    <t>35897.138.22</t>
  </si>
  <si>
    <t>35897_138022</t>
  </si>
  <si>
    <t>35897.167.1</t>
  </si>
  <si>
    <t>35897_167001</t>
  </si>
  <si>
    <t>35897.188.4</t>
  </si>
  <si>
    <t>35897_188004</t>
  </si>
  <si>
    <t>35897.196.111</t>
  </si>
  <si>
    <t>35897_196111</t>
  </si>
  <si>
    <t>35897.210.33</t>
  </si>
  <si>
    <t>35897_210033</t>
  </si>
  <si>
    <t>35897.211.19</t>
  </si>
  <si>
    <t>35897_211019</t>
  </si>
  <si>
    <t>35897.243.22</t>
  </si>
  <si>
    <t>35897_243022</t>
  </si>
  <si>
    <t>35897.251.7</t>
  </si>
  <si>
    <t>35897_251007</t>
  </si>
  <si>
    <t>35897.359.13</t>
  </si>
  <si>
    <t>35897_359013</t>
  </si>
  <si>
    <t>35897.359.14</t>
  </si>
  <si>
    <t>35897_359014</t>
  </si>
  <si>
    <t>Медовене</t>
  </si>
  <si>
    <t>000037</t>
  </si>
  <si>
    <t>пасищe, мера</t>
  </si>
  <si>
    <t>47617_000037</t>
  </si>
  <si>
    <t>000040</t>
  </si>
  <si>
    <t>47617_000040</t>
  </si>
  <si>
    <t>000153</t>
  </si>
  <si>
    <t>47617_000153</t>
  </si>
  <si>
    <t>Сеслав</t>
  </si>
  <si>
    <t>000044</t>
  </si>
  <si>
    <t>66295_000044</t>
  </si>
  <si>
    <t>Тертер</t>
  </si>
  <si>
    <t>468104</t>
  </si>
  <si>
    <t>72337_468104</t>
  </si>
  <si>
    <t>Лозница</t>
  </si>
  <si>
    <t>Манастирци</t>
  </si>
  <si>
    <t>000043</t>
  </si>
  <si>
    <t>47041_000043</t>
  </si>
  <si>
    <t>Разград</t>
  </si>
  <si>
    <t>Дянково</t>
  </si>
  <si>
    <t>000387</t>
  </si>
  <si>
    <t>24829_000387</t>
  </si>
  <si>
    <t>61710.311.289</t>
  </si>
  <si>
    <t>61710_311289</t>
  </si>
  <si>
    <t>Киченица</t>
  </si>
  <si>
    <t>000009</t>
  </si>
  <si>
    <t>37109_000009</t>
  </si>
  <si>
    <t>000095</t>
  </si>
  <si>
    <t>37109_000095</t>
  </si>
  <si>
    <t>000097</t>
  </si>
  <si>
    <t>37109_000097</t>
  </si>
  <si>
    <t>000115</t>
  </si>
  <si>
    <t>37109_000115</t>
  </si>
  <si>
    <t>000121</t>
  </si>
  <si>
    <t>37109_000121</t>
  </si>
  <si>
    <t>000124</t>
  </si>
  <si>
    <t>37109_000124</t>
  </si>
  <si>
    <t>000137</t>
  </si>
  <si>
    <t>37109_000137</t>
  </si>
  <si>
    <t>Дряновец</t>
  </si>
  <si>
    <t>000088</t>
  </si>
  <si>
    <t>23902_000088</t>
  </si>
  <si>
    <t>Топчии</t>
  </si>
  <si>
    <t>008001</t>
  </si>
  <si>
    <t>72850_008001</t>
  </si>
  <si>
    <t>011001</t>
  </si>
  <si>
    <t>72850_011001</t>
  </si>
  <si>
    <t>057007</t>
  </si>
  <si>
    <t>72850_057007</t>
  </si>
  <si>
    <t>057013</t>
  </si>
  <si>
    <t>72850_057013</t>
  </si>
  <si>
    <t>076007</t>
  </si>
  <si>
    <t>72850_076007</t>
  </si>
  <si>
    <t>Островче</t>
  </si>
  <si>
    <t>062001</t>
  </si>
  <si>
    <t>вр.неизп.ливада</t>
  </si>
  <si>
    <t>Самуил</t>
  </si>
  <si>
    <t>Желязковец</t>
  </si>
  <si>
    <t>015011</t>
  </si>
  <si>
    <t>Пасище, мера</t>
  </si>
  <si>
    <t>29218_015011</t>
  </si>
  <si>
    <t>017003</t>
  </si>
  <si>
    <t>29218_017003</t>
  </si>
  <si>
    <t>021020</t>
  </si>
  <si>
    <t>29218_021020</t>
  </si>
  <si>
    <t>034008</t>
  </si>
  <si>
    <t>29218_034008</t>
  </si>
  <si>
    <t>036011</t>
  </si>
  <si>
    <t>29218_036011</t>
  </si>
  <si>
    <t>041003</t>
  </si>
  <si>
    <t>29218_041003</t>
  </si>
  <si>
    <t>070003</t>
  </si>
  <si>
    <t>29218_070003</t>
  </si>
  <si>
    <t>Здравец</t>
  </si>
  <si>
    <t>30630.161.18</t>
  </si>
  <si>
    <t>30630_161018</t>
  </si>
  <si>
    <t>30630.161.22</t>
  </si>
  <si>
    <t>30630_161022</t>
  </si>
  <si>
    <t>Цар Калоян</t>
  </si>
  <si>
    <t>Костанденец</t>
  </si>
  <si>
    <t>Пасище</t>
  </si>
  <si>
    <t>38830_200001</t>
  </si>
  <si>
    <t>030001</t>
  </si>
  <si>
    <t>77308_030001</t>
  </si>
  <si>
    <t>031001</t>
  </si>
  <si>
    <t>77308_031001</t>
  </si>
  <si>
    <t>072011</t>
  </si>
  <si>
    <t>77308_072011</t>
  </si>
  <si>
    <t>095058</t>
  </si>
  <si>
    <t>77308_095058</t>
  </si>
  <si>
    <t>77308_105002</t>
  </si>
  <si>
    <t>77308_151001</t>
  </si>
  <si>
    <t>77308_156015</t>
  </si>
  <si>
    <t>77308_337004</t>
  </si>
  <si>
    <t>77308_339038</t>
  </si>
  <si>
    <t>Ливада</t>
  </si>
  <si>
    <t>Община</t>
  </si>
  <si>
    <t>Землище</t>
  </si>
  <si>
    <t>Имот №</t>
  </si>
  <si>
    <t>броя</t>
  </si>
  <si>
    <t>III</t>
  </si>
  <si>
    <t>V</t>
  </si>
  <si>
    <t>X</t>
  </si>
  <si>
    <t>IV</t>
  </si>
  <si>
    <t>IX</t>
  </si>
  <si>
    <t>VII</t>
  </si>
  <si>
    <t>VI</t>
  </si>
  <si>
    <t>Катего-рия</t>
  </si>
  <si>
    <t>II</t>
  </si>
  <si>
    <t>Ср. рентно плащане лв/дка</t>
  </si>
  <si>
    <t>6</t>
  </si>
  <si>
    <t>Вазово</t>
  </si>
  <si>
    <t>10015.100.96</t>
  </si>
  <si>
    <t>тр. изоставена ест. ливада по други причини</t>
  </si>
  <si>
    <t>10015.100.99</t>
  </si>
  <si>
    <t xml:space="preserve">дка
</t>
  </si>
  <si>
    <t>СПИСЪК</t>
  </si>
  <si>
    <t>за свободни имоти от ДПФ с НТП  "ливада"</t>
  </si>
  <si>
    <t xml:space="preserve"> на територията на област Разград </t>
  </si>
  <si>
    <t xml:space="preserve">за свободни имоти от ДПФ с НТП "пасище, мера" 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</si>
</sst>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#,##0.000"/>
    <numFmt numFmtId="174" formatCode="0.0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7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left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172" fontId="3" fillId="0" borderId="17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/>
    </xf>
    <xf numFmtId="172" fontId="3" fillId="0" borderId="18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/>
    </xf>
    <xf numFmtId="172" fontId="3" fillId="0" borderId="14" xfId="0" applyNumberFormat="1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172" fontId="3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left"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wrapText="1"/>
    </xf>
    <xf numFmtId="49" fontId="25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172" fontId="5" fillId="24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A110"/>
  <sheetViews>
    <sheetView tabSelected="1" zoomScalePageLayoutView="0" workbookViewId="0" topLeftCell="A85">
      <selection activeCell="E106" sqref="E106"/>
    </sheetView>
  </sheetViews>
  <sheetFormatPr defaultColWidth="9.140625" defaultRowHeight="12.75"/>
  <cols>
    <col min="2" max="2" width="21.421875" style="84" customWidth="1"/>
    <col min="3" max="3" width="17.140625" style="84" customWidth="1"/>
    <col min="4" max="4" width="17.57421875" style="84" customWidth="1"/>
    <col min="5" max="5" width="11.7109375" style="84" customWidth="1"/>
    <col min="6" max="6" width="25.57421875" style="84" customWidth="1"/>
    <col min="7" max="7" width="7.8515625" style="84" customWidth="1"/>
    <col min="8" max="8" width="11.57421875" style="84" customWidth="1"/>
    <col min="104" max="104" width="9.140625" style="88" customWidth="1"/>
    <col min="105" max="105" width="7.421875" style="99" customWidth="1"/>
    <col min="106" max="106" width="9.140625" style="88" customWidth="1"/>
    <col min="107" max="108" width="9.140625" style="10" customWidth="1"/>
  </cols>
  <sheetData>
    <row r="1" spans="2:105" ht="12.75">
      <c r="B1" s="112" t="s">
        <v>198</v>
      </c>
      <c r="C1" s="112"/>
      <c r="D1" s="112"/>
      <c r="E1" s="112"/>
      <c r="F1" s="112"/>
      <c r="G1" s="112"/>
      <c r="H1" s="112"/>
      <c r="DA1" s="89"/>
    </row>
    <row r="2" spans="2:105" ht="12.75">
      <c r="B2" s="112" t="s">
        <v>201</v>
      </c>
      <c r="C2" s="112"/>
      <c r="D2" s="112"/>
      <c r="E2" s="112"/>
      <c r="F2" s="112"/>
      <c r="G2" s="112"/>
      <c r="H2" s="112"/>
      <c r="DA2" s="90"/>
    </row>
    <row r="3" spans="2:105" ht="12.75">
      <c r="B3" s="112" t="s">
        <v>200</v>
      </c>
      <c r="C3" s="112"/>
      <c r="D3" s="112"/>
      <c r="E3" s="112"/>
      <c r="F3" s="112"/>
      <c r="G3" s="112"/>
      <c r="H3" s="112"/>
      <c r="DA3" s="89"/>
    </row>
    <row r="4" spans="2:105" ht="13.5" thickBot="1">
      <c r="B4" s="28"/>
      <c r="C4" s="28"/>
      <c r="D4" s="28"/>
      <c r="E4" s="28"/>
      <c r="F4" s="28"/>
      <c r="G4" s="28"/>
      <c r="H4" s="28"/>
      <c r="DA4" s="89"/>
    </row>
    <row r="5" spans="2:105" ht="39" thickBot="1">
      <c r="B5" s="100" t="s">
        <v>178</v>
      </c>
      <c r="C5" s="101" t="s">
        <v>179</v>
      </c>
      <c r="D5" s="102" t="s">
        <v>180</v>
      </c>
      <c r="E5" s="102" t="s">
        <v>4</v>
      </c>
      <c r="F5" s="102" t="s">
        <v>5</v>
      </c>
      <c r="G5" s="102" t="s">
        <v>189</v>
      </c>
      <c r="H5" s="103" t="s">
        <v>191</v>
      </c>
      <c r="DA5" s="91" t="s">
        <v>6</v>
      </c>
    </row>
    <row r="6" spans="2:105" ht="13.5" thickBot="1">
      <c r="B6" s="104">
        <v>1</v>
      </c>
      <c r="C6" s="105">
        <v>2</v>
      </c>
      <c r="D6" s="105">
        <v>3</v>
      </c>
      <c r="E6" s="105">
        <v>4</v>
      </c>
      <c r="F6" s="105">
        <v>5</v>
      </c>
      <c r="G6" s="105">
        <v>6</v>
      </c>
      <c r="H6" s="106">
        <v>7</v>
      </c>
      <c r="DA6" s="92"/>
    </row>
    <row r="7" spans="2:105" ht="15" customHeight="1">
      <c r="B7" s="29" t="s">
        <v>7</v>
      </c>
      <c r="C7" s="21" t="s">
        <v>8</v>
      </c>
      <c r="D7" s="30" t="s">
        <v>9</v>
      </c>
      <c r="E7" s="31">
        <v>1.394</v>
      </c>
      <c r="F7" s="7" t="s">
        <v>10</v>
      </c>
      <c r="G7" s="7" t="s">
        <v>182</v>
      </c>
      <c r="H7" s="12">
        <v>5</v>
      </c>
      <c r="DA7" s="93" t="s">
        <v>11</v>
      </c>
    </row>
    <row r="8" spans="2:105" ht="15" customHeight="1">
      <c r="B8" s="32" t="s">
        <v>7</v>
      </c>
      <c r="C8" s="2" t="s">
        <v>8</v>
      </c>
      <c r="D8" s="33" t="s">
        <v>12</v>
      </c>
      <c r="E8" s="34">
        <v>0.162</v>
      </c>
      <c r="F8" s="1" t="s">
        <v>10</v>
      </c>
      <c r="G8" s="1" t="s">
        <v>182</v>
      </c>
      <c r="H8" s="9">
        <v>5</v>
      </c>
      <c r="DA8" s="93" t="s">
        <v>13</v>
      </c>
    </row>
    <row r="9" spans="2:105" ht="15" customHeight="1">
      <c r="B9" s="32" t="s">
        <v>7</v>
      </c>
      <c r="C9" s="2" t="s">
        <v>8</v>
      </c>
      <c r="D9" s="33" t="s">
        <v>14</v>
      </c>
      <c r="E9" s="34">
        <v>0.199</v>
      </c>
      <c r="F9" s="1" t="s">
        <v>10</v>
      </c>
      <c r="G9" s="1" t="s">
        <v>182</v>
      </c>
      <c r="H9" s="9">
        <v>5</v>
      </c>
      <c r="DA9" s="93" t="s">
        <v>15</v>
      </c>
    </row>
    <row r="10" spans="2:105" ht="15" customHeight="1">
      <c r="B10" s="32" t="s">
        <v>7</v>
      </c>
      <c r="C10" s="2" t="s">
        <v>8</v>
      </c>
      <c r="D10" s="33" t="s">
        <v>16</v>
      </c>
      <c r="E10" s="34">
        <v>0.143</v>
      </c>
      <c r="F10" s="1" t="s">
        <v>10</v>
      </c>
      <c r="G10" s="1" t="s">
        <v>182</v>
      </c>
      <c r="H10" s="9">
        <v>5</v>
      </c>
      <c r="DA10" s="93" t="s">
        <v>17</v>
      </c>
    </row>
    <row r="11" spans="2:105" ht="15" customHeight="1">
      <c r="B11" s="32" t="s">
        <v>7</v>
      </c>
      <c r="C11" s="2" t="s">
        <v>7</v>
      </c>
      <c r="D11" s="33" t="s">
        <v>18</v>
      </c>
      <c r="E11" s="34">
        <v>6.515</v>
      </c>
      <c r="F11" s="1" t="s">
        <v>19</v>
      </c>
      <c r="G11" s="1" t="s">
        <v>182</v>
      </c>
      <c r="H11" s="6">
        <v>5</v>
      </c>
      <c r="DA11" s="93" t="s">
        <v>20</v>
      </c>
    </row>
    <row r="12" spans="2:105" ht="15" customHeight="1" thickBot="1">
      <c r="B12" s="35" t="s">
        <v>7</v>
      </c>
      <c r="C12" s="13" t="s">
        <v>7</v>
      </c>
      <c r="D12" s="36" t="s">
        <v>21</v>
      </c>
      <c r="E12" s="37">
        <v>0.582</v>
      </c>
      <c r="F12" s="20" t="s">
        <v>19</v>
      </c>
      <c r="G12" s="20" t="s">
        <v>182</v>
      </c>
      <c r="H12" s="19">
        <v>5</v>
      </c>
      <c r="DA12" s="93" t="s">
        <v>22</v>
      </c>
    </row>
    <row r="13" spans="2:105" ht="15" customHeight="1" thickBot="1">
      <c r="B13" s="38" t="s">
        <v>1</v>
      </c>
      <c r="C13" s="39">
        <f>SUBTOTAL(2,E7:E12)</f>
        <v>6</v>
      </c>
      <c r="D13" s="40" t="s">
        <v>181</v>
      </c>
      <c r="E13" s="39">
        <f>SUBTOTAL(9,E7:E12)</f>
        <v>8.995000000000001</v>
      </c>
      <c r="F13" s="41" t="s">
        <v>0</v>
      </c>
      <c r="G13" s="41"/>
      <c r="H13" s="42"/>
      <c r="DA13" s="93"/>
    </row>
    <row r="14" spans="2:105" ht="15" customHeight="1">
      <c r="B14" s="43" t="s">
        <v>23</v>
      </c>
      <c r="C14" s="7" t="s">
        <v>24</v>
      </c>
      <c r="D14" s="30" t="s">
        <v>25</v>
      </c>
      <c r="E14" s="44">
        <v>77.503</v>
      </c>
      <c r="F14" s="107" t="s">
        <v>19</v>
      </c>
      <c r="G14" s="7" t="s">
        <v>185</v>
      </c>
      <c r="H14" s="8">
        <v>6</v>
      </c>
      <c r="DA14" s="94" t="s">
        <v>26</v>
      </c>
    </row>
    <row r="15" spans="2:105" ht="15" customHeight="1">
      <c r="B15" s="45" t="s">
        <v>23</v>
      </c>
      <c r="C15" s="1" t="s">
        <v>24</v>
      </c>
      <c r="D15" s="33" t="s">
        <v>27</v>
      </c>
      <c r="E15" s="46">
        <v>6.429</v>
      </c>
      <c r="F15" s="1" t="s">
        <v>28</v>
      </c>
      <c r="G15" s="1" t="s">
        <v>185</v>
      </c>
      <c r="H15" s="6">
        <v>6</v>
      </c>
      <c r="DA15" s="94" t="s">
        <v>29</v>
      </c>
    </row>
    <row r="16" spans="2:105" ht="15" customHeight="1">
      <c r="B16" s="45" t="s">
        <v>23</v>
      </c>
      <c r="C16" s="1" t="s">
        <v>24</v>
      </c>
      <c r="D16" s="33" t="s">
        <v>30</v>
      </c>
      <c r="E16" s="46">
        <v>6.046</v>
      </c>
      <c r="F16" s="1" t="s">
        <v>28</v>
      </c>
      <c r="G16" s="1" t="s">
        <v>185</v>
      </c>
      <c r="H16" s="6">
        <v>6</v>
      </c>
      <c r="DA16" s="94" t="s">
        <v>31</v>
      </c>
    </row>
    <row r="17" spans="2:105" ht="15" customHeight="1">
      <c r="B17" s="45" t="s">
        <v>23</v>
      </c>
      <c r="C17" s="1" t="s">
        <v>24</v>
      </c>
      <c r="D17" s="33" t="s">
        <v>32</v>
      </c>
      <c r="E17" s="46">
        <v>171.495</v>
      </c>
      <c r="F17" s="1" t="s">
        <v>28</v>
      </c>
      <c r="G17" s="1" t="s">
        <v>185</v>
      </c>
      <c r="H17" s="6">
        <v>6</v>
      </c>
      <c r="DA17" s="94" t="s">
        <v>33</v>
      </c>
    </row>
    <row r="18" spans="2:105" ht="15" customHeight="1">
      <c r="B18" s="45" t="s">
        <v>23</v>
      </c>
      <c r="C18" s="1" t="s">
        <v>34</v>
      </c>
      <c r="D18" s="33" t="s">
        <v>35</v>
      </c>
      <c r="E18" s="46">
        <v>79.474</v>
      </c>
      <c r="F18" s="47" t="s">
        <v>28</v>
      </c>
      <c r="G18" s="1" t="s">
        <v>182</v>
      </c>
      <c r="H18" s="6">
        <v>6</v>
      </c>
      <c r="DA18" s="94" t="s">
        <v>36</v>
      </c>
    </row>
    <row r="19" spans="2:105" ht="15" customHeight="1">
      <c r="B19" s="45" t="s">
        <v>23</v>
      </c>
      <c r="C19" s="1" t="s">
        <v>34</v>
      </c>
      <c r="D19" s="33" t="s">
        <v>37</v>
      </c>
      <c r="E19" s="46">
        <v>11.4</v>
      </c>
      <c r="F19" s="47" t="s">
        <v>28</v>
      </c>
      <c r="G19" s="1" t="s">
        <v>182</v>
      </c>
      <c r="H19" s="6">
        <v>6</v>
      </c>
      <c r="DA19" s="94" t="s">
        <v>38</v>
      </c>
    </row>
    <row r="20" spans="2:105" ht="15" customHeight="1">
      <c r="B20" s="45" t="s">
        <v>23</v>
      </c>
      <c r="C20" s="1" t="s">
        <v>39</v>
      </c>
      <c r="D20" s="33" t="s">
        <v>40</v>
      </c>
      <c r="E20" s="46">
        <v>60.83</v>
      </c>
      <c r="F20" s="1" t="s">
        <v>28</v>
      </c>
      <c r="G20" s="1" t="s">
        <v>186</v>
      </c>
      <c r="H20" s="6">
        <v>6</v>
      </c>
      <c r="DA20" s="94" t="s">
        <v>41</v>
      </c>
    </row>
    <row r="21" spans="2:105" ht="15" customHeight="1">
      <c r="B21" s="45" t="s">
        <v>23</v>
      </c>
      <c r="C21" s="1" t="s">
        <v>42</v>
      </c>
      <c r="D21" s="33" t="s">
        <v>43</v>
      </c>
      <c r="E21" s="46">
        <v>2.334</v>
      </c>
      <c r="F21" s="1" t="s">
        <v>28</v>
      </c>
      <c r="G21" s="1" t="s">
        <v>185</v>
      </c>
      <c r="H21" s="6">
        <v>6</v>
      </c>
      <c r="DA21" s="94" t="s">
        <v>44</v>
      </c>
    </row>
    <row r="22" spans="2:105" ht="15" customHeight="1">
      <c r="B22" s="45" t="s">
        <v>23</v>
      </c>
      <c r="C22" s="1" t="s">
        <v>42</v>
      </c>
      <c r="D22" s="33" t="s">
        <v>45</v>
      </c>
      <c r="E22" s="46">
        <v>0.894</v>
      </c>
      <c r="F22" s="1" t="s">
        <v>28</v>
      </c>
      <c r="G22" s="1" t="s">
        <v>182</v>
      </c>
      <c r="H22" s="6">
        <v>6</v>
      </c>
      <c r="DA22" s="94" t="s">
        <v>46</v>
      </c>
    </row>
    <row r="23" spans="2:105" ht="15" customHeight="1">
      <c r="B23" s="45" t="s">
        <v>23</v>
      </c>
      <c r="C23" s="1" t="s">
        <v>42</v>
      </c>
      <c r="D23" s="33" t="s">
        <v>47</v>
      </c>
      <c r="E23" s="46">
        <v>6.365</v>
      </c>
      <c r="F23" s="1" t="s">
        <v>28</v>
      </c>
      <c r="G23" s="1" t="s">
        <v>185</v>
      </c>
      <c r="H23" s="6">
        <v>6</v>
      </c>
      <c r="DA23" s="94" t="s">
        <v>48</v>
      </c>
    </row>
    <row r="24" spans="2:105" ht="15" customHeight="1">
      <c r="B24" s="45" t="s">
        <v>23</v>
      </c>
      <c r="C24" s="1" t="s">
        <v>42</v>
      </c>
      <c r="D24" s="33" t="s">
        <v>49</v>
      </c>
      <c r="E24" s="46">
        <v>3.826</v>
      </c>
      <c r="F24" s="1" t="s">
        <v>28</v>
      </c>
      <c r="G24" s="1" t="s">
        <v>185</v>
      </c>
      <c r="H24" s="6">
        <v>6</v>
      </c>
      <c r="DA24" s="94" t="s">
        <v>50</v>
      </c>
    </row>
    <row r="25" spans="2:105" ht="15" customHeight="1">
      <c r="B25" s="45" t="s">
        <v>23</v>
      </c>
      <c r="C25" s="1" t="s">
        <v>42</v>
      </c>
      <c r="D25" s="33" t="s">
        <v>51</v>
      </c>
      <c r="E25" s="46">
        <v>52.02</v>
      </c>
      <c r="F25" s="1" t="s">
        <v>28</v>
      </c>
      <c r="G25" s="1" t="s">
        <v>188</v>
      </c>
      <c r="H25" s="6">
        <v>6</v>
      </c>
      <c r="DA25" s="94" t="s">
        <v>52</v>
      </c>
    </row>
    <row r="26" spans="2:105" ht="15" customHeight="1">
      <c r="B26" s="45" t="s">
        <v>23</v>
      </c>
      <c r="C26" s="1" t="s">
        <v>42</v>
      </c>
      <c r="D26" s="33" t="s">
        <v>53</v>
      </c>
      <c r="E26" s="46">
        <v>6.036</v>
      </c>
      <c r="F26" s="1" t="s">
        <v>28</v>
      </c>
      <c r="G26" s="1" t="s">
        <v>185</v>
      </c>
      <c r="H26" s="6">
        <v>6</v>
      </c>
      <c r="DA26" s="94" t="s">
        <v>54</v>
      </c>
    </row>
    <row r="27" spans="2:105" ht="15" customHeight="1" thickBot="1">
      <c r="B27" s="45" t="s">
        <v>23</v>
      </c>
      <c r="C27" s="1" t="s">
        <v>42</v>
      </c>
      <c r="D27" s="33" t="s">
        <v>55</v>
      </c>
      <c r="E27" s="46">
        <v>3.878</v>
      </c>
      <c r="F27" s="1" t="s">
        <v>28</v>
      </c>
      <c r="G27" s="1" t="s">
        <v>185</v>
      </c>
      <c r="H27" s="6">
        <v>6</v>
      </c>
      <c r="DA27" s="94" t="s">
        <v>56</v>
      </c>
    </row>
    <row r="28" spans="2:105" ht="15" customHeight="1" thickBot="1">
      <c r="B28" s="38" t="s">
        <v>1</v>
      </c>
      <c r="C28" s="39">
        <f>SUBTOTAL(2,E14:E27)</f>
        <v>14</v>
      </c>
      <c r="D28" s="40" t="s">
        <v>181</v>
      </c>
      <c r="E28" s="39">
        <f>SUBTOTAL(9,E14:E27)</f>
        <v>488.53</v>
      </c>
      <c r="F28" s="41" t="s">
        <v>0</v>
      </c>
      <c r="G28" s="41"/>
      <c r="H28" s="42"/>
      <c r="DA28" s="93"/>
    </row>
    <row r="29" spans="2:105" ht="15" customHeight="1">
      <c r="B29" s="49" t="s">
        <v>57</v>
      </c>
      <c r="C29" s="7" t="s">
        <v>58</v>
      </c>
      <c r="D29" s="50" t="s">
        <v>59</v>
      </c>
      <c r="E29" s="51">
        <v>15.613</v>
      </c>
      <c r="F29" s="7" t="s">
        <v>10</v>
      </c>
      <c r="G29" s="21" t="s">
        <v>182</v>
      </c>
      <c r="H29" s="8">
        <v>6</v>
      </c>
      <c r="DA29" s="94" t="s">
        <v>60</v>
      </c>
    </row>
    <row r="30" spans="2:105" ht="15" customHeight="1">
      <c r="B30" s="52" t="s">
        <v>57</v>
      </c>
      <c r="C30" s="1" t="s">
        <v>61</v>
      </c>
      <c r="D30" s="2" t="s">
        <v>62</v>
      </c>
      <c r="E30" s="53">
        <v>3</v>
      </c>
      <c r="F30" s="1" t="s">
        <v>10</v>
      </c>
      <c r="G30" s="2" t="s">
        <v>188</v>
      </c>
      <c r="H30" s="6">
        <v>8</v>
      </c>
      <c r="DA30" s="94" t="s">
        <v>63</v>
      </c>
    </row>
    <row r="31" spans="2:105" ht="15" customHeight="1">
      <c r="B31" s="52" t="s">
        <v>57</v>
      </c>
      <c r="C31" s="1" t="s">
        <v>61</v>
      </c>
      <c r="D31" s="2" t="s">
        <v>64</v>
      </c>
      <c r="E31" s="53">
        <v>2.998</v>
      </c>
      <c r="F31" s="1" t="s">
        <v>10</v>
      </c>
      <c r="G31" s="2" t="s">
        <v>185</v>
      </c>
      <c r="H31" s="6">
        <v>8</v>
      </c>
      <c r="DA31" s="94" t="s">
        <v>65</v>
      </c>
    </row>
    <row r="32" spans="2:105" ht="15" customHeight="1">
      <c r="B32" s="52" t="s">
        <v>57</v>
      </c>
      <c r="C32" s="1" t="s">
        <v>61</v>
      </c>
      <c r="D32" s="2" t="s">
        <v>66</v>
      </c>
      <c r="E32" s="53">
        <v>2</v>
      </c>
      <c r="F32" s="1" t="s">
        <v>10</v>
      </c>
      <c r="G32" s="2" t="s">
        <v>185</v>
      </c>
      <c r="H32" s="6">
        <v>8</v>
      </c>
      <c r="DA32" s="94" t="s">
        <v>67</v>
      </c>
    </row>
    <row r="33" spans="2:105" ht="15" customHeight="1">
      <c r="B33" s="52" t="s">
        <v>57</v>
      </c>
      <c r="C33" s="1" t="s">
        <v>61</v>
      </c>
      <c r="D33" s="2" t="s">
        <v>68</v>
      </c>
      <c r="E33" s="53">
        <v>1.005</v>
      </c>
      <c r="F33" s="1" t="s">
        <v>10</v>
      </c>
      <c r="G33" s="2" t="s">
        <v>183</v>
      </c>
      <c r="H33" s="6">
        <v>8</v>
      </c>
      <c r="DA33" s="94" t="s">
        <v>69</v>
      </c>
    </row>
    <row r="34" spans="2:105" ht="15" customHeight="1">
      <c r="B34" s="52" t="s">
        <v>57</v>
      </c>
      <c r="C34" s="1" t="s">
        <v>61</v>
      </c>
      <c r="D34" s="2" t="s">
        <v>70</v>
      </c>
      <c r="E34" s="53">
        <v>4.999</v>
      </c>
      <c r="F34" s="1" t="s">
        <v>10</v>
      </c>
      <c r="G34" s="2" t="s">
        <v>183</v>
      </c>
      <c r="H34" s="6">
        <v>8</v>
      </c>
      <c r="DA34" s="94" t="s">
        <v>71</v>
      </c>
    </row>
    <row r="35" spans="2:105" ht="15" customHeight="1">
      <c r="B35" s="52" t="s">
        <v>57</v>
      </c>
      <c r="C35" s="1" t="s">
        <v>61</v>
      </c>
      <c r="D35" s="2" t="s">
        <v>72</v>
      </c>
      <c r="E35" s="53">
        <v>3.001</v>
      </c>
      <c r="F35" s="1" t="s">
        <v>10</v>
      </c>
      <c r="G35" s="2" t="s">
        <v>183</v>
      </c>
      <c r="H35" s="6">
        <v>8</v>
      </c>
      <c r="DA35" s="94" t="s">
        <v>73</v>
      </c>
    </row>
    <row r="36" spans="2:105" ht="15" customHeight="1">
      <c r="B36" s="52" t="s">
        <v>57</v>
      </c>
      <c r="C36" s="1" t="s">
        <v>61</v>
      </c>
      <c r="D36" s="2" t="s">
        <v>74</v>
      </c>
      <c r="E36" s="53">
        <v>3.996</v>
      </c>
      <c r="F36" s="1" t="s">
        <v>10</v>
      </c>
      <c r="G36" s="2" t="s">
        <v>183</v>
      </c>
      <c r="H36" s="6">
        <v>8</v>
      </c>
      <c r="DA36" s="94" t="s">
        <v>75</v>
      </c>
    </row>
    <row r="37" spans="2:105" ht="15" customHeight="1">
      <c r="B37" s="52" t="s">
        <v>57</v>
      </c>
      <c r="C37" s="1" t="s">
        <v>61</v>
      </c>
      <c r="D37" s="2" t="s">
        <v>76</v>
      </c>
      <c r="E37" s="53">
        <v>4.001</v>
      </c>
      <c r="F37" s="1" t="s">
        <v>10</v>
      </c>
      <c r="G37" s="2" t="s">
        <v>183</v>
      </c>
      <c r="H37" s="6">
        <v>8</v>
      </c>
      <c r="DA37" s="94" t="s">
        <v>77</v>
      </c>
    </row>
    <row r="38" spans="2:105" ht="15" customHeight="1">
      <c r="B38" s="52" t="s">
        <v>57</v>
      </c>
      <c r="C38" s="1" t="s">
        <v>61</v>
      </c>
      <c r="D38" s="2" t="s">
        <v>78</v>
      </c>
      <c r="E38" s="53">
        <v>0.998</v>
      </c>
      <c r="F38" s="1" t="s">
        <v>10</v>
      </c>
      <c r="G38" s="2" t="s">
        <v>182</v>
      </c>
      <c r="H38" s="6">
        <v>8</v>
      </c>
      <c r="DA38" s="94" t="s">
        <v>79</v>
      </c>
    </row>
    <row r="39" spans="2:105" ht="15" customHeight="1">
      <c r="B39" s="52" t="s">
        <v>57</v>
      </c>
      <c r="C39" s="1" t="s">
        <v>61</v>
      </c>
      <c r="D39" s="2" t="s">
        <v>80</v>
      </c>
      <c r="E39" s="53">
        <v>1.001</v>
      </c>
      <c r="F39" s="1" t="s">
        <v>10</v>
      </c>
      <c r="G39" s="2" t="s">
        <v>183</v>
      </c>
      <c r="H39" s="6">
        <v>8</v>
      </c>
      <c r="DA39" s="94" t="s">
        <v>81</v>
      </c>
    </row>
    <row r="40" spans="2:105" ht="15" customHeight="1">
      <c r="B40" s="52" t="s">
        <v>57</v>
      </c>
      <c r="C40" s="1" t="s">
        <v>82</v>
      </c>
      <c r="D40" s="3" t="s">
        <v>83</v>
      </c>
      <c r="E40" s="54">
        <v>85.117</v>
      </c>
      <c r="F40" s="109" t="s">
        <v>84</v>
      </c>
      <c r="G40" s="5" t="s">
        <v>182</v>
      </c>
      <c r="H40" s="6">
        <v>4</v>
      </c>
      <c r="DA40" s="94" t="s">
        <v>85</v>
      </c>
    </row>
    <row r="41" spans="2:105" ht="15" customHeight="1">
      <c r="B41" s="52" t="s">
        <v>57</v>
      </c>
      <c r="C41" s="1" t="s">
        <v>82</v>
      </c>
      <c r="D41" s="3" t="s">
        <v>86</v>
      </c>
      <c r="E41" s="54">
        <v>98.924</v>
      </c>
      <c r="F41" s="109" t="s">
        <v>84</v>
      </c>
      <c r="G41" s="5" t="s">
        <v>182</v>
      </c>
      <c r="H41" s="6">
        <v>4</v>
      </c>
      <c r="DA41" s="94" t="s">
        <v>87</v>
      </c>
    </row>
    <row r="42" spans="2:105" ht="15" customHeight="1">
      <c r="B42" s="52" t="s">
        <v>57</v>
      </c>
      <c r="C42" s="1" t="s">
        <v>82</v>
      </c>
      <c r="D42" s="3" t="s">
        <v>88</v>
      </c>
      <c r="E42" s="54">
        <v>4.216</v>
      </c>
      <c r="F42" s="109" t="s">
        <v>84</v>
      </c>
      <c r="G42" s="5" t="s">
        <v>183</v>
      </c>
      <c r="H42" s="6">
        <v>4</v>
      </c>
      <c r="DA42" s="94" t="s">
        <v>89</v>
      </c>
    </row>
    <row r="43" spans="2:105" ht="15" customHeight="1">
      <c r="B43" s="52" t="s">
        <v>57</v>
      </c>
      <c r="C43" s="1" t="s">
        <v>90</v>
      </c>
      <c r="D43" s="55" t="s">
        <v>91</v>
      </c>
      <c r="E43" s="56">
        <v>0.053</v>
      </c>
      <c r="F43" s="24" t="s">
        <v>10</v>
      </c>
      <c r="G43" s="3" t="s">
        <v>182</v>
      </c>
      <c r="H43" s="6">
        <v>4</v>
      </c>
      <c r="DA43" s="94" t="s">
        <v>92</v>
      </c>
    </row>
    <row r="44" spans="2:105" ht="15" customHeight="1" thickBot="1">
      <c r="B44" s="57" t="s">
        <v>57</v>
      </c>
      <c r="C44" s="20" t="s">
        <v>93</v>
      </c>
      <c r="D44" s="15" t="s">
        <v>94</v>
      </c>
      <c r="E44" s="58">
        <v>2.217</v>
      </c>
      <c r="F44" s="110" t="s">
        <v>28</v>
      </c>
      <c r="G44" s="15" t="s">
        <v>183</v>
      </c>
      <c r="H44" s="14">
        <v>6</v>
      </c>
      <c r="DA44" s="94" t="s">
        <v>95</v>
      </c>
    </row>
    <row r="45" spans="2:105" ht="15" customHeight="1" thickBot="1">
      <c r="B45" s="38" t="s">
        <v>1</v>
      </c>
      <c r="C45" s="39">
        <f>SUBTOTAL(2,E29:E44)</f>
        <v>16</v>
      </c>
      <c r="D45" s="40" t="s">
        <v>181</v>
      </c>
      <c r="E45" s="39">
        <f>SUBTOTAL(9,E29:E44)</f>
        <v>233.13900000000004</v>
      </c>
      <c r="F45" s="40" t="s">
        <v>0</v>
      </c>
      <c r="G45" s="41"/>
      <c r="H45" s="42"/>
      <c r="DA45" s="93"/>
    </row>
    <row r="46" spans="2:105" ht="15" customHeight="1" thickBot="1">
      <c r="B46" s="59" t="s">
        <v>96</v>
      </c>
      <c r="C46" s="60" t="s">
        <v>97</v>
      </c>
      <c r="D46" s="61" t="s">
        <v>98</v>
      </c>
      <c r="E46" s="62">
        <v>27.999</v>
      </c>
      <c r="F46" s="63" t="s">
        <v>10</v>
      </c>
      <c r="G46" s="18"/>
      <c r="H46" s="111">
        <v>8</v>
      </c>
      <c r="DA46" s="94" t="s">
        <v>99</v>
      </c>
    </row>
    <row r="47" spans="2:105" ht="15" customHeight="1" thickBot="1">
      <c r="B47" s="38" t="s">
        <v>1</v>
      </c>
      <c r="C47" s="39">
        <f>SUBTOTAL(2,E46)</f>
        <v>1</v>
      </c>
      <c r="D47" s="40" t="s">
        <v>3</v>
      </c>
      <c r="E47" s="39">
        <f>SUBTOTAL(9,E46)</f>
        <v>27.999</v>
      </c>
      <c r="F47" s="41" t="s">
        <v>0</v>
      </c>
      <c r="G47" s="41"/>
      <c r="H47" s="42"/>
      <c r="DA47" s="93"/>
    </row>
    <row r="48" spans="2:105" ht="15" customHeight="1">
      <c r="B48" s="64" t="s">
        <v>100</v>
      </c>
      <c r="C48" s="7" t="s">
        <v>101</v>
      </c>
      <c r="D48" s="65" t="s">
        <v>102</v>
      </c>
      <c r="E48" s="66">
        <v>27.091</v>
      </c>
      <c r="F48" s="7" t="s">
        <v>28</v>
      </c>
      <c r="G48" s="16" t="s">
        <v>185</v>
      </c>
      <c r="H48" s="17">
        <v>15</v>
      </c>
      <c r="DA48" s="95" t="s">
        <v>103</v>
      </c>
    </row>
    <row r="49" spans="2:105" ht="15" customHeight="1">
      <c r="B49" s="67" t="s">
        <v>100</v>
      </c>
      <c r="C49" s="1" t="s">
        <v>100</v>
      </c>
      <c r="D49" s="55" t="s">
        <v>104</v>
      </c>
      <c r="E49" s="68">
        <v>15.903</v>
      </c>
      <c r="F49" s="1" t="s">
        <v>28</v>
      </c>
      <c r="G49" s="2" t="s">
        <v>188</v>
      </c>
      <c r="H49" s="11">
        <v>6</v>
      </c>
      <c r="DA49" s="96" t="s">
        <v>105</v>
      </c>
    </row>
    <row r="50" spans="2:105" ht="15" customHeight="1">
      <c r="B50" s="67" t="s">
        <v>100</v>
      </c>
      <c r="C50" s="1" t="s">
        <v>106</v>
      </c>
      <c r="D50" s="69" t="s">
        <v>107</v>
      </c>
      <c r="E50" s="53">
        <v>22.279</v>
      </c>
      <c r="F50" s="1" t="s">
        <v>28</v>
      </c>
      <c r="G50" s="4" t="s">
        <v>190</v>
      </c>
      <c r="H50" s="11">
        <v>8</v>
      </c>
      <c r="DA50" s="93" t="s">
        <v>108</v>
      </c>
    </row>
    <row r="51" spans="2:105" ht="15" customHeight="1">
      <c r="B51" s="67" t="s">
        <v>100</v>
      </c>
      <c r="C51" s="1" t="s">
        <v>106</v>
      </c>
      <c r="D51" s="69" t="s">
        <v>109</v>
      </c>
      <c r="E51" s="53">
        <v>21.264</v>
      </c>
      <c r="F51" s="1" t="s">
        <v>28</v>
      </c>
      <c r="G51" s="4" t="s">
        <v>190</v>
      </c>
      <c r="H51" s="11">
        <v>8</v>
      </c>
      <c r="DA51" s="93" t="s">
        <v>110</v>
      </c>
    </row>
    <row r="52" spans="2:105" ht="15" customHeight="1">
      <c r="B52" s="67" t="s">
        <v>100</v>
      </c>
      <c r="C52" s="1" t="s">
        <v>106</v>
      </c>
      <c r="D52" s="69" t="s">
        <v>111</v>
      </c>
      <c r="E52" s="53">
        <v>47.901</v>
      </c>
      <c r="F52" s="1" t="s">
        <v>28</v>
      </c>
      <c r="G52" s="4" t="s">
        <v>190</v>
      </c>
      <c r="H52" s="11">
        <v>8</v>
      </c>
      <c r="DA52" s="93" t="s">
        <v>112</v>
      </c>
    </row>
    <row r="53" spans="2:105" ht="15" customHeight="1">
      <c r="B53" s="67" t="s">
        <v>100</v>
      </c>
      <c r="C53" s="1" t="s">
        <v>106</v>
      </c>
      <c r="D53" s="69" t="s">
        <v>113</v>
      </c>
      <c r="E53" s="53">
        <v>28.024</v>
      </c>
      <c r="F53" s="1" t="s">
        <v>28</v>
      </c>
      <c r="G53" s="4" t="s">
        <v>190</v>
      </c>
      <c r="H53" s="11">
        <v>8</v>
      </c>
      <c r="DA53" s="93" t="s">
        <v>114</v>
      </c>
    </row>
    <row r="54" spans="2:105" ht="15" customHeight="1">
      <c r="B54" s="67" t="s">
        <v>100</v>
      </c>
      <c r="C54" s="1" t="s">
        <v>106</v>
      </c>
      <c r="D54" s="69" t="s">
        <v>115</v>
      </c>
      <c r="E54" s="53">
        <v>2.356</v>
      </c>
      <c r="F54" s="1" t="s">
        <v>28</v>
      </c>
      <c r="G54" s="4" t="s">
        <v>190</v>
      </c>
      <c r="H54" s="11">
        <v>8</v>
      </c>
      <c r="DA54" s="93" t="s">
        <v>116</v>
      </c>
    </row>
    <row r="55" spans="2:105" ht="15" customHeight="1">
      <c r="B55" s="67" t="s">
        <v>100</v>
      </c>
      <c r="C55" s="1" t="s">
        <v>106</v>
      </c>
      <c r="D55" s="70" t="s">
        <v>117</v>
      </c>
      <c r="E55" s="53">
        <v>4.826</v>
      </c>
      <c r="F55" s="1" t="s">
        <v>28</v>
      </c>
      <c r="G55" s="4" t="s">
        <v>190</v>
      </c>
      <c r="H55" s="11">
        <v>8</v>
      </c>
      <c r="DA55" s="93" t="s">
        <v>118</v>
      </c>
    </row>
    <row r="56" spans="2:105" ht="15" customHeight="1">
      <c r="B56" s="67" t="s">
        <v>100</v>
      </c>
      <c r="C56" s="1" t="s">
        <v>106</v>
      </c>
      <c r="D56" s="70" t="s">
        <v>119</v>
      </c>
      <c r="E56" s="53">
        <v>0.676</v>
      </c>
      <c r="F56" s="1" t="s">
        <v>28</v>
      </c>
      <c r="G56" s="4" t="s">
        <v>190</v>
      </c>
      <c r="H56" s="11">
        <v>8</v>
      </c>
      <c r="DA56" s="93" t="s">
        <v>120</v>
      </c>
    </row>
    <row r="57" spans="2:105" ht="15" customHeight="1">
      <c r="B57" s="67" t="s">
        <v>100</v>
      </c>
      <c r="C57" s="4" t="s">
        <v>121</v>
      </c>
      <c r="D57" s="70" t="s">
        <v>122</v>
      </c>
      <c r="E57" s="53">
        <v>168.246</v>
      </c>
      <c r="F57" s="1" t="s">
        <v>28</v>
      </c>
      <c r="G57" s="2" t="s">
        <v>184</v>
      </c>
      <c r="H57" s="11">
        <v>8</v>
      </c>
      <c r="DA57" s="93" t="s">
        <v>123</v>
      </c>
    </row>
    <row r="58" spans="2:105" ht="15" customHeight="1">
      <c r="B58" s="67" t="s">
        <v>100</v>
      </c>
      <c r="C58" s="1" t="s">
        <v>124</v>
      </c>
      <c r="D58" s="69" t="s">
        <v>125</v>
      </c>
      <c r="E58" s="68">
        <v>233.918</v>
      </c>
      <c r="F58" s="1" t="s">
        <v>28</v>
      </c>
      <c r="G58" s="2" t="s">
        <v>186</v>
      </c>
      <c r="H58" s="11">
        <v>8</v>
      </c>
      <c r="DA58" s="93" t="s">
        <v>126</v>
      </c>
    </row>
    <row r="59" spans="2:105" ht="15" customHeight="1">
      <c r="B59" s="67" t="s">
        <v>100</v>
      </c>
      <c r="C59" s="1" t="s">
        <v>124</v>
      </c>
      <c r="D59" s="69" t="s">
        <v>127</v>
      </c>
      <c r="E59" s="68">
        <v>78.094</v>
      </c>
      <c r="F59" s="1" t="s">
        <v>28</v>
      </c>
      <c r="G59" s="2" t="s">
        <v>185</v>
      </c>
      <c r="H59" s="11">
        <v>8</v>
      </c>
      <c r="DA59" s="93" t="s">
        <v>128</v>
      </c>
    </row>
    <row r="60" spans="2:105" ht="15" customHeight="1">
      <c r="B60" s="67" t="s">
        <v>100</v>
      </c>
      <c r="C60" s="1" t="s">
        <v>124</v>
      </c>
      <c r="D60" s="69" t="s">
        <v>129</v>
      </c>
      <c r="E60" s="68">
        <v>3.645</v>
      </c>
      <c r="F60" s="1" t="s">
        <v>28</v>
      </c>
      <c r="G60" s="2" t="s">
        <v>182</v>
      </c>
      <c r="H60" s="11">
        <v>8</v>
      </c>
      <c r="DA60" s="93" t="s">
        <v>130</v>
      </c>
    </row>
    <row r="61" spans="2:105" ht="15" customHeight="1">
      <c r="B61" s="67" t="s">
        <v>100</v>
      </c>
      <c r="C61" s="1" t="s">
        <v>124</v>
      </c>
      <c r="D61" s="69" t="s">
        <v>131</v>
      </c>
      <c r="E61" s="68">
        <v>25.645</v>
      </c>
      <c r="F61" s="1" t="s">
        <v>28</v>
      </c>
      <c r="G61" s="2" t="s">
        <v>188</v>
      </c>
      <c r="H61" s="11">
        <v>8</v>
      </c>
      <c r="DA61" s="93" t="s">
        <v>132</v>
      </c>
    </row>
    <row r="62" spans="2:105" ht="15" customHeight="1" thickBot="1">
      <c r="B62" s="67" t="s">
        <v>100</v>
      </c>
      <c r="C62" s="1" t="s">
        <v>124</v>
      </c>
      <c r="D62" s="69" t="s">
        <v>133</v>
      </c>
      <c r="E62" s="68">
        <v>18.304</v>
      </c>
      <c r="F62" s="1" t="s">
        <v>28</v>
      </c>
      <c r="G62" s="2" t="s">
        <v>186</v>
      </c>
      <c r="H62" s="11">
        <v>8</v>
      </c>
      <c r="DA62" s="93" t="s">
        <v>134</v>
      </c>
    </row>
    <row r="63" spans="2:105" ht="15" customHeight="1" thickBot="1">
      <c r="B63" s="38" t="s">
        <v>1</v>
      </c>
      <c r="C63" s="39">
        <f>SUBTOTAL(2,E48:E62)</f>
        <v>15</v>
      </c>
      <c r="D63" s="40" t="s">
        <v>181</v>
      </c>
      <c r="E63" s="39">
        <f>SUBTOTAL(9,E48:E62)</f>
        <v>698.1719999999999</v>
      </c>
      <c r="F63" s="41" t="s">
        <v>0</v>
      </c>
      <c r="G63" s="41"/>
      <c r="H63" s="42"/>
      <c r="DA63" s="93"/>
    </row>
    <row r="64" spans="2:105" ht="15" customHeight="1">
      <c r="B64" s="71" t="s">
        <v>138</v>
      </c>
      <c r="C64" s="16" t="s">
        <v>139</v>
      </c>
      <c r="D64" s="50" t="s">
        <v>140</v>
      </c>
      <c r="E64" s="72">
        <v>3.002</v>
      </c>
      <c r="F64" s="108" t="s">
        <v>141</v>
      </c>
      <c r="G64" s="16" t="s">
        <v>186</v>
      </c>
      <c r="H64" s="17">
        <v>9</v>
      </c>
      <c r="DA64" s="97" t="s">
        <v>142</v>
      </c>
    </row>
    <row r="65" spans="2:105" ht="15" customHeight="1">
      <c r="B65" s="73" t="s">
        <v>138</v>
      </c>
      <c r="C65" s="4" t="s">
        <v>139</v>
      </c>
      <c r="D65" s="3" t="s">
        <v>143</v>
      </c>
      <c r="E65" s="74">
        <v>2.999</v>
      </c>
      <c r="F65" s="47" t="s">
        <v>141</v>
      </c>
      <c r="G65" s="4" t="s">
        <v>186</v>
      </c>
      <c r="H65" s="11">
        <v>9</v>
      </c>
      <c r="DA65" s="97" t="s">
        <v>144</v>
      </c>
    </row>
    <row r="66" spans="2:105" ht="15" customHeight="1">
      <c r="B66" s="73" t="s">
        <v>138</v>
      </c>
      <c r="C66" s="4" t="s">
        <v>139</v>
      </c>
      <c r="D66" s="3" t="s">
        <v>145</v>
      </c>
      <c r="E66" s="74">
        <v>2.997</v>
      </c>
      <c r="F66" s="47" t="s">
        <v>141</v>
      </c>
      <c r="G66" s="4" t="s">
        <v>186</v>
      </c>
      <c r="H66" s="11">
        <v>9</v>
      </c>
      <c r="DA66" s="97" t="s">
        <v>146</v>
      </c>
    </row>
    <row r="67" spans="2:105" ht="15" customHeight="1">
      <c r="B67" s="73" t="s">
        <v>138</v>
      </c>
      <c r="C67" s="4" t="s">
        <v>139</v>
      </c>
      <c r="D67" s="3" t="s">
        <v>147</v>
      </c>
      <c r="E67" s="74">
        <v>2.999</v>
      </c>
      <c r="F67" s="47" t="s">
        <v>141</v>
      </c>
      <c r="G67" s="4" t="s">
        <v>187</v>
      </c>
      <c r="H67" s="11">
        <v>9</v>
      </c>
      <c r="DA67" s="97" t="s">
        <v>148</v>
      </c>
    </row>
    <row r="68" spans="2:105" ht="15" customHeight="1">
      <c r="B68" s="73" t="s">
        <v>138</v>
      </c>
      <c r="C68" s="4" t="s">
        <v>139</v>
      </c>
      <c r="D68" s="3" t="s">
        <v>149</v>
      </c>
      <c r="E68" s="74">
        <v>2.998</v>
      </c>
      <c r="F68" s="47" t="s">
        <v>141</v>
      </c>
      <c r="G68" s="4" t="s">
        <v>185</v>
      </c>
      <c r="H68" s="11">
        <v>9</v>
      </c>
      <c r="DA68" s="97" t="s">
        <v>150</v>
      </c>
    </row>
    <row r="69" spans="2:105" ht="15" customHeight="1">
      <c r="B69" s="73" t="s">
        <v>138</v>
      </c>
      <c r="C69" s="4" t="s">
        <v>139</v>
      </c>
      <c r="D69" s="3" t="s">
        <v>151</v>
      </c>
      <c r="E69" s="74">
        <v>2.993</v>
      </c>
      <c r="F69" s="47" t="s">
        <v>141</v>
      </c>
      <c r="G69" s="4" t="s">
        <v>188</v>
      </c>
      <c r="H69" s="11">
        <v>9</v>
      </c>
      <c r="DA69" s="97" t="s">
        <v>152</v>
      </c>
    </row>
    <row r="70" spans="2:105" ht="15" customHeight="1">
      <c r="B70" s="73" t="s">
        <v>138</v>
      </c>
      <c r="C70" s="4" t="s">
        <v>139</v>
      </c>
      <c r="D70" s="3" t="s">
        <v>153</v>
      </c>
      <c r="E70" s="74">
        <v>2.996</v>
      </c>
      <c r="F70" s="47" t="s">
        <v>141</v>
      </c>
      <c r="G70" s="4" t="s">
        <v>183</v>
      </c>
      <c r="H70" s="11">
        <v>9</v>
      </c>
      <c r="DA70" s="97" t="s">
        <v>154</v>
      </c>
    </row>
    <row r="71" spans="2:105" ht="15" customHeight="1">
      <c r="B71" s="73" t="s">
        <v>138</v>
      </c>
      <c r="C71" s="4" t="s">
        <v>155</v>
      </c>
      <c r="D71" s="3" t="s">
        <v>156</v>
      </c>
      <c r="E71" s="74">
        <v>2.831</v>
      </c>
      <c r="F71" s="47" t="s">
        <v>141</v>
      </c>
      <c r="G71" s="4" t="s">
        <v>185</v>
      </c>
      <c r="H71" s="11">
        <v>9</v>
      </c>
      <c r="DA71" s="97" t="s">
        <v>157</v>
      </c>
    </row>
    <row r="72" spans="2:105" ht="15" customHeight="1" thickBot="1">
      <c r="B72" s="75" t="s">
        <v>138</v>
      </c>
      <c r="C72" s="22" t="s">
        <v>155</v>
      </c>
      <c r="D72" s="15" t="s">
        <v>158</v>
      </c>
      <c r="E72" s="76">
        <v>2.461</v>
      </c>
      <c r="F72" s="48" t="s">
        <v>141</v>
      </c>
      <c r="G72" s="22" t="s">
        <v>185</v>
      </c>
      <c r="H72" s="14">
        <v>9</v>
      </c>
      <c r="DA72" s="97" t="s">
        <v>159</v>
      </c>
    </row>
    <row r="73" spans="2:105" ht="15" customHeight="1" thickBot="1">
      <c r="B73" s="38" t="s">
        <v>1</v>
      </c>
      <c r="C73" s="39">
        <f>SUBTOTAL(2,E64:E72)</f>
        <v>9</v>
      </c>
      <c r="D73" s="40" t="s">
        <v>181</v>
      </c>
      <c r="E73" s="39">
        <f>SUBTOTAL(9,E64:E72)</f>
        <v>26.275999999999996</v>
      </c>
      <c r="F73" s="41" t="s">
        <v>0</v>
      </c>
      <c r="G73" s="41"/>
      <c r="H73" s="42"/>
      <c r="DA73" s="93"/>
    </row>
    <row r="74" spans="2:105" ht="15" customHeight="1">
      <c r="B74" s="49" t="s">
        <v>160</v>
      </c>
      <c r="C74" s="7" t="s">
        <v>161</v>
      </c>
      <c r="D74" s="30">
        <v>200001</v>
      </c>
      <c r="E74" s="44">
        <v>18.505</v>
      </c>
      <c r="F74" s="7" t="s">
        <v>162</v>
      </c>
      <c r="G74" s="7" t="s">
        <v>182</v>
      </c>
      <c r="H74" s="27">
        <v>6</v>
      </c>
      <c r="DA74" s="94" t="s">
        <v>163</v>
      </c>
    </row>
    <row r="75" spans="2:105" ht="15" customHeight="1">
      <c r="B75" s="52" t="s">
        <v>160</v>
      </c>
      <c r="C75" s="23" t="s">
        <v>160</v>
      </c>
      <c r="D75" s="33" t="s">
        <v>164</v>
      </c>
      <c r="E75" s="46">
        <v>7.63</v>
      </c>
      <c r="F75" s="33" t="s">
        <v>141</v>
      </c>
      <c r="G75" s="23" t="s">
        <v>182</v>
      </c>
      <c r="H75" s="25" t="s">
        <v>192</v>
      </c>
      <c r="DA75" s="98" t="s">
        <v>165</v>
      </c>
    </row>
    <row r="76" spans="2:105" ht="15" customHeight="1">
      <c r="B76" s="52" t="s">
        <v>160</v>
      </c>
      <c r="C76" s="23" t="s">
        <v>160</v>
      </c>
      <c r="D76" s="23" t="s">
        <v>166</v>
      </c>
      <c r="E76" s="77">
        <v>9.846</v>
      </c>
      <c r="F76" s="23" t="s">
        <v>141</v>
      </c>
      <c r="G76" s="23" t="s">
        <v>187</v>
      </c>
      <c r="H76" s="26" t="s">
        <v>192</v>
      </c>
      <c r="DA76" s="98" t="s">
        <v>167</v>
      </c>
    </row>
    <row r="77" spans="2:105" ht="15" customHeight="1">
      <c r="B77" s="52" t="s">
        <v>160</v>
      </c>
      <c r="C77" s="23" t="s">
        <v>160</v>
      </c>
      <c r="D77" s="23" t="s">
        <v>168</v>
      </c>
      <c r="E77" s="77">
        <v>1.345</v>
      </c>
      <c r="F77" s="23" t="s">
        <v>141</v>
      </c>
      <c r="G77" s="23" t="s">
        <v>182</v>
      </c>
      <c r="H77" s="26" t="s">
        <v>192</v>
      </c>
      <c r="DA77" s="98" t="s">
        <v>169</v>
      </c>
    </row>
    <row r="78" spans="2:105" ht="15" customHeight="1">
      <c r="B78" s="52" t="s">
        <v>160</v>
      </c>
      <c r="C78" s="23" t="s">
        <v>160</v>
      </c>
      <c r="D78" s="23" t="s">
        <v>170</v>
      </c>
      <c r="E78" s="77">
        <v>6.338</v>
      </c>
      <c r="F78" s="23" t="s">
        <v>141</v>
      </c>
      <c r="G78" s="23" t="s">
        <v>182</v>
      </c>
      <c r="H78" s="26" t="s">
        <v>192</v>
      </c>
      <c r="DA78" s="98" t="s">
        <v>171</v>
      </c>
    </row>
    <row r="79" spans="2:105" ht="15" customHeight="1">
      <c r="B79" s="52" t="s">
        <v>160</v>
      </c>
      <c r="C79" s="23" t="s">
        <v>160</v>
      </c>
      <c r="D79" s="33">
        <v>105002</v>
      </c>
      <c r="E79" s="46">
        <v>98.528</v>
      </c>
      <c r="F79" s="33" t="s">
        <v>141</v>
      </c>
      <c r="G79" s="24" t="s">
        <v>184</v>
      </c>
      <c r="H79" s="25" t="s">
        <v>192</v>
      </c>
      <c r="DA79" s="98" t="s">
        <v>172</v>
      </c>
    </row>
    <row r="80" spans="2:105" ht="15" customHeight="1">
      <c r="B80" s="52" t="s">
        <v>160</v>
      </c>
      <c r="C80" s="23" t="s">
        <v>160</v>
      </c>
      <c r="D80" s="23">
        <v>151001</v>
      </c>
      <c r="E80" s="77">
        <v>11.396</v>
      </c>
      <c r="F80" s="23" t="s">
        <v>141</v>
      </c>
      <c r="G80" s="24" t="s">
        <v>184</v>
      </c>
      <c r="H80" s="26" t="s">
        <v>192</v>
      </c>
      <c r="DA80" s="98" t="s">
        <v>173</v>
      </c>
    </row>
    <row r="81" spans="2:105" ht="15" customHeight="1">
      <c r="B81" s="52" t="s">
        <v>160</v>
      </c>
      <c r="C81" s="23" t="s">
        <v>160</v>
      </c>
      <c r="D81" s="23">
        <v>156015</v>
      </c>
      <c r="E81" s="77">
        <v>2.012</v>
      </c>
      <c r="F81" s="23" t="s">
        <v>141</v>
      </c>
      <c r="G81" s="23" t="s">
        <v>185</v>
      </c>
      <c r="H81" s="26" t="s">
        <v>192</v>
      </c>
      <c r="DA81" s="98" t="s">
        <v>174</v>
      </c>
    </row>
    <row r="82" spans="2:105" ht="15" customHeight="1">
      <c r="B82" s="52" t="s">
        <v>160</v>
      </c>
      <c r="C82" s="23" t="s">
        <v>160</v>
      </c>
      <c r="D82" s="23">
        <v>337004</v>
      </c>
      <c r="E82" s="77">
        <v>21.958</v>
      </c>
      <c r="F82" s="23" t="s">
        <v>141</v>
      </c>
      <c r="G82" s="23" t="s">
        <v>182</v>
      </c>
      <c r="H82" s="26" t="s">
        <v>192</v>
      </c>
      <c r="DA82" s="98" t="s">
        <v>175</v>
      </c>
    </row>
    <row r="83" spans="2:105" ht="15" customHeight="1" thickBot="1">
      <c r="B83" s="52" t="s">
        <v>160</v>
      </c>
      <c r="C83" s="23" t="s">
        <v>160</v>
      </c>
      <c r="D83" s="23">
        <v>339038</v>
      </c>
      <c r="E83" s="77">
        <v>23.954</v>
      </c>
      <c r="F83" s="23" t="s">
        <v>141</v>
      </c>
      <c r="G83" s="23" t="s">
        <v>182</v>
      </c>
      <c r="H83" s="26" t="s">
        <v>192</v>
      </c>
      <c r="DA83" s="98" t="s">
        <v>176</v>
      </c>
    </row>
    <row r="84" spans="2:105" ht="15" customHeight="1" thickBot="1">
      <c r="B84" s="78" t="s">
        <v>1</v>
      </c>
      <c r="C84" s="39">
        <f>SUBTOTAL(2,E74:E83)</f>
        <v>10</v>
      </c>
      <c r="D84" s="40" t="s">
        <v>181</v>
      </c>
      <c r="E84" s="39">
        <f>SUBTOTAL(9,E74:E83)</f>
        <v>201.51200000000003</v>
      </c>
      <c r="F84" s="41" t="s">
        <v>0</v>
      </c>
      <c r="G84" s="41"/>
      <c r="H84" s="42"/>
      <c r="DA84" s="93"/>
    </row>
    <row r="85" spans="2:105" ht="15" customHeight="1" thickBot="1">
      <c r="B85" s="79" t="s">
        <v>2</v>
      </c>
      <c r="C85" s="80">
        <f>C84+C73+C63+C47+C45+C28+C13</f>
        <v>71</v>
      </c>
      <c r="D85" s="81" t="s">
        <v>181</v>
      </c>
      <c r="E85" s="80">
        <f>E84+E73+E63+E47+E45+E28+E13</f>
        <v>1684.6229999999998</v>
      </c>
      <c r="F85" s="82" t="s">
        <v>0</v>
      </c>
      <c r="G85" s="82"/>
      <c r="H85" s="83"/>
      <c r="DA85" s="93"/>
    </row>
    <row r="87" spans="2:8" ht="12.75">
      <c r="B87" s="85"/>
      <c r="C87" s="85"/>
      <c r="D87" s="85"/>
      <c r="E87" s="85"/>
      <c r="F87" s="85"/>
      <c r="G87" s="85"/>
      <c r="H87" s="85"/>
    </row>
    <row r="88" spans="2:8" ht="12.75">
      <c r="B88" s="86"/>
      <c r="C88" s="85"/>
      <c r="D88" s="85"/>
      <c r="E88" s="85"/>
      <c r="F88" s="85"/>
      <c r="G88" s="85"/>
      <c r="H88" s="85"/>
    </row>
    <row r="89" spans="2:8" ht="12.75">
      <c r="B89" s="85"/>
      <c r="C89" s="85"/>
      <c r="D89" s="85"/>
      <c r="E89" s="85"/>
      <c r="F89" s="85"/>
      <c r="G89" s="85"/>
      <c r="H89" s="85"/>
    </row>
    <row r="90" spans="2:8" ht="12.75">
      <c r="B90" s="85"/>
      <c r="C90" s="85"/>
      <c r="D90" s="85"/>
      <c r="E90" s="87"/>
      <c r="F90" s="85"/>
      <c r="G90" s="85"/>
      <c r="H90" s="85"/>
    </row>
    <row r="91" spans="2:8" ht="12.75">
      <c r="B91" s="85"/>
      <c r="C91" s="85"/>
      <c r="D91" s="87"/>
      <c r="E91" s="87"/>
      <c r="F91" s="87"/>
      <c r="G91" s="87"/>
      <c r="H91" s="87"/>
    </row>
    <row r="92" spans="2:8" ht="12.75">
      <c r="B92" s="85"/>
      <c r="C92" s="85"/>
      <c r="D92" s="87"/>
      <c r="E92" s="87"/>
      <c r="F92" s="87"/>
      <c r="G92" s="87"/>
      <c r="H92" s="87"/>
    </row>
    <row r="93" spans="2:8" ht="12.75">
      <c r="B93" s="85"/>
      <c r="C93" s="85"/>
      <c r="D93" s="85"/>
      <c r="E93" s="85"/>
      <c r="F93" s="85"/>
      <c r="G93" s="85"/>
      <c r="H93" s="85"/>
    </row>
    <row r="94" spans="2:8" ht="12.75">
      <c r="B94" s="85"/>
      <c r="C94" s="85"/>
      <c r="D94" s="85"/>
      <c r="E94" s="85"/>
      <c r="F94" s="85"/>
      <c r="G94" s="85"/>
      <c r="H94" s="85"/>
    </row>
    <row r="95" spans="2:8" ht="12.75">
      <c r="B95" s="85"/>
      <c r="C95" s="85"/>
      <c r="D95" s="85"/>
      <c r="E95" s="85"/>
      <c r="F95" s="85"/>
      <c r="G95" s="85"/>
      <c r="H95" s="85"/>
    </row>
    <row r="96" spans="2:8" ht="12.75">
      <c r="B96" s="85"/>
      <c r="C96" s="85"/>
      <c r="D96" s="85"/>
      <c r="E96" s="85"/>
      <c r="F96" s="85"/>
      <c r="G96" s="85"/>
      <c r="H96" s="85"/>
    </row>
    <row r="97" spans="2:8" ht="12.75">
      <c r="B97" s="112" t="s">
        <v>198</v>
      </c>
      <c r="C97" s="112"/>
      <c r="D97" s="112"/>
      <c r="E97" s="112"/>
      <c r="F97" s="112"/>
      <c r="G97" s="112"/>
      <c r="H97" s="112"/>
    </row>
    <row r="98" spans="2:8" ht="12.75">
      <c r="B98" s="112" t="s">
        <v>199</v>
      </c>
      <c r="C98" s="112"/>
      <c r="D98" s="112"/>
      <c r="E98" s="112"/>
      <c r="F98" s="112"/>
      <c r="G98" s="112"/>
      <c r="H98" s="112"/>
    </row>
    <row r="99" spans="2:8" ht="12.75">
      <c r="B99" s="112" t="s">
        <v>200</v>
      </c>
      <c r="C99" s="112"/>
      <c r="D99" s="112"/>
      <c r="E99" s="112"/>
      <c r="F99" s="112"/>
      <c r="G99" s="112"/>
      <c r="H99" s="112"/>
    </row>
    <row r="100" spans="2:8" ht="13.5" thickBot="1">
      <c r="B100" s="28"/>
      <c r="C100" s="28"/>
      <c r="D100" s="28"/>
      <c r="E100" s="28"/>
      <c r="F100" s="28"/>
      <c r="G100" s="28"/>
      <c r="H100" s="28"/>
    </row>
    <row r="101" spans="2:8" ht="39" thickBot="1">
      <c r="B101" s="100" t="s">
        <v>178</v>
      </c>
      <c r="C101" s="101" t="s">
        <v>179</v>
      </c>
      <c r="D101" s="102" t="s">
        <v>180</v>
      </c>
      <c r="E101" s="102" t="s">
        <v>4</v>
      </c>
      <c r="F101" s="102" t="s">
        <v>5</v>
      </c>
      <c r="G101" s="102" t="s">
        <v>189</v>
      </c>
      <c r="H101" s="103" t="s">
        <v>191</v>
      </c>
    </row>
    <row r="102" spans="2:8" ht="12.75">
      <c r="B102" s="113">
        <v>1</v>
      </c>
      <c r="C102" s="114">
        <v>2</v>
      </c>
      <c r="D102" s="114">
        <v>3</v>
      </c>
      <c r="E102" s="114">
        <v>4</v>
      </c>
      <c r="F102" s="114">
        <v>5</v>
      </c>
      <c r="G102" s="114">
        <v>6</v>
      </c>
      <c r="H102" s="115">
        <v>7</v>
      </c>
    </row>
    <row r="103" spans="2:8" ht="25.5">
      <c r="B103" s="120" t="s">
        <v>23</v>
      </c>
      <c r="C103" s="120" t="s">
        <v>193</v>
      </c>
      <c r="D103" s="120" t="s">
        <v>194</v>
      </c>
      <c r="E103" s="120">
        <v>18.157</v>
      </c>
      <c r="F103" s="121" t="s">
        <v>195</v>
      </c>
      <c r="G103" s="120" t="s">
        <v>185</v>
      </c>
      <c r="H103" s="120">
        <v>29</v>
      </c>
    </row>
    <row r="104" spans="2:8" ht="25.5">
      <c r="B104" s="120" t="s">
        <v>23</v>
      </c>
      <c r="C104" s="120" t="s">
        <v>193</v>
      </c>
      <c r="D104" s="120" t="s">
        <v>196</v>
      </c>
      <c r="E104" s="120">
        <v>31.522</v>
      </c>
      <c r="F104" s="121" t="s">
        <v>195</v>
      </c>
      <c r="G104" s="120" t="s">
        <v>182</v>
      </c>
      <c r="H104" s="120">
        <v>29</v>
      </c>
    </row>
    <row r="105" spans="2:8" ht="12.75">
      <c r="B105" s="117" t="s">
        <v>1</v>
      </c>
      <c r="C105" s="135">
        <v>2</v>
      </c>
      <c r="D105" s="116" t="s">
        <v>181</v>
      </c>
      <c r="E105" s="135">
        <f>SUM(E103:E104)</f>
        <v>49.679</v>
      </c>
      <c r="F105" s="116" t="s">
        <v>0</v>
      </c>
      <c r="G105" s="128"/>
      <c r="H105" s="129"/>
    </row>
    <row r="106" spans="2:8" ht="12.75">
      <c r="B106" s="123" t="s">
        <v>100</v>
      </c>
      <c r="C106" s="124" t="s">
        <v>135</v>
      </c>
      <c r="D106" s="123" t="s">
        <v>136</v>
      </c>
      <c r="E106" s="130">
        <v>2.542</v>
      </c>
      <c r="F106" s="125" t="s">
        <v>137</v>
      </c>
      <c r="G106" s="126" t="s">
        <v>182</v>
      </c>
      <c r="H106" s="127">
        <v>29</v>
      </c>
    </row>
    <row r="107" spans="2:8" ht="12.75">
      <c r="B107" s="117" t="s">
        <v>1</v>
      </c>
      <c r="C107" s="135">
        <v>1</v>
      </c>
      <c r="D107" s="116" t="s">
        <v>181</v>
      </c>
      <c r="E107" s="138">
        <f>SUM(E106)</f>
        <v>2.542</v>
      </c>
      <c r="F107" s="116" t="s">
        <v>197</v>
      </c>
      <c r="G107" s="118"/>
      <c r="H107" s="119"/>
    </row>
    <row r="108" spans="2:8" ht="12.75">
      <c r="B108" s="129" t="s">
        <v>160</v>
      </c>
      <c r="C108" s="129" t="s">
        <v>160</v>
      </c>
      <c r="D108" s="129">
        <v>339026</v>
      </c>
      <c r="E108" s="129">
        <v>1.804</v>
      </c>
      <c r="F108" s="133" t="s">
        <v>177</v>
      </c>
      <c r="G108" s="129" t="s">
        <v>182</v>
      </c>
      <c r="H108" s="129">
        <v>26</v>
      </c>
    </row>
    <row r="109" spans="2:8" ht="12.75">
      <c r="B109" s="131" t="s">
        <v>160</v>
      </c>
      <c r="C109" s="131" t="s">
        <v>160</v>
      </c>
      <c r="D109" s="131">
        <v>341006</v>
      </c>
      <c r="E109" s="131">
        <v>10.556</v>
      </c>
      <c r="F109" s="131" t="s">
        <v>177</v>
      </c>
      <c r="G109" s="131" t="s">
        <v>182</v>
      </c>
      <c r="H109" s="129">
        <v>26</v>
      </c>
    </row>
    <row r="110" spans="2:8" ht="12.75">
      <c r="B110" s="132" t="s">
        <v>1</v>
      </c>
      <c r="C110" s="136">
        <v>2</v>
      </c>
      <c r="D110" s="122" t="s">
        <v>181</v>
      </c>
      <c r="E110" s="137">
        <f>SUM(E108:E109)</f>
        <v>12.36</v>
      </c>
      <c r="F110" s="134" t="s">
        <v>0</v>
      </c>
      <c r="G110" s="128"/>
      <c r="H110" s="129"/>
    </row>
  </sheetData>
  <sheetProtection/>
  <mergeCells count="6">
    <mergeCell ref="B98:H98"/>
    <mergeCell ref="B99:H99"/>
    <mergeCell ref="B1:H1"/>
    <mergeCell ref="B2:H2"/>
    <mergeCell ref="B3:H3"/>
    <mergeCell ref="B97:H97"/>
  </mergeCells>
  <printOptions/>
  <pageMargins left="0.7480314960629921" right="0.2362204724409449" top="0.4330708661417323" bottom="0.4724409448818898" header="0.1968503937007874" footer="0.2362204724409449"/>
  <pageSetup fitToHeight="0" horizontalDpi="600" verticalDpi="600" orientation="portrait" paperSize="9" scale="90" r:id="rId1"/>
  <headerFooter alignWithMargins="0">
    <oddFooter>&amp;Rстр. &amp;P от стр. &amp;N</oddFooter>
  </headerFooter>
  <ignoredErrors>
    <ignoredError sqref="H7:H17 H28 D7:D12 D40:D62 D14:D27 H20:H27 D28:D37 H45 H47:H62 D63:D83 H63:H83" numberStoredAsText="1"/>
    <ignoredError sqref="D13" numberStoredAsText="1" formulaRange="1"/>
    <ignoredError sqref="C13 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myankova</dc:creator>
  <cp:keywords/>
  <dc:description/>
  <cp:lastModifiedBy>ODZ_RAZnb</cp:lastModifiedBy>
  <cp:lastPrinted>2015-02-13T09:06:15Z</cp:lastPrinted>
  <dcterms:created xsi:type="dcterms:W3CDTF">2015-02-12T14:50:46Z</dcterms:created>
  <dcterms:modified xsi:type="dcterms:W3CDTF">2015-03-04T20:15:33Z</dcterms:modified>
  <cp:category/>
  <cp:version/>
  <cp:contentType/>
  <cp:contentStatus/>
</cp:coreProperties>
</file>