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315" windowHeight="7935" activeTab="0"/>
  </bookViews>
  <sheets>
    <sheet name="Списък " sheetId="1" r:id="rId1"/>
  </sheets>
  <definedNames>
    <definedName name="_xlnm._FilterDatabase" localSheetId="0" hidden="1">'Списък '!$B$8:$L$101</definedName>
    <definedName name="_xlnm.Print_Area" localSheetId="0">'Списък '!$B$1:$L$122</definedName>
    <definedName name="_xlnm.Print_Titles" localSheetId="0">'Списък '!$B:$AS,'Списък '!$9:$9</definedName>
  </definedNames>
  <calcPr fullCalcOnLoad="1"/>
</workbook>
</file>

<file path=xl/sharedStrings.xml><?xml version="1.0" encoding="utf-8"?>
<sst xmlns="http://schemas.openxmlformats.org/spreadsheetml/2006/main" count="615" uniqueCount="151">
  <si>
    <t>Община</t>
  </si>
  <si>
    <t>Землище</t>
  </si>
  <si>
    <t>НТП</t>
  </si>
  <si>
    <t>Категория на земята</t>
  </si>
  <si>
    <t>V</t>
  </si>
  <si>
    <t>VI</t>
  </si>
  <si>
    <t>IX</t>
  </si>
  <si>
    <t>РЕПУБЛИКА БЪЛГАРИЯ</t>
  </si>
  <si>
    <r>
      <t>М</t>
    </r>
    <r>
      <rPr>
        <sz val="13"/>
        <rFont val="Verdana"/>
        <family val="2"/>
      </rPr>
      <t>инистерство на земеделието и храните</t>
    </r>
  </si>
  <si>
    <t>Областна дирекция “Земеделие” Разград</t>
  </si>
  <si>
    <t>Имот №</t>
  </si>
  <si>
    <t>Завет</t>
  </si>
  <si>
    <t>Брестовене</t>
  </si>
  <si>
    <t>004039</t>
  </si>
  <si>
    <t>III</t>
  </si>
  <si>
    <t>004047</t>
  </si>
  <si>
    <t>004051</t>
  </si>
  <si>
    <t>004059</t>
  </si>
  <si>
    <t>055015</t>
  </si>
  <si>
    <t>055016</t>
  </si>
  <si>
    <t>Исперих</t>
  </si>
  <si>
    <t>Йонково</t>
  </si>
  <si>
    <t>013048</t>
  </si>
  <si>
    <t>IV</t>
  </si>
  <si>
    <t>013049</t>
  </si>
  <si>
    <t>013050</t>
  </si>
  <si>
    <t>025033</t>
  </si>
  <si>
    <t>Драгомъж</t>
  </si>
  <si>
    <t>010010</t>
  </si>
  <si>
    <t>010011</t>
  </si>
  <si>
    <t>Малък Поровец</t>
  </si>
  <si>
    <t>46913.5.13</t>
  </si>
  <si>
    <t>Свещари</t>
  </si>
  <si>
    <t>65650.14.72</t>
  </si>
  <si>
    <t>65650.14.73</t>
  </si>
  <si>
    <t>65650.23.30</t>
  </si>
  <si>
    <t>65650.36.101</t>
  </si>
  <si>
    <t>65650.36.31</t>
  </si>
  <si>
    <t>65650.36.49</t>
  </si>
  <si>
    <t>65650.36.50</t>
  </si>
  <si>
    <t>Вазово</t>
  </si>
  <si>
    <t>10015.100.96</t>
  </si>
  <si>
    <t>10015.100.99</t>
  </si>
  <si>
    <t>Кубрат</t>
  </si>
  <si>
    <t>Беловец</t>
  </si>
  <si>
    <t>097001</t>
  </si>
  <si>
    <t>Каменово</t>
  </si>
  <si>
    <t>35897.138.22</t>
  </si>
  <si>
    <t>35897.167.1</t>
  </si>
  <si>
    <t>35897.188.4</t>
  </si>
  <si>
    <t>35897.196.111</t>
  </si>
  <si>
    <t>35897.210.33</t>
  </si>
  <si>
    <t>35897.211.19</t>
  </si>
  <si>
    <t>35897.243.22</t>
  </si>
  <si>
    <t>35897.251.7</t>
  </si>
  <si>
    <t>35897.359.13</t>
  </si>
  <si>
    <t>35897.359.14</t>
  </si>
  <si>
    <t>Медовене</t>
  </si>
  <si>
    <t>000037</t>
  </si>
  <si>
    <t>000040</t>
  </si>
  <si>
    <t>000153</t>
  </si>
  <si>
    <t>Сеслав</t>
  </si>
  <si>
    <t>000044</t>
  </si>
  <si>
    <t>Тертер</t>
  </si>
  <si>
    <t>468104</t>
  </si>
  <si>
    <t>Лозница</t>
  </si>
  <si>
    <t>Манастирци</t>
  </si>
  <si>
    <t>000043</t>
  </si>
  <si>
    <t>Разград</t>
  </si>
  <si>
    <t>Дянково</t>
  </si>
  <si>
    <t>000387</t>
  </si>
  <si>
    <t>61710.311.289</t>
  </si>
  <si>
    <t>Киченица</t>
  </si>
  <si>
    <t>000009</t>
  </si>
  <si>
    <t>II</t>
  </si>
  <si>
    <t>000095</t>
  </si>
  <si>
    <t>000097</t>
  </si>
  <si>
    <t>000115</t>
  </si>
  <si>
    <t>000121</t>
  </si>
  <si>
    <t>000124</t>
  </si>
  <si>
    <t>000137</t>
  </si>
  <si>
    <t>Дряновец</t>
  </si>
  <si>
    <t>000088</t>
  </si>
  <si>
    <t>X</t>
  </si>
  <si>
    <t>Топчии</t>
  </si>
  <si>
    <t>008001</t>
  </si>
  <si>
    <t>011001</t>
  </si>
  <si>
    <t>057007</t>
  </si>
  <si>
    <t>057013</t>
  </si>
  <si>
    <t>076007</t>
  </si>
  <si>
    <t>Ясеновец</t>
  </si>
  <si>
    <t>009065</t>
  </si>
  <si>
    <t>011053</t>
  </si>
  <si>
    <t>011110</t>
  </si>
  <si>
    <t>018006</t>
  </si>
  <si>
    <t>Островче</t>
  </si>
  <si>
    <t>062001</t>
  </si>
  <si>
    <t>Самуил</t>
  </si>
  <si>
    <t>Желязковец</t>
  </si>
  <si>
    <t>015011</t>
  </si>
  <si>
    <t>Пасище, мера</t>
  </si>
  <si>
    <t>017003</t>
  </si>
  <si>
    <t>021020</t>
  </si>
  <si>
    <t>034008</t>
  </si>
  <si>
    <t>VII</t>
  </si>
  <si>
    <t>036011</t>
  </si>
  <si>
    <t>041003</t>
  </si>
  <si>
    <t>070003</t>
  </si>
  <si>
    <t>Здравец</t>
  </si>
  <si>
    <t>30630.161.18</t>
  </si>
  <si>
    <t>30630.161.22</t>
  </si>
  <si>
    <t>Цар Калоян</t>
  </si>
  <si>
    <t>Костанденец</t>
  </si>
  <si>
    <t>030001</t>
  </si>
  <si>
    <t>031001</t>
  </si>
  <si>
    <t>072011</t>
  </si>
  <si>
    <t>095058</t>
  </si>
  <si>
    <t>Ливада</t>
  </si>
  <si>
    <t>ВАЛЕНТИНА ФРЕНКЕВА</t>
  </si>
  <si>
    <t>Изготвил:</t>
  </si>
  <si>
    <t>Пасище с храсти</t>
  </si>
  <si>
    <t>Изостав. ливада</t>
  </si>
  <si>
    <t>Вр.неизп.ливада</t>
  </si>
  <si>
    <t>Директор ОД “Земеделие” Разград</t>
  </si>
  <si>
    <t>Съгласувал:</t>
  </si>
  <si>
    <t>Главен Директор ГД “АР”</t>
  </si>
  <si>
    <t xml:space="preserve">                /Й.Ангелова/</t>
  </si>
  <si>
    <t>Мл. експерт</t>
  </si>
  <si>
    <r>
      <rPr>
        <b/>
        <sz val="10"/>
        <color indexed="8"/>
        <rFont val="Verdana"/>
        <family val="2"/>
      </rPr>
      <t>№ по ред</t>
    </r>
  </si>
  <si>
    <t>Общо за община Завет</t>
  </si>
  <si>
    <t>Общо за община Исперих</t>
  </si>
  <si>
    <t>Общо за община Кубрат</t>
  </si>
  <si>
    <t>Общо за община Лозница</t>
  </si>
  <si>
    <t>Общо за община Разград</t>
  </si>
  <si>
    <t>Общо за община Самуил</t>
  </si>
  <si>
    <t>Общо за община Цар Калоян</t>
  </si>
  <si>
    <t>ОБЩО за област Разград</t>
  </si>
  <si>
    <t>Средно рентно плащане ( лв/дка)</t>
  </si>
  <si>
    <t>Площ ( дка )</t>
  </si>
  <si>
    <t>ЦЕНА НА ДЕПОЗИТ / лв /</t>
  </si>
  <si>
    <t>Срок на предоставяне</t>
  </si>
  <si>
    <t xml:space="preserve">Начална тръжна цена лв./дка </t>
  </si>
  <si>
    <t>ЗАБЕЛЕЖКА</t>
  </si>
  <si>
    <t>7</t>
  </si>
  <si>
    <t>6</t>
  </si>
  <si>
    <t>1 година</t>
  </si>
  <si>
    <t>СПИСЪК-ПРИЛОЖЕНИЕ</t>
  </si>
  <si>
    <t>НЧ/ГД”АР”</t>
  </si>
  <si>
    <t xml:space="preserve">         /Н.Черникова/</t>
  </si>
  <si>
    <t>09.11.2015 г.</t>
  </si>
  <si>
    <t xml:space="preserve">КЪМ ЗАПОВЕД № РД 11-224/10.11.2015 г. г.                                                                                                                                                                                                  ЗЕМЕДЕЛСКИ ЗЕМИ ОТ ДЪРЖАВЕН ПОЗЕМЛЕН ФОНД С НАЧИН НА ТРАЙНО ПОЛЗВАНЕ "ПАСИЩЕ",  "МЕРА" И "ЛИВАДА"  ЗА ЕДНОГОДИШНО ОТДАВАНЕ ПОД НАЕМ,  ОБЕКТ НА ПЪРВА ТРЪЖНА СЕСИЯ ЗА СТОПАНСКАТА 2015/2016 Г.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</si>
</sst>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#,##0.00_ ;[Red]\-#,##0.00\ "/>
    <numFmt numFmtId="182" formatCode="#,##0_ ;[Red]\-#,##0\ "/>
    <numFmt numFmtId="183" formatCode="#,##0.000_ ;[Red]\-#,##0.000\ "/>
    <numFmt numFmtId="184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name val="Verdana"/>
      <family val="2"/>
    </font>
    <font>
      <sz val="10"/>
      <name val="Arial"/>
      <family val="2"/>
    </font>
    <font>
      <sz val="15"/>
      <name val="Verdana"/>
      <family val="2"/>
    </font>
    <font>
      <sz val="13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Verdana"/>
      <family val="2"/>
    </font>
    <font>
      <b/>
      <sz val="16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/>
      <top>
        <color indexed="63"/>
      </top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176" fontId="62" fillId="0" borderId="0" xfId="0" applyNumberFormat="1" applyFont="1" applyBorder="1" applyAlignment="1">
      <alignment horizontal="right"/>
    </xf>
    <xf numFmtId="49" fontId="62" fillId="0" borderId="0" xfId="0" applyNumberFormat="1" applyFont="1" applyBorder="1" applyAlignment="1">
      <alignment horizontal="right"/>
    </xf>
    <xf numFmtId="49" fontId="6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49" fontId="62" fillId="0" borderId="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176" fontId="6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1" fontId="66" fillId="0" borderId="13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176" fontId="66" fillId="0" borderId="13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49" fontId="65" fillId="0" borderId="16" xfId="0" applyNumberFormat="1" applyFont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176" fontId="66" fillId="0" borderId="16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left" vertical="center"/>
    </xf>
    <xf numFmtId="1" fontId="66" fillId="0" borderId="17" xfId="0" applyNumberFormat="1" applyFont="1" applyBorder="1" applyAlignment="1">
      <alignment horizontal="center" vertical="center"/>
    </xf>
    <xf numFmtId="1" fontId="65" fillId="0" borderId="17" xfId="0" applyNumberFormat="1" applyFont="1" applyBorder="1" applyAlignment="1">
      <alignment horizontal="center" vertical="center"/>
    </xf>
    <xf numFmtId="176" fontId="65" fillId="0" borderId="17" xfId="0" applyNumberFormat="1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 vertical="center"/>
    </xf>
    <xf numFmtId="49" fontId="66" fillId="0" borderId="18" xfId="0" applyNumberFormat="1" applyFont="1" applyBorder="1" applyAlignment="1">
      <alignment horizontal="center" vertical="center"/>
    </xf>
    <xf numFmtId="1" fontId="66" fillId="0" borderId="18" xfId="0" applyNumberFormat="1" applyFont="1" applyBorder="1" applyAlignment="1">
      <alignment horizontal="center" vertical="center"/>
    </xf>
    <xf numFmtId="176" fontId="66" fillId="0" borderId="18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left" vertical="center"/>
    </xf>
    <xf numFmtId="1" fontId="65" fillId="0" borderId="19" xfId="0" applyNumberFormat="1" applyFont="1" applyBorder="1" applyAlignment="1">
      <alignment horizontal="center" vertical="center"/>
    </xf>
    <xf numFmtId="176" fontId="65" fillId="0" borderId="19" xfId="0" applyNumberFormat="1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49" fontId="10" fillId="0" borderId="26" xfId="0" applyNumberFormat="1" applyFont="1" applyBorder="1" applyAlignment="1">
      <alignment horizontal="left" vertical="center"/>
    </xf>
    <xf numFmtId="49" fontId="66" fillId="0" borderId="26" xfId="0" applyNumberFormat="1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176" fontId="65" fillId="0" borderId="26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68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/>
    </xf>
    <xf numFmtId="49" fontId="68" fillId="0" borderId="0" xfId="0" applyNumberFormat="1" applyFont="1" applyBorder="1" applyAlignment="1">
      <alignment horizontal="right"/>
    </xf>
    <xf numFmtId="176" fontId="68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49" fontId="66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66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left" vertical="center"/>
    </xf>
    <xf numFmtId="1" fontId="66" fillId="0" borderId="0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176" fontId="65" fillId="0" borderId="0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>
      <alignment horizontal="center" vertical="center"/>
    </xf>
    <xf numFmtId="49" fontId="66" fillId="0" borderId="31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66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44" fillId="0" borderId="0" xfId="0" applyNumberFormat="1" applyFont="1" applyBorder="1" applyAlignment="1">
      <alignment/>
    </xf>
    <xf numFmtId="0" fontId="61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Border="1" applyAlignment="1">
      <alignment/>
    </xf>
    <xf numFmtId="0" fontId="69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center"/>
    </xf>
    <xf numFmtId="0" fontId="7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 wrapText="1"/>
    </xf>
    <xf numFmtId="0" fontId="7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7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5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Border="1" applyAlignment="1">
      <alignment vertical="center"/>
    </xf>
    <xf numFmtId="0" fontId="69" fillId="0" borderId="0" xfId="0" applyNumberFormat="1" applyFont="1" applyAlignment="1">
      <alignment vertical="center"/>
    </xf>
    <xf numFmtId="0" fontId="62" fillId="0" borderId="0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center" vertical="center"/>
    </xf>
    <xf numFmtId="0" fontId="76" fillId="0" borderId="0" xfId="0" applyNumberFormat="1" applyFont="1" applyBorder="1" applyAlignment="1">
      <alignment/>
    </xf>
    <xf numFmtId="0" fontId="70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68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6" fillId="0" borderId="35" xfId="0" applyNumberFormat="1" applyFont="1" applyFill="1" applyBorder="1" applyAlignment="1">
      <alignment horizontal="center" vertical="center"/>
    </xf>
    <xf numFmtId="49" fontId="66" fillId="0" borderId="27" xfId="0" applyNumberFormat="1" applyFont="1" applyFill="1" applyBorder="1" applyAlignment="1">
      <alignment horizontal="center" vertical="center"/>
    </xf>
    <xf numFmtId="49" fontId="66" fillId="0" borderId="36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center" vertical="center"/>
    </xf>
    <xf numFmtId="4" fontId="66" fillId="0" borderId="13" xfId="0" applyNumberFormat="1" applyFont="1" applyFill="1" applyBorder="1" applyAlignment="1">
      <alignment horizontal="center" vertical="center"/>
    </xf>
    <xf numFmtId="4" fontId="66" fillId="0" borderId="35" xfId="0" applyNumberFormat="1" applyFont="1" applyFill="1" applyBorder="1" applyAlignment="1">
      <alignment horizontal="center" vertical="center"/>
    </xf>
    <xf numFmtId="4" fontId="66" fillId="0" borderId="27" xfId="0" applyNumberFormat="1" applyFont="1" applyFill="1" applyBorder="1" applyAlignment="1">
      <alignment horizontal="center" vertical="center"/>
    </xf>
    <xf numFmtId="4" fontId="66" fillId="0" borderId="36" xfId="0" applyNumberFormat="1" applyFont="1" applyFill="1" applyBorder="1" applyAlignment="1">
      <alignment horizontal="center" vertical="center"/>
    </xf>
    <xf numFmtId="4" fontId="66" fillId="0" borderId="17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14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71" fillId="0" borderId="0" xfId="0" applyNumberFormat="1" applyFont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3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" name="Text Box 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" name="Text Box 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" name="Text Box 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" name="Text Box 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" name="Text Box 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" name="Text Box 1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" name="Text Box 1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" name="Text Box 1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" name="Text Box 1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" name="Text Box 1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" name="Text Box 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" name="Text Box 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" name="Text Box 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" name="Text Box 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" name="Text Box 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" name="Text Box 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" name="Text Box 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" name="Text Box 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" name="Text Box 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" name="Text Box 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" name="Text Box 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" name="Text Box 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" name="Text Box 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" name="Text Box 8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" name="Text Box 8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" name="Text Box 8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" name="Text Box 8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" name="Text Box 8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" name="Text Box 8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" name="Text Box 8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" name="Text Box 9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" name="Text Box 9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" name="Text Box 9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" name="Text Box 9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" name="Text Box 14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" name="Text Box 14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" name="Text Box 14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" name="Text Box 14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" name="Text Box 14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" name="Text Box 14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" name="Text Box 14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" name="Text Box 14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" name="Text Box 14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" name="Text Box 15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" name="Text Box 15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" name="Text Box 15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" name="Text Box 15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" name="Text Box 15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" name="Text Box 15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0" name="Text Box 15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1" name="Text Box 15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2" name="Text Box 15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3" name="Text Box 1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4" name="Text Box 1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5" name="Text Box 1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6" name="Text Box 1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7" name="Text Box 1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8" name="Text Box 1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59" name="Text Box 2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0" name="Text Box 2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1" name="Text Box 2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2" name="Text Box 2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3" name="Text Box 2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4" name="Text Box 2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5" name="Text Box 2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6" name="Text Box 2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7" name="Text Box 2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8" name="Text Box 2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69" name="Text Box 2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0" name="Text Box 2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1" name="Text Box 27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2" name="Text Box 27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3" name="Text Box 27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4" name="Text Box 27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5" name="Text Box 27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6" name="Text Box 27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7" name="Text Box 27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8" name="Text Box 27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79" name="Text Box 27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0" name="Text Box 28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1" name="Text Box 28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2" name="Text Box 2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3" name="Text Box 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4" name="Text Box 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5" name="Text Box 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6" name="Text Box 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7" name="Text Box 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8" name="Text Box 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89" name="Text Box 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0" name="Text Box 1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1" name="Text Box 1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2" name="Text Box 1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3" name="Text Box 1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4" name="Text Box 1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5" name="Text Box 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6" name="Text Box 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7" name="Text Box 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8" name="Text Box 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99" name="Text Box 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0" name="Text Box 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1" name="Text Box 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2" name="Text Box 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3" name="Text Box 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4" name="Text Box 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5" name="Text Box 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6" name="Text Box 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7" name="Text Box 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8" name="Text Box 8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09" name="Text Box 8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0" name="Text Box 8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1" name="Text Box 8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2" name="Text Box 8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3" name="Text Box 8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4" name="Text Box 8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5" name="Text Box 9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6" name="Text Box 9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7" name="Text Box 9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8" name="Text Box 9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19" name="Text Box 14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0" name="Text Box 14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1" name="Text Box 14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2" name="Text Box 14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3" name="Text Box 14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4" name="Text Box 14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5" name="Text Box 14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6" name="Text Box 14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7" name="Text Box 14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8" name="Text Box 15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29" name="Text Box 15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0" name="Text Box 15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1" name="Text Box 15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2" name="Text Box 15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3" name="Text Box 15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4" name="Text Box 15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5" name="Text Box 15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6" name="Text Box 15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7" name="Text Box 1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8" name="Text Box 1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39" name="Text Box 1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0" name="Text Box 1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1" name="Text Box 1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2" name="Text Box 1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3" name="Text Box 2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4" name="Text Box 2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5" name="Text Box 2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6" name="Text Box 2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7" name="Text Box 2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8" name="Text Box 2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49" name="Text Box 2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0" name="Text Box 2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1" name="Text Box 2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2" name="Text Box 2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3" name="Text Box 2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4" name="Text Box 2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5" name="Text Box 27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6" name="Text Box 27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7" name="Text Box 27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8" name="Text Box 27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59" name="Text Box 27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0" name="Text Box 27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1" name="Text Box 27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2" name="Text Box 27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3" name="Text Box 27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4" name="Text Box 28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5" name="Text Box 28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6" name="Text Box 2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7" name="Text Box 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8" name="Text Box 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69" name="Text Box 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0" name="Text Box 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1" name="Text Box 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2" name="Text Box 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3" name="Text Box 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4" name="Text Box 1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5" name="Text Box 1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6" name="Text Box 1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7" name="Text Box 1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8" name="Text Box 1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79" name="Text Box 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0" name="Text Box 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1" name="Text Box 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2" name="Text Box 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3" name="Text Box 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4" name="Text Box 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5" name="Text Box 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6" name="Text Box 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7" name="Text Box 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8" name="Text Box 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89" name="Text Box 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0" name="Text Box 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1" name="Text Box 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2" name="Text Box 8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3" name="Text Box 8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4" name="Text Box 8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5" name="Text Box 8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6" name="Text Box 8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7" name="Text Box 8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8" name="Text Box 8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199" name="Text Box 9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0" name="Text Box 9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1" name="Text Box 9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2" name="Text Box 9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3" name="Text Box 14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4" name="Text Box 14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5" name="Text Box 14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6" name="Text Box 14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7" name="Text Box 14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8" name="Text Box 14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09" name="Text Box 14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0" name="Text Box 14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1" name="Text Box 14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2" name="Text Box 15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3" name="Text Box 15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4" name="Text Box 15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5" name="Text Box 15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6" name="Text Box 15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7" name="Text Box 15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8" name="Text Box 15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19" name="Text Box 15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0" name="Text Box 15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1" name="Text Box 1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2" name="Text Box 1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3" name="Text Box 1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4" name="Text Box 1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5" name="Text Box 1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6" name="Text Box 1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7" name="Text Box 2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8" name="Text Box 2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29" name="Text Box 2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0" name="Text Box 2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1" name="Text Box 2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2" name="Text Box 2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3" name="Text Box 2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4" name="Text Box 2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5" name="Text Box 2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6" name="Text Box 2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7" name="Text Box 2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8" name="Text Box 2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39" name="Text Box 27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0" name="Text Box 27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1" name="Text Box 27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2" name="Text Box 27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3" name="Text Box 27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4" name="Text Box 27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5" name="Text Box 27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6" name="Text Box 27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7" name="Text Box 27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8" name="Text Box 28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49" name="Text Box 28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0" name="Text Box 2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1" name="Text Box 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2" name="Text Box 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3" name="Text Box 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4" name="Text Box 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5" name="Text Box 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6" name="Text Box 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7" name="Text Box 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8" name="Text Box 1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59" name="Text Box 1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0" name="Text Box 1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1" name="Text Box 1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2" name="Text Box 1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3" name="Text Box 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4" name="Text Box 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5" name="Text Box 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6" name="Text Box 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7" name="Text Box 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8" name="Text Box 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69" name="Text Box 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0" name="Text Box 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1" name="Text Box 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2" name="Text Box 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3" name="Text Box 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4" name="Text Box 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5" name="Text Box 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6" name="Text Box 8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7" name="Text Box 8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8" name="Text Box 8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79" name="Text Box 8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0" name="Text Box 8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1" name="Text Box 8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2" name="Text Box 8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3" name="Text Box 9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4" name="Text Box 9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5" name="Text Box 9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6" name="Text Box 9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7" name="Text Box 14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8" name="Text Box 14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89" name="Text Box 14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0" name="Text Box 14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1" name="Text Box 14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2" name="Text Box 14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3" name="Text Box 14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4" name="Text Box 14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5" name="Text Box 14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6" name="Text Box 15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7" name="Text Box 15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8" name="Text Box 15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299" name="Text Box 15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0" name="Text Box 15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1" name="Text Box 15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2" name="Text Box 15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3" name="Text Box 15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4" name="Text Box 15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5" name="Text Box 1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6" name="Text Box 1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7" name="Text Box 1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8" name="Text Box 1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09" name="Text Box 1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0" name="Text Box 1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1" name="Text Box 2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2" name="Text Box 2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3" name="Text Box 2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4" name="Text Box 2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5" name="Text Box 2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6" name="Text Box 2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7" name="Text Box 2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8" name="Text Box 2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19" name="Text Box 2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0" name="Text Box 2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1" name="Text Box 2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2" name="Text Box 2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3" name="Text Box 27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4" name="Text Box 27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5" name="Text Box 27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6" name="Text Box 27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7" name="Text Box 27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8" name="Text Box 27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29" name="Text Box 27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0" name="Text Box 27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1" name="Text Box 27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2" name="Text Box 28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3" name="Text Box 28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4" name="Text Box 2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5" name="Text Box 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6" name="Text Box 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7" name="Text Box 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8" name="Text Box 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39" name="Text Box 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0" name="Text Box 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1" name="Text Box 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2" name="Text Box 1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3" name="Text Box 1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4" name="Text Box 1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5" name="Text Box 1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6" name="Text Box 1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7" name="Text Box 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8" name="Text Box 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49" name="Text Box 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0" name="Text Box 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1" name="Text Box 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2" name="Text Box 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3" name="Text Box 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4" name="Text Box 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5" name="Text Box 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6" name="Text Box 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7" name="Text Box 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8" name="Text Box 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59" name="Text Box 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0" name="Text Box 8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1" name="Text Box 8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2" name="Text Box 8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3" name="Text Box 8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4" name="Text Box 8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5" name="Text Box 8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6" name="Text Box 8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7" name="Text Box 9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8" name="Text Box 9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69" name="Text Box 9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0" name="Text Box 9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1" name="Text Box 14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2" name="Text Box 14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3" name="Text Box 14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4" name="Text Box 14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5" name="Text Box 14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6" name="Text Box 14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7" name="Text Box 14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8" name="Text Box 14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79" name="Text Box 14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0" name="Text Box 15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1" name="Text Box 15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2" name="Text Box 15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3" name="Text Box 15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4" name="Text Box 15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5" name="Text Box 15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6" name="Text Box 15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7" name="Text Box 15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8" name="Text Box 15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89" name="Text Box 1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0" name="Text Box 1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1" name="Text Box 1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2" name="Text Box 1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3" name="Text Box 1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4" name="Text Box 1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5" name="Text Box 2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6" name="Text Box 2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7" name="Text Box 2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8" name="Text Box 2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399" name="Text Box 2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0" name="Text Box 2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1" name="Text Box 2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2" name="Text Box 2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3" name="Text Box 2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4" name="Text Box 2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5" name="Text Box 2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6" name="Text Box 2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7" name="Text Box 27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8" name="Text Box 27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09" name="Text Box 27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0" name="Text Box 27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1" name="Text Box 27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2" name="Text Box 27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3" name="Text Box 27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4" name="Text Box 27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5" name="Text Box 27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6" name="Text Box 28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7" name="Text Box 28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8" name="Text Box 2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19" name="Text Box 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0" name="Text Box 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1" name="Text Box 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2" name="Text Box 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3" name="Text Box 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4" name="Text Box 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5" name="Text Box 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6" name="Text Box 1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7" name="Text Box 1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8" name="Text Box 1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29" name="Text Box 1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0" name="Text Box 1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1" name="Text Box 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2" name="Text Box 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3" name="Text Box 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4" name="Text Box 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5" name="Text Box 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6" name="Text Box 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7" name="Text Box 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8" name="Text Box 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39" name="Text Box 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0" name="Text Box 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1" name="Text Box 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2" name="Text Box 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3" name="Text Box 8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4" name="Text Box 8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5" name="Text Box 8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6" name="Text Box 8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7" name="Text Box 8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8" name="Text Box 8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49" name="Text Box 8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0" name="Text Box 8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1" name="Text Box 9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2" name="Text Box 9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3" name="Text Box 9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4" name="Text Box 9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5" name="Text Box 14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6" name="Text Box 14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7" name="Text Box 14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8" name="Text Box 14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59" name="Text Box 14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0" name="Text Box 14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1" name="Text Box 14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2" name="Text Box 14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3" name="Text Box 14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4" name="Text Box 15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5" name="Text Box 15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6" name="Text Box 15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7" name="Text Box 15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8" name="Text Box 15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69" name="Text Box 15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0" name="Text Box 15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1" name="Text Box 15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2" name="Text Box 15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3" name="Text Box 1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4" name="Text Box 1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5" name="Text Box 1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6" name="Text Box 1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7" name="Text Box 1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8" name="Text Box 1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79" name="Text Box 25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0" name="Text Box 26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1" name="Text Box 26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2" name="Text Box 26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3" name="Text Box 26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4" name="Text Box 26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5" name="Text Box 26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6" name="Text Box 26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7" name="Text Box 26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8" name="Text Box 268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89" name="Text Box 269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0" name="Text Box 270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1" name="Text Box 271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2" name="Text Box 272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3" name="Text Box 273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4" name="Text Box 274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5" name="Text Box 275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6" name="Text Box 276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 fLocksText="0">
      <xdr:nvSpPr>
        <xdr:cNvPr id="497" name="Text Box 277"/>
        <xdr:cNvSpPr txBox="1">
          <a:spLocks noChangeArrowheads="1"/>
        </xdr:cNvSpPr>
      </xdr:nvSpPr>
      <xdr:spPr>
        <a:xfrm>
          <a:off x="1257300" y="276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0</xdr:row>
      <xdr:rowOff>66675</xdr:rowOff>
    </xdr:from>
    <xdr:to>
      <xdr:col>2</xdr:col>
      <xdr:colOff>9525</xdr:colOff>
      <xdr:row>2</xdr:row>
      <xdr:rowOff>219075</xdr:rowOff>
    </xdr:to>
    <xdr:pic>
      <xdr:nvPicPr>
        <xdr:cNvPr id="4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311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2.00390625" style="9" bestFit="1" customWidth="1"/>
    <col min="4" max="4" width="16.28125" style="9" bestFit="1" customWidth="1"/>
    <col min="5" max="5" width="16.421875" style="5" bestFit="1" customWidth="1"/>
    <col min="6" max="6" width="15.421875" style="17" bestFit="1" customWidth="1"/>
    <col min="7" max="7" width="18.00390625" style="15" bestFit="1" customWidth="1"/>
    <col min="8" max="8" width="16.8515625" style="15" bestFit="1" customWidth="1"/>
    <col min="9" max="9" width="16.8515625" style="15" customWidth="1"/>
    <col min="10" max="10" width="12.00390625" style="15" customWidth="1"/>
    <col min="11" max="11" width="13.140625" style="15" customWidth="1"/>
    <col min="12" max="12" width="14.140625" style="12" customWidth="1"/>
    <col min="13" max="13" width="24.57421875" style="111" customWidth="1"/>
    <col min="14" max="44" width="9.140625" style="111" customWidth="1"/>
    <col min="45" max="45" width="9.140625" style="112" customWidth="1"/>
    <col min="46" max="52" width="9.140625" style="98" customWidth="1"/>
    <col min="53" max="65" width="9.140625" style="68" customWidth="1"/>
    <col min="66" max="16384" width="9.140625" style="1" customWidth="1"/>
  </cols>
  <sheetData>
    <row r="1" spans="2:109" ht="21.75" customHeight="1">
      <c r="B1" s="18"/>
      <c r="C1" s="144" t="s">
        <v>7</v>
      </c>
      <c r="D1" s="145"/>
      <c r="E1" s="145"/>
      <c r="F1" s="145"/>
      <c r="G1" s="145"/>
      <c r="H1" s="18"/>
      <c r="I1" s="18"/>
      <c r="J1" s="18"/>
      <c r="K1" s="18"/>
      <c r="L1" s="7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4"/>
      <c r="AT1" s="95"/>
      <c r="AU1" s="95"/>
      <c r="AV1" s="95"/>
      <c r="AW1" s="95"/>
      <c r="AX1" s="95"/>
      <c r="AY1" s="95"/>
      <c r="AZ1" s="95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DA1" s="19"/>
      <c r="DB1" s="20"/>
      <c r="DC1" s="19"/>
      <c r="DD1" s="21"/>
      <c r="DE1" s="21"/>
    </row>
    <row r="2" spans="2:109" ht="21.75" customHeight="1">
      <c r="B2" s="18"/>
      <c r="C2" s="146" t="s">
        <v>8</v>
      </c>
      <c r="D2" s="147"/>
      <c r="E2" s="147"/>
      <c r="F2" s="147"/>
      <c r="G2" s="147"/>
      <c r="H2" s="18"/>
      <c r="I2" s="18"/>
      <c r="J2" s="18"/>
      <c r="K2" s="18"/>
      <c r="L2" s="7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4"/>
      <c r="AT2" s="95"/>
      <c r="AU2" s="95"/>
      <c r="AV2" s="95"/>
      <c r="AW2" s="95"/>
      <c r="AX2" s="95"/>
      <c r="AY2" s="95"/>
      <c r="AZ2" s="95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DA2" s="19"/>
      <c r="DB2" s="20"/>
      <c r="DC2" s="19"/>
      <c r="DD2" s="21"/>
      <c r="DE2" s="21"/>
    </row>
    <row r="3" spans="2:109" ht="21.75" customHeight="1">
      <c r="B3" s="18"/>
      <c r="C3" s="148" t="s">
        <v>9</v>
      </c>
      <c r="D3" s="149"/>
      <c r="E3" s="149"/>
      <c r="F3" s="149"/>
      <c r="G3" s="149"/>
      <c r="H3" s="18"/>
      <c r="I3" s="18"/>
      <c r="J3" s="18"/>
      <c r="K3" s="18"/>
      <c r="L3" s="7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4"/>
      <c r="AT3" s="95"/>
      <c r="AU3" s="95"/>
      <c r="AV3" s="95"/>
      <c r="AW3" s="95"/>
      <c r="AX3" s="95"/>
      <c r="AY3" s="95"/>
      <c r="AZ3" s="95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DA3" s="19"/>
      <c r="DB3" s="20"/>
      <c r="DC3" s="19"/>
      <c r="DD3" s="21"/>
      <c r="DE3" s="21"/>
    </row>
    <row r="4" spans="2:109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7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4"/>
      <c r="AT4" s="95"/>
      <c r="AU4" s="95"/>
      <c r="AV4" s="95"/>
      <c r="AW4" s="95"/>
      <c r="AX4" s="95"/>
      <c r="AY4" s="95"/>
      <c r="AZ4" s="95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DA4" s="19"/>
      <c r="DB4" s="20"/>
      <c r="DC4" s="19"/>
      <c r="DD4" s="21"/>
      <c r="DE4" s="21"/>
    </row>
    <row r="5" spans="2:109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7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4"/>
      <c r="AT5" s="95"/>
      <c r="AU5" s="95"/>
      <c r="AV5" s="95"/>
      <c r="AW5" s="95"/>
      <c r="AX5" s="95"/>
      <c r="AY5" s="95"/>
      <c r="AZ5" s="95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DA5" s="19"/>
      <c r="DB5" s="20"/>
      <c r="DC5" s="19"/>
      <c r="DD5" s="21"/>
      <c r="DE5" s="21"/>
    </row>
    <row r="6" spans="2:45" ht="19.5">
      <c r="B6" s="143" t="s">
        <v>146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7"/>
    </row>
    <row r="7" spans="2:45" ht="54" customHeight="1" thickBot="1">
      <c r="B7" s="150" t="s">
        <v>150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/>
    </row>
    <row r="8" spans="2:45" ht="57.75" customHeight="1" thickBot="1">
      <c r="B8" s="22" t="s">
        <v>128</v>
      </c>
      <c r="C8" s="60" t="s">
        <v>0</v>
      </c>
      <c r="D8" s="60" t="s">
        <v>1</v>
      </c>
      <c r="E8" s="60" t="s">
        <v>10</v>
      </c>
      <c r="F8" s="24" t="s">
        <v>138</v>
      </c>
      <c r="G8" s="60" t="s">
        <v>2</v>
      </c>
      <c r="H8" s="60" t="s">
        <v>3</v>
      </c>
      <c r="I8" s="60" t="s">
        <v>140</v>
      </c>
      <c r="J8" s="60" t="s">
        <v>141</v>
      </c>
      <c r="K8" s="72" t="s">
        <v>139</v>
      </c>
      <c r="L8" s="76" t="s">
        <v>142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2" t="s">
        <v>137</v>
      </c>
    </row>
    <row r="9" spans="2:45" ht="15.75" customHeight="1">
      <c r="B9" s="49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1">
        <v>11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4">
        <v>8</v>
      </c>
    </row>
    <row r="10" spans="2:45" ht="15.75" customHeight="1">
      <c r="B10" s="25">
        <v>1</v>
      </c>
      <c r="C10" s="85" t="s">
        <v>11</v>
      </c>
      <c r="D10" s="26" t="s">
        <v>12</v>
      </c>
      <c r="E10" s="26" t="s">
        <v>13</v>
      </c>
      <c r="F10" s="26">
        <v>1.394</v>
      </c>
      <c r="G10" s="26" t="s">
        <v>100</v>
      </c>
      <c r="H10" s="26" t="s">
        <v>14</v>
      </c>
      <c r="I10" s="26" t="s">
        <v>145</v>
      </c>
      <c r="J10" s="26" t="s">
        <v>144</v>
      </c>
      <c r="K10" s="128">
        <f>ROUND(F10*J10*0.2,2)</f>
        <v>1.67</v>
      </c>
      <c r="L10" s="86"/>
      <c r="M10" s="105"/>
      <c r="N10" s="105"/>
      <c r="O10" s="103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>
        <v>5</v>
      </c>
    </row>
    <row r="11" spans="2:45" ht="15.75" customHeight="1">
      <c r="B11" s="25">
        <v>2</v>
      </c>
      <c r="C11" s="26" t="s">
        <v>11</v>
      </c>
      <c r="D11" s="26" t="s">
        <v>12</v>
      </c>
      <c r="E11" s="26" t="s">
        <v>15</v>
      </c>
      <c r="F11" s="26">
        <v>0.162</v>
      </c>
      <c r="G11" s="26" t="s">
        <v>100</v>
      </c>
      <c r="H11" s="26" t="s">
        <v>14</v>
      </c>
      <c r="I11" s="26" t="s">
        <v>145</v>
      </c>
      <c r="J11" s="26" t="s">
        <v>144</v>
      </c>
      <c r="K11" s="128">
        <f aca="true" t="shared" si="0" ref="K11:K74">ROUND(F11*J11*0.2,2)</f>
        <v>0.19</v>
      </c>
      <c r="L11" s="86"/>
      <c r="M11" s="105"/>
      <c r="N11" s="105"/>
      <c r="O11" s="103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6">
        <v>5</v>
      </c>
    </row>
    <row r="12" spans="2:45" ht="15.75" customHeight="1">
      <c r="B12" s="25">
        <v>3</v>
      </c>
      <c r="C12" s="26" t="s">
        <v>11</v>
      </c>
      <c r="D12" s="26" t="s">
        <v>12</v>
      </c>
      <c r="E12" s="26" t="s">
        <v>16</v>
      </c>
      <c r="F12" s="26">
        <v>0.199</v>
      </c>
      <c r="G12" s="26" t="s">
        <v>100</v>
      </c>
      <c r="H12" s="26" t="s">
        <v>14</v>
      </c>
      <c r="I12" s="26" t="s">
        <v>145</v>
      </c>
      <c r="J12" s="26" t="s">
        <v>144</v>
      </c>
      <c r="K12" s="128">
        <f t="shared" si="0"/>
        <v>0.24</v>
      </c>
      <c r="L12" s="86"/>
      <c r="M12" s="105"/>
      <c r="N12" s="105"/>
      <c r="O12" s="103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6">
        <v>5</v>
      </c>
    </row>
    <row r="13" spans="2:45" ht="15.75" customHeight="1">
      <c r="B13" s="25">
        <v>4</v>
      </c>
      <c r="C13" s="26" t="s">
        <v>11</v>
      </c>
      <c r="D13" s="26" t="s">
        <v>12</v>
      </c>
      <c r="E13" s="26" t="s">
        <v>17</v>
      </c>
      <c r="F13" s="26">
        <v>0.143</v>
      </c>
      <c r="G13" s="26" t="s">
        <v>100</v>
      </c>
      <c r="H13" s="26" t="s">
        <v>14</v>
      </c>
      <c r="I13" s="121" t="s">
        <v>145</v>
      </c>
      <c r="J13" s="121" t="s">
        <v>144</v>
      </c>
      <c r="K13" s="129">
        <f t="shared" si="0"/>
        <v>0.17</v>
      </c>
      <c r="L13" s="86"/>
      <c r="M13" s="105"/>
      <c r="N13" s="105"/>
      <c r="O13" s="103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6">
        <v>5</v>
      </c>
    </row>
    <row r="14" spans="2:45" ht="15.75" customHeight="1">
      <c r="B14" s="25">
        <v>5</v>
      </c>
      <c r="C14" s="26" t="s">
        <v>11</v>
      </c>
      <c r="D14" s="26" t="s">
        <v>11</v>
      </c>
      <c r="E14" s="26" t="s">
        <v>18</v>
      </c>
      <c r="F14" s="26">
        <v>6.515</v>
      </c>
      <c r="G14" s="26" t="s">
        <v>120</v>
      </c>
      <c r="H14" s="26" t="s">
        <v>14</v>
      </c>
      <c r="I14" s="121" t="s">
        <v>145</v>
      </c>
      <c r="J14" s="121" t="s">
        <v>144</v>
      </c>
      <c r="K14" s="129">
        <f t="shared" si="0"/>
        <v>7.82</v>
      </c>
      <c r="L14" s="86"/>
      <c r="M14" s="105"/>
      <c r="N14" s="105"/>
      <c r="O14" s="103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>
        <v>5</v>
      </c>
    </row>
    <row r="15" spans="2:45" ht="15.75" customHeight="1">
      <c r="B15" s="25">
        <v>6</v>
      </c>
      <c r="C15" s="26" t="s">
        <v>11</v>
      </c>
      <c r="D15" s="26" t="s">
        <v>11</v>
      </c>
      <c r="E15" s="26" t="s">
        <v>19</v>
      </c>
      <c r="F15" s="26">
        <v>0.582</v>
      </c>
      <c r="G15" s="26" t="s">
        <v>120</v>
      </c>
      <c r="H15" s="26" t="s">
        <v>14</v>
      </c>
      <c r="I15" s="121" t="s">
        <v>145</v>
      </c>
      <c r="J15" s="121" t="s">
        <v>144</v>
      </c>
      <c r="K15" s="129">
        <f t="shared" si="0"/>
        <v>0.7</v>
      </c>
      <c r="L15" s="86"/>
      <c r="M15" s="105"/>
      <c r="N15" s="105"/>
      <c r="O15" s="103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6">
        <v>5</v>
      </c>
    </row>
    <row r="16" spans="2:45" ht="15.75" customHeight="1">
      <c r="B16" s="84"/>
      <c r="C16" s="77" t="s">
        <v>129</v>
      </c>
      <c r="D16" s="78"/>
      <c r="E16" s="79" t="str">
        <f>SUBTOTAL(2,F10:F15)&amp;" имота"</f>
        <v>6 имота</v>
      </c>
      <c r="F16" s="80" t="str">
        <f>SUBTOTAL(9,F10:F15)&amp;" дка"</f>
        <v>8.995 дка</v>
      </c>
      <c r="G16" s="74"/>
      <c r="H16" s="74"/>
      <c r="I16" s="122"/>
      <c r="J16" s="122"/>
      <c r="K16" s="130"/>
      <c r="L16" s="81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6"/>
    </row>
    <row r="17" spans="2:45" ht="15.75" customHeight="1">
      <c r="B17" s="25">
        <v>1</v>
      </c>
      <c r="C17" s="85" t="s">
        <v>20</v>
      </c>
      <c r="D17" s="26" t="s">
        <v>40</v>
      </c>
      <c r="E17" s="26" t="s">
        <v>41</v>
      </c>
      <c r="F17" s="26">
        <v>18.157</v>
      </c>
      <c r="G17" s="26" t="s">
        <v>121</v>
      </c>
      <c r="H17" s="26" t="s">
        <v>23</v>
      </c>
      <c r="I17" s="121" t="s">
        <v>145</v>
      </c>
      <c r="J17" s="121" t="s">
        <v>143</v>
      </c>
      <c r="K17" s="129">
        <f t="shared" si="0"/>
        <v>25.42</v>
      </c>
      <c r="L17" s="86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6">
        <v>29</v>
      </c>
    </row>
    <row r="18" spans="2:45" ht="15.75" customHeight="1">
      <c r="B18" s="25">
        <v>2</v>
      </c>
      <c r="C18" s="26" t="s">
        <v>20</v>
      </c>
      <c r="D18" s="26" t="s">
        <v>40</v>
      </c>
      <c r="E18" s="26" t="s">
        <v>42</v>
      </c>
      <c r="F18" s="26">
        <v>31.522</v>
      </c>
      <c r="G18" s="26" t="s">
        <v>121</v>
      </c>
      <c r="H18" s="26" t="s">
        <v>14</v>
      </c>
      <c r="I18" s="121" t="s">
        <v>145</v>
      </c>
      <c r="J18" s="121" t="s">
        <v>143</v>
      </c>
      <c r="K18" s="129">
        <f t="shared" si="0"/>
        <v>44.13</v>
      </c>
      <c r="L18" s="86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6">
        <v>29</v>
      </c>
    </row>
    <row r="19" spans="2:45" ht="15.75" customHeight="1">
      <c r="B19" s="25">
        <v>3</v>
      </c>
      <c r="C19" s="26" t="s">
        <v>20</v>
      </c>
      <c r="D19" s="26" t="s">
        <v>27</v>
      </c>
      <c r="E19" s="26" t="s">
        <v>28</v>
      </c>
      <c r="F19" s="26">
        <v>79.474</v>
      </c>
      <c r="G19" s="26" t="s">
        <v>100</v>
      </c>
      <c r="H19" s="26" t="s">
        <v>14</v>
      </c>
      <c r="I19" s="121" t="s">
        <v>145</v>
      </c>
      <c r="J19" s="121" t="s">
        <v>143</v>
      </c>
      <c r="K19" s="129">
        <f t="shared" si="0"/>
        <v>111.26</v>
      </c>
      <c r="L19" s="86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6">
        <v>6</v>
      </c>
    </row>
    <row r="20" spans="2:45" ht="15.75" customHeight="1">
      <c r="B20" s="25">
        <v>4</v>
      </c>
      <c r="C20" s="26" t="s">
        <v>20</v>
      </c>
      <c r="D20" s="26" t="s">
        <v>27</v>
      </c>
      <c r="E20" s="26" t="s">
        <v>29</v>
      </c>
      <c r="F20" s="26">
        <v>11.4</v>
      </c>
      <c r="G20" s="26" t="s">
        <v>100</v>
      </c>
      <c r="H20" s="26" t="s">
        <v>14</v>
      </c>
      <c r="I20" s="121" t="s">
        <v>145</v>
      </c>
      <c r="J20" s="121" t="s">
        <v>143</v>
      </c>
      <c r="K20" s="129">
        <f t="shared" si="0"/>
        <v>15.96</v>
      </c>
      <c r="L20" s="86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6">
        <v>6</v>
      </c>
    </row>
    <row r="21" spans="2:45" ht="15.75" customHeight="1">
      <c r="B21" s="25">
        <v>5</v>
      </c>
      <c r="C21" s="26" t="s">
        <v>20</v>
      </c>
      <c r="D21" s="26" t="s">
        <v>21</v>
      </c>
      <c r="E21" s="26" t="s">
        <v>22</v>
      </c>
      <c r="F21" s="26">
        <v>77.503</v>
      </c>
      <c r="G21" s="26" t="s">
        <v>120</v>
      </c>
      <c r="H21" s="26" t="s">
        <v>23</v>
      </c>
      <c r="I21" s="121" t="s">
        <v>145</v>
      </c>
      <c r="J21" s="121" t="s">
        <v>143</v>
      </c>
      <c r="K21" s="129">
        <f t="shared" si="0"/>
        <v>108.5</v>
      </c>
      <c r="L21" s="86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6">
        <v>6</v>
      </c>
    </row>
    <row r="22" spans="2:45" ht="15.75" customHeight="1">
      <c r="B22" s="25">
        <v>6</v>
      </c>
      <c r="C22" s="26" t="s">
        <v>20</v>
      </c>
      <c r="D22" s="26" t="s">
        <v>21</v>
      </c>
      <c r="E22" s="26" t="s">
        <v>24</v>
      </c>
      <c r="F22" s="26">
        <v>6.429</v>
      </c>
      <c r="G22" s="26" t="s">
        <v>120</v>
      </c>
      <c r="H22" s="26" t="s">
        <v>23</v>
      </c>
      <c r="I22" s="121" t="s">
        <v>145</v>
      </c>
      <c r="J22" s="121" t="s">
        <v>143</v>
      </c>
      <c r="K22" s="129">
        <f t="shared" si="0"/>
        <v>9</v>
      </c>
      <c r="L22" s="86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6">
        <v>6</v>
      </c>
    </row>
    <row r="23" spans="2:45" ht="15.75" customHeight="1">
      <c r="B23" s="25">
        <v>7</v>
      </c>
      <c r="C23" s="26" t="s">
        <v>20</v>
      </c>
      <c r="D23" s="26" t="s">
        <v>21</v>
      </c>
      <c r="E23" s="26" t="s">
        <v>25</v>
      </c>
      <c r="F23" s="26">
        <v>6.046</v>
      </c>
      <c r="G23" s="26" t="s">
        <v>120</v>
      </c>
      <c r="H23" s="26" t="s">
        <v>23</v>
      </c>
      <c r="I23" s="121" t="s">
        <v>145</v>
      </c>
      <c r="J23" s="121" t="s">
        <v>143</v>
      </c>
      <c r="K23" s="129">
        <f t="shared" si="0"/>
        <v>8.46</v>
      </c>
      <c r="L23" s="86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6">
        <v>6</v>
      </c>
    </row>
    <row r="24" spans="2:45" ht="15.75" customHeight="1">
      <c r="B24" s="25">
        <v>8</v>
      </c>
      <c r="C24" s="26" t="s">
        <v>20</v>
      </c>
      <c r="D24" s="26" t="s">
        <v>21</v>
      </c>
      <c r="E24" s="26" t="s">
        <v>26</v>
      </c>
      <c r="F24" s="26">
        <v>171.495</v>
      </c>
      <c r="G24" s="26" t="s">
        <v>100</v>
      </c>
      <c r="H24" s="26" t="s">
        <v>23</v>
      </c>
      <c r="I24" s="121" t="s">
        <v>145</v>
      </c>
      <c r="J24" s="121" t="s">
        <v>143</v>
      </c>
      <c r="K24" s="129">
        <f t="shared" si="0"/>
        <v>240.09</v>
      </c>
      <c r="L24" s="86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6">
        <v>6</v>
      </c>
    </row>
    <row r="25" spans="2:45" ht="15.75" customHeight="1">
      <c r="B25" s="25">
        <v>9</v>
      </c>
      <c r="C25" s="26" t="s">
        <v>20</v>
      </c>
      <c r="D25" s="26" t="s">
        <v>30</v>
      </c>
      <c r="E25" s="26" t="s">
        <v>31</v>
      </c>
      <c r="F25" s="26">
        <v>60.83</v>
      </c>
      <c r="G25" s="26" t="s">
        <v>100</v>
      </c>
      <c r="H25" s="26" t="s">
        <v>6</v>
      </c>
      <c r="I25" s="121" t="s">
        <v>145</v>
      </c>
      <c r="J25" s="121" t="s">
        <v>143</v>
      </c>
      <c r="K25" s="129">
        <f t="shared" si="0"/>
        <v>85.16</v>
      </c>
      <c r="L25" s="86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6">
        <v>6</v>
      </c>
    </row>
    <row r="26" spans="2:45" ht="15.75" customHeight="1">
      <c r="B26" s="25">
        <v>10</v>
      </c>
      <c r="C26" s="26" t="s">
        <v>20</v>
      </c>
      <c r="D26" s="26" t="s">
        <v>32</v>
      </c>
      <c r="E26" s="26" t="s">
        <v>33</v>
      </c>
      <c r="F26" s="26">
        <v>2.334</v>
      </c>
      <c r="G26" s="26" t="s">
        <v>100</v>
      </c>
      <c r="H26" s="26" t="s">
        <v>23</v>
      </c>
      <c r="I26" s="121" t="s">
        <v>145</v>
      </c>
      <c r="J26" s="121" t="s">
        <v>143</v>
      </c>
      <c r="K26" s="129">
        <f t="shared" si="0"/>
        <v>3.27</v>
      </c>
      <c r="L26" s="86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6">
        <v>6</v>
      </c>
    </row>
    <row r="27" spans="2:45" ht="15.75" customHeight="1">
      <c r="B27" s="25">
        <v>11</v>
      </c>
      <c r="C27" s="26" t="s">
        <v>20</v>
      </c>
      <c r="D27" s="26" t="s">
        <v>32</v>
      </c>
      <c r="E27" s="26" t="s">
        <v>34</v>
      </c>
      <c r="F27" s="26">
        <v>0.894</v>
      </c>
      <c r="G27" s="26" t="s">
        <v>100</v>
      </c>
      <c r="H27" s="26" t="s">
        <v>14</v>
      </c>
      <c r="I27" s="121" t="s">
        <v>145</v>
      </c>
      <c r="J27" s="121" t="s">
        <v>143</v>
      </c>
      <c r="K27" s="129">
        <f t="shared" si="0"/>
        <v>1.25</v>
      </c>
      <c r="L27" s="86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6">
        <v>6</v>
      </c>
    </row>
    <row r="28" spans="2:45" ht="15.75" customHeight="1">
      <c r="B28" s="25">
        <v>12</v>
      </c>
      <c r="C28" s="26" t="s">
        <v>20</v>
      </c>
      <c r="D28" s="26" t="s">
        <v>32</v>
      </c>
      <c r="E28" s="26" t="s">
        <v>35</v>
      </c>
      <c r="F28" s="26">
        <v>6.365</v>
      </c>
      <c r="G28" s="26" t="s">
        <v>100</v>
      </c>
      <c r="H28" s="26" t="s">
        <v>23</v>
      </c>
      <c r="I28" s="121" t="s">
        <v>145</v>
      </c>
      <c r="J28" s="121" t="s">
        <v>143</v>
      </c>
      <c r="K28" s="129">
        <f t="shared" si="0"/>
        <v>8.91</v>
      </c>
      <c r="L28" s="86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6">
        <v>6</v>
      </c>
    </row>
    <row r="29" spans="2:45" ht="15.75" customHeight="1">
      <c r="B29" s="25">
        <v>13</v>
      </c>
      <c r="C29" s="26" t="s">
        <v>20</v>
      </c>
      <c r="D29" s="26" t="s">
        <v>32</v>
      </c>
      <c r="E29" s="26" t="s">
        <v>36</v>
      </c>
      <c r="F29" s="26">
        <v>3.826</v>
      </c>
      <c r="G29" s="26" t="s">
        <v>100</v>
      </c>
      <c r="H29" s="26" t="s">
        <v>23</v>
      </c>
      <c r="I29" s="121" t="s">
        <v>145</v>
      </c>
      <c r="J29" s="121" t="s">
        <v>143</v>
      </c>
      <c r="K29" s="129">
        <f t="shared" si="0"/>
        <v>5.36</v>
      </c>
      <c r="L29" s="86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6">
        <v>6</v>
      </c>
    </row>
    <row r="30" spans="2:45" ht="15.75" customHeight="1">
      <c r="B30" s="25">
        <v>14</v>
      </c>
      <c r="C30" s="26" t="s">
        <v>20</v>
      </c>
      <c r="D30" s="26" t="s">
        <v>32</v>
      </c>
      <c r="E30" s="26" t="s">
        <v>37</v>
      </c>
      <c r="F30" s="26">
        <v>52.02</v>
      </c>
      <c r="G30" s="26" t="s">
        <v>100</v>
      </c>
      <c r="H30" s="26" t="s">
        <v>5</v>
      </c>
      <c r="I30" s="121" t="s">
        <v>145</v>
      </c>
      <c r="J30" s="121" t="s">
        <v>143</v>
      </c>
      <c r="K30" s="129">
        <f t="shared" si="0"/>
        <v>72.83</v>
      </c>
      <c r="L30" s="86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6">
        <v>6</v>
      </c>
    </row>
    <row r="31" spans="2:45" ht="15.75" customHeight="1">
      <c r="B31" s="25">
        <v>15</v>
      </c>
      <c r="C31" s="26" t="s">
        <v>20</v>
      </c>
      <c r="D31" s="26" t="s">
        <v>32</v>
      </c>
      <c r="E31" s="26" t="s">
        <v>38</v>
      </c>
      <c r="F31" s="26">
        <v>6.036</v>
      </c>
      <c r="G31" s="26" t="s">
        <v>100</v>
      </c>
      <c r="H31" s="26" t="s">
        <v>23</v>
      </c>
      <c r="I31" s="121" t="s">
        <v>145</v>
      </c>
      <c r="J31" s="121" t="s">
        <v>143</v>
      </c>
      <c r="K31" s="129">
        <f t="shared" si="0"/>
        <v>8.45</v>
      </c>
      <c r="L31" s="86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6">
        <v>6</v>
      </c>
    </row>
    <row r="32" spans="2:45" ht="15.75" customHeight="1">
      <c r="B32" s="25">
        <v>16</v>
      </c>
      <c r="C32" s="26" t="s">
        <v>20</v>
      </c>
      <c r="D32" s="26" t="s">
        <v>32</v>
      </c>
      <c r="E32" s="26" t="s">
        <v>39</v>
      </c>
      <c r="F32" s="26">
        <v>3.878</v>
      </c>
      <c r="G32" s="26" t="s">
        <v>100</v>
      </c>
      <c r="H32" s="26" t="s">
        <v>23</v>
      </c>
      <c r="I32" s="121" t="s">
        <v>145</v>
      </c>
      <c r="J32" s="121" t="s">
        <v>143</v>
      </c>
      <c r="K32" s="129">
        <f t="shared" si="0"/>
        <v>5.43</v>
      </c>
      <c r="L32" s="86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6">
        <v>6</v>
      </c>
    </row>
    <row r="33" spans="2:45" ht="15.75" customHeight="1">
      <c r="B33" s="84"/>
      <c r="C33" s="77" t="s">
        <v>130</v>
      </c>
      <c r="D33" s="78"/>
      <c r="E33" s="79" t="str">
        <f>SUBTOTAL(2,F17:F32)&amp;" имота"</f>
        <v>16 имота</v>
      </c>
      <c r="F33" s="80" t="str">
        <f>SUBTOTAL(9,F17:F32)&amp;" дка"</f>
        <v>538.209 дка</v>
      </c>
      <c r="G33" s="74"/>
      <c r="H33" s="74"/>
      <c r="I33" s="122"/>
      <c r="J33" s="122"/>
      <c r="K33" s="130"/>
      <c r="L33" s="81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6"/>
    </row>
    <row r="34" spans="2:45" ht="15.75" customHeight="1">
      <c r="B34" s="25">
        <v>1</v>
      </c>
      <c r="C34" s="27" t="s">
        <v>43</v>
      </c>
      <c r="D34" s="28" t="s">
        <v>44</v>
      </c>
      <c r="E34" s="29" t="s">
        <v>45</v>
      </c>
      <c r="F34" s="30">
        <v>15.613</v>
      </c>
      <c r="G34" s="29" t="s">
        <v>100</v>
      </c>
      <c r="H34" s="29" t="s">
        <v>14</v>
      </c>
      <c r="I34" s="123" t="s">
        <v>145</v>
      </c>
      <c r="J34" s="123" t="s">
        <v>144</v>
      </c>
      <c r="K34" s="131">
        <f t="shared" si="0"/>
        <v>18.74</v>
      </c>
      <c r="L34" s="8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6">
        <v>6</v>
      </c>
    </row>
    <row r="35" spans="2:45" ht="15.75" customHeight="1">
      <c r="B35" s="25">
        <v>2</v>
      </c>
      <c r="C35" s="29" t="s">
        <v>43</v>
      </c>
      <c r="D35" s="28" t="s">
        <v>46</v>
      </c>
      <c r="E35" s="29" t="s">
        <v>47</v>
      </c>
      <c r="F35" s="30">
        <v>3</v>
      </c>
      <c r="G35" s="29" t="s">
        <v>100</v>
      </c>
      <c r="H35" s="29" t="s">
        <v>5</v>
      </c>
      <c r="I35" s="123" t="s">
        <v>145</v>
      </c>
      <c r="J35" s="123" t="s">
        <v>144</v>
      </c>
      <c r="K35" s="131">
        <f t="shared" si="0"/>
        <v>3.6</v>
      </c>
      <c r="L35" s="8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6">
        <v>6</v>
      </c>
    </row>
    <row r="36" spans="2:45" ht="15.75" customHeight="1">
      <c r="B36" s="25">
        <v>3</v>
      </c>
      <c r="C36" s="29" t="s">
        <v>43</v>
      </c>
      <c r="D36" s="28" t="s">
        <v>46</v>
      </c>
      <c r="E36" s="29" t="s">
        <v>48</v>
      </c>
      <c r="F36" s="30">
        <v>2.998</v>
      </c>
      <c r="G36" s="29" t="s">
        <v>100</v>
      </c>
      <c r="H36" s="29" t="s">
        <v>23</v>
      </c>
      <c r="I36" s="123" t="s">
        <v>145</v>
      </c>
      <c r="J36" s="123" t="s">
        <v>144</v>
      </c>
      <c r="K36" s="131">
        <f t="shared" si="0"/>
        <v>3.6</v>
      </c>
      <c r="L36" s="8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6">
        <v>6</v>
      </c>
    </row>
    <row r="37" spans="2:45" ht="15.75" customHeight="1">
      <c r="B37" s="25">
        <v>4</v>
      </c>
      <c r="C37" s="29" t="s">
        <v>43</v>
      </c>
      <c r="D37" s="28" t="s">
        <v>46</v>
      </c>
      <c r="E37" s="29" t="s">
        <v>49</v>
      </c>
      <c r="F37" s="30">
        <v>2</v>
      </c>
      <c r="G37" s="29" t="s">
        <v>100</v>
      </c>
      <c r="H37" s="29" t="s">
        <v>23</v>
      </c>
      <c r="I37" s="123" t="s">
        <v>145</v>
      </c>
      <c r="J37" s="123" t="s">
        <v>144</v>
      </c>
      <c r="K37" s="131">
        <f t="shared" si="0"/>
        <v>2.4</v>
      </c>
      <c r="L37" s="8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6">
        <v>6</v>
      </c>
    </row>
    <row r="38" spans="2:45" ht="15.75" customHeight="1">
      <c r="B38" s="25">
        <v>5</v>
      </c>
      <c r="C38" s="29" t="s">
        <v>43</v>
      </c>
      <c r="D38" s="28" t="s">
        <v>46</v>
      </c>
      <c r="E38" s="29" t="s">
        <v>50</v>
      </c>
      <c r="F38" s="30">
        <v>1.005</v>
      </c>
      <c r="G38" s="29" t="s">
        <v>100</v>
      </c>
      <c r="H38" s="29" t="s">
        <v>4</v>
      </c>
      <c r="I38" s="123" t="s">
        <v>145</v>
      </c>
      <c r="J38" s="123" t="s">
        <v>144</v>
      </c>
      <c r="K38" s="131">
        <f t="shared" si="0"/>
        <v>1.21</v>
      </c>
      <c r="L38" s="8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6">
        <v>6</v>
      </c>
    </row>
    <row r="39" spans="2:45" ht="15.75" customHeight="1">
      <c r="B39" s="25">
        <v>6</v>
      </c>
      <c r="C39" s="29" t="s">
        <v>43</v>
      </c>
      <c r="D39" s="28" t="s">
        <v>46</v>
      </c>
      <c r="E39" s="29" t="s">
        <v>51</v>
      </c>
      <c r="F39" s="30">
        <v>4.999</v>
      </c>
      <c r="G39" s="29" t="s">
        <v>100</v>
      </c>
      <c r="H39" s="29" t="s">
        <v>4</v>
      </c>
      <c r="I39" s="123" t="s">
        <v>145</v>
      </c>
      <c r="J39" s="123" t="s">
        <v>144</v>
      </c>
      <c r="K39" s="131">
        <f t="shared" si="0"/>
        <v>6</v>
      </c>
      <c r="L39" s="8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6">
        <v>6</v>
      </c>
    </row>
    <row r="40" spans="2:45" ht="15.75" customHeight="1">
      <c r="B40" s="25">
        <v>7</v>
      </c>
      <c r="C40" s="29" t="s">
        <v>43</v>
      </c>
      <c r="D40" s="28" t="s">
        <v>46</v>
      </c>
      <c r="E40" s="29" t="s">
        <v>52</v>
      </c>
      <c r="F40" s="30">
        <v>3.001</v>
      </c>
      <c r="G40" s="29" t="s">
        <v>100</v>
      </c>
      <c r="H40" s="29" t="s">
        <v>4</v>
      </c>
      <c r="I40" s="123" t="s">
        <v>145</v>
      </c>
      <c r="J40" s="123" t="s">
        <v>144</v>
      </c>
      <c r="K40" s="131">
        <f t="shared" si="0"/>
        <v>3.6</v>
      </c>
      <c r="L40" s="8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6">
        <v>6</v>
      </c>
    </row>
    <row r="41" spans="2:45" ht="15.75" customHeight="1">
      <c r="B41" s="25">
        <v>8</v>
      </c>
      <c r="C41" s="29" t="s">
        <v>43</v>
      </c>
      <c r="D41" s="28" t="s">
        <v>46</v>
      </c>
      <c r="E41" s="29" t="s">
        <v>53</v>
      </c>
      <c r="F41" s="30">
        <v>3.996</v>
      </c>
      <c r="G41" s="29" t="s">
        <v>100</v>
      </c>
      <c r="H41" s="29" t="s">
        <v>4</v>
      </c>
      <c r="I41" s="123" t="s">
        <v>145</v>
      </c>
      <c r="J41" s="123" t="s">
        <v>144</v>
      </c>
      <c r="K41" s="131">
        <f t="shared" si="0"/>
        <v>4.8</v>
      </c>
      <c r="L41" s="8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6">
        <v>6</v>
      </c>
    </row>
    <row r="42" spans="2:45" ht="15.75" customHeight="1">
      <c r="B42" s="25">
        <v>9</v>
      </c>
      <c r="C42" s="29" t="s">
        <v>43</v>
      </c>
      <c r="D42" s="28" t="s">
        <v>46</v>
      </c>
      <c r="E42" s="29" t="s">
        <v>54</v>
      </c>
      <c r="F42" s="30">
        <v>4.001</v>
      </c>
      <c r="G42" s="29" t="s">
        <v>100</v>
      </c>
      <c r="H42" s="29" t="s">
        <v>4</v>
      </c>
      <c r="I42" s="123" t="s">
        <v>145</v>
      </c>
      <c r="J42" s="123" t="s">
        <v>144</v>
      </c>
      <c r="K42" s="131">
        <f t="shared" si="0"/>
        <v>4.8</v>
      </c>
      <c r="L42" s="8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6">
        <v>6</v>
      </c>
    </row>
    <row r="43" spans="2:45" ht="15.75" customHeight="1">
      <c r="B43" s="25">
        <v>10</v>
      </c>
      <c r="C43" s="29" t="s">
        <v>43</v>
      </c>
      <c r="D43" s="28" t="s">
        <v>46</v>
      </c>
      <c r="E43" s="29" t="s">
        <v>55</v>
      </c>
      <c r="F43" s="30">
        <v>0.998</v>
      </c>
      <c r="G43" s="29" t="s">
        <v>100</v>
      </c>
      <c r="H43" s="29" t="s">
        <v>14</v>
      </c>
      <c r="I43" s="123" t="s">
        <v>145</v>
      </c>
      <c r="J43" s="123" t="s">
        <v>144</v>
      </c>
      <c r="K43" s="131">
        <f t="shared" si="0"/>
        <v>1.2</v>
      </c>
      <c r="L43" s="8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6">
        <v>6</v>
      </c>
    </row>
    <row r="44" spans="2:45" ht="15.75" customHeight="1">
      <c r="B44" s="25">
        <v>11</v>
      </c>
      <c r="C44" s="29" t="s">
        <v>43</v>
      </c>
      <c r="D44" s="28" t="s">
        <v>46</v>
      </c>
      <c r="E44" s="29" t="s">
        <v>56</v>
      </c>
      <c r="F44" s="30">
        <v>1.001</v>
      </c>
      <c r="G44" s="29" t="s">
        <v>100</v>
      </c>
      <c r="H44" s="29" t="s">
        <v>4</v>
      </c>
      <c r="I44" s="123" t="s">
        <v>145</v>
      </c>
      <c r="J44" s="123" t="s">
        <v>144</v>
      </c>
      <c r="K44" s="131">
        <f t="shared" si="0"/>
        <v>1.2</v>
      </c>
      <c r="L44" s="8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6">
        <v>6</v>
      </c>
    </row>
    <row r="45" spans="2:45" ht="15.75" customHeight="1">
      <c r="B45" s="25">
        <v>12</v>
      </c>
      <c r="C45" s="29" t="s">
        <v>43</v>
      </c>
      <c r="D45" s="28" t="s">
        <v>57</v>
      </c>
      <c r="E45" s="29" t="s">
        <v>58</v>
      </c>
      <c r="F45" s="30">
        <v>85.117</v>
      </c>
      <c r="G45" s="29" t="s">
        <v>100</v>
      </c>
      <c r="H45" s="29" t="s">
        <v>14</v>
      </c>
      <c r="I45" s="123" t="s">
        <v>145</v>
      </c>
      <c r="J45" s="123" t="s">
        <v>144</v>
      </c>
      <c r="K45" s="131">
        <f t="shared" si="0"/>
        <v>102.14</v>
      </c>
      <c r="L45" s="8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6">
        <v>6</v>
      </c>
    </row>
    <row r="46" spans="2:45" ht="15.75" customHeight="1">
      <c r="B46" s="25">
        <v>13</v>
      </c>
      <c r="C46" s="29" t="s">
        <v>43</v>
      </c>
      <c r="D46" s="28" t="s">
        <v>57</v>
      </c>
      <c r="E46" s="29" t="s">
        <v>59</v>
      </c>
      <c r="F46" s="30">
        <v>98.924</v>
      </c>
      <c r="G46" s="29" t="s">
        <v>100</v>
      </c>
      <c r="H46" s="29" t="s">
        <v>14</v>
      </c>
      <c r="I46" s="123" t="s">
        <v>145</v>
      </c>
      <c r="J46" s="123" t="s">
        <v>144</v>
      </c>
      <c r="K46" s="131">
        <f t="shared" si="0"/>
        <v>118.71</v>
      </c>
      <c r="L46" s="8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6">
        <v>6</v>
      </c>
    </row>
    <row r="47" spans="2:45" ht="15.75" customHeight="1">
      <c r="B47" s="25">
        <v>14</v>
      </c>
      <c r="C47" s="29" t="s">
        <v>43</v>
      </c>
      <c r="D47" s="28" t="s">
        <v>57</v>
      </c>
      <c r="E47" s="29" t="s">
        <v>60</v>
      </c>
      <c r="F47" s="30">
        <v>4.216</v>
      </c>
      <c r="G47" s="29" t="s">
        <v>100</v>
      </c>
      <c r="H47" s="29" t="s">
        <v>4</v>
      </c>
      <c r="I47" s="123" t="s">
        <v>145</v>
      </c>
      <c r="J47" s="123" t="s">
        <v>144</v>
      </c>
      <c r="K47" s="131">
        <f t="shared" si="0"/>
        <v>5.06</v>
      </c>
      <c r="L47" s="8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6">
        <v>6</v>
      </c>
    </row>
    <row r="48" spans="2:45" ht="15.75" customHeight="1">
      <c r="B48" s="25">
        <v>15</v>
      </c>
      <c r="C48" s="29" t="s">
        <v>43</v>
      </c>
      <c r="D48" s="28" t="s">
        <v>61</v>
      </c>
      <c r="E48" s="29" t="s">
        <v>62</v>
      </c>
      <c r="F48" s="30">
        <v>0.053</v>
      </c>
      <c r="G48" s="29" t="s">
        <v>100</v>
      </c>
      <c r="H48" s="29" t="s">
        <v>14</v>
      </c>
      <c r="I48" s="123" t="s">
        <v>145</v>
      </c>
      <c r="J48" s="123" t="s">
        <v>144</v>
      </c>
      <c r="K48" s="131">
        <f t="shared" si="0"/>
        <v>0.06</v>
      </c>
      <c r="L48" s="8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6">
        <v>6</v>
      </c>
    </row>
    <row r="49" spans="2:45" ht="15.75" customHeight="1">
      <c r="B49" s="25">
        <v>16</v>
      </c>
      <c r="C49" s="26" t="s">
        <v>43</v>
      </c>
      <c r="D49" s="26" t="s">
        <v>63</v>
      </c>
      <c r="E49" s="26" t="s">
        <v>64</v>
      </c>
      <c r="F49" s="26">
        <v>2.217</v>
      </c>
      <c r="G49" s="26" t="s">
        <v>100</v>
      </c>
      <c r="H49" s="26" t="s">
        <v>4</v>
      </c>
      <c r="I49" s="121" t="s">
        <v>145</v>
      </c>
      <c r="J49" s="121" t="s">
        <v>144</v>
      </c>
      <c r="K49" s="129">
        <f t="shared" si="0"/>
        <v>2.66</v>
      </c>
      <c r="L49" s="86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6">
        <v>8</v>
      </c>
    </row>
    <row r="50" spans="2:45" ht="15.75" customHeight="1">
      <c r="B50" s="84"/>
      <c r="C50" s="77" t="s">
        <v>131</v>
      </c>
      <c r="D50" s="78"/>
      <c r="E50" s="79" t="str">
        <f>SUBTOTAL(2,F34:F49)&amp;" имота"</f>
        <v>16 имота</v>
      </c>
      <c r="F50" s="80" t="str">
        <f>SUBTOTAL(9,F34:F49)&amp;" дка"</f>
        <v>233.139 дка</v>
      </c>
      <c r="G50" s="74"/>
      <c r="H50" s="74"/>
      <c r="I50" s="122"/>
      <c r="J50" s="122"/>
      <c r="K50" s="130"/>
      <c r="L50" s="81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6"/>
    </row>
    <row r="51" spans="2:45" ht="15.75" customHeight="1">
      <c r="B51" s="25">
        <v>1</v>
      </c>
      <c r="C51" s="27" t="s">
        <v>65</v>
      </c>
      <c r="D51" s="28" t="s">
        <v>66</v>
      </c>
      <c r="E51" s="29" t="s">
        <v>67</v>
      </c>
      <c r="F51" s="30">
        <v>27.999</v>
      </c>
      <c r="G51" s="29" t="s">
        <v>100</v>
      </c>
      <c r="H51" s="29" t="s">
        <v>5</v>
      </c>
      <c r="I51" s="123" t="s">
        <v>145</v>
      </c>
      <c r="J51" s="121" t="s">
        <v>143</v>
      </c>
      <c r="K51" s="131">
        <f t="shared" si="0"/>
        <v>39.2</v>
      </c>
      <c r="L51" s="8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6">
        <v>9</v>
      </c>
    </row>
    <row r="52" spans="2:45" ht="15.75" customHeight="1">
      <c r="B52" s="83"/>
      <c r="C52" s="77" t="s">
        <v>132</v>
      </c>
      <c r="D52" s="78"/>
      <c r="E52" s="79" t="str">
        <f>SUBTOTAL(2,F51:F51)&amp;" имот"</f>
        <v>1 имот</v>
      </c>
      <c r="F52" s="80" t="str">
        <f>SUBTOTAL(9,F51:F51)&amp;" дка"</f>
        <v>27.999 дка</v>
      </c>
      <c r="G52" s="74"/>
      <c r="H52" s="74"/>
      <c r="I52" s="122"/>
      <c r="J52" s="122"/>
      <c r="K52" s="130"/>
      <c r="L52" s="81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6"/>
    </row>
    <row r="53" spans="2:45" ht="15.75" customHeight="1">
      <c r="B53" s="25">
        <v>1</v>
      </c>
      <c r="C53" s="27" t="s">
        <v>68</v>
      </c>
      <c r="D53" s="28" t="s">
        <v>81</v>
      </c>
      <c r="E53" s="71" t="s">
        <v>82</v>
      </c>
      <c r="F53" s="30">
        <v>168.246</v>
      </c>
      <c r="G53" s="29" t="s">
        <v>100</v>
      </c>
      <c r="H53" s="29" t="s">
        <v>83</v>
      </c>
      <c r="I53" s="123" t="s">
        <v>145</v>
      </c>
      <c r="J53" s="121" t="s">
        <v>143</v>
      </c>
      <c r="K53" s="131">
        <f t="shared" si="0"/>
        <v>235.54</v>
      </c>
      <c r="L53" s="8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6">
        <v>11</v>
      </c>
    </row>
    <row r="54" spans="2:45" ht="15.75" customHeight="1">
      <c r="B54" s="25">
        <v>2</v>
      </c>
      <c r="C54" s="29" t="s">
        <v>68</v>
      </c>
      <c r="D54" s="28" t="s">
        <v>69</v>
      </c>
      <c r="E54" s="71" t="s">
        <v>70</v>
      </c>
      <c r="F54" s="30">
        <v>27.091</v>
      </c>
      <c r="G54" s="29" t="s">
        <v>100</v>
      </c>
      <c r="H54" s="29" t="s">
        <v>23</v>
      </c>
      <c r="I54" s="123" t="s">
        <v>145</v>
      </c>
      <c r="J54" s="121" t="s">
        <v>143</v>
      </c>
      <c r="K54" s="131">
        <f t="shared" si="0"/>
        <v>37.93</v>
      </c>
      <c r="L54" s="8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6">
        <v>15</v>
      </c>
    </row>
    <row r="55" spans="2:45" ht="15.75" customHeight="1">
      <c r="B55" s="25">
        <v>3</v>
      </c>
      <c r="C55" s="29" t="s">
        <v>68</v>
      </c>
      <c r="D55" s="28" t="s">
        <v>72</v>
      </c>
      <c r="E55" s="71" t="s">
        <v>73</v>
      </c>
      <c r="F55" s="30">
        <v>22.279</v>
      </c>
      <c r="G55" s="29" t="s">
        <v>100</v>
      </c>
      <c r="H55" s="29" t="s">
        <v>74</v>
      </c>
      <c r="I55" s="123" t="s">
        <v>145</v>
      </c>
      <c r="J55" s="121" t="s">
        <v>143</v>
      </c>
      <c r="K55" s="131">
        <f t="shared" si="0"/>
        <v>31.19</v>
      </c>
      <c r="L55" s="8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6">
        <v>8</v>
      </c>
    </row>
    <row r="56" spans="2:45" ht="15.75" customHeight="1">
      <c r="B56" s="25">
        <v>4</v>
      </c>
      <c r="C56" s="29" t="s">
        <v>68</v>
      </c>
      <c r="D56" s="28" t="s">
        <v>72</v>
      </c>
      <c r="E56" s="71" t="s">
        <v>75</v>
      </c>
      <c r="F56" s="30">
        <v>21.264</v>
      </c>
      <c r="G56" s="29" t="s">
        <v>100</v>
      </c>
      <c r="H56" s="29" t="s">
        <v>74</v>
      </c>
      <c r="I56" s="123" t="s">
        <v>145</v>
      </c>
      <c r="J56" s="121" t="s">
        <v>143</v>
      </c>
      <c r="K56" s="131">
        <f t="shared" si="0"/>
        <v>29.77</v>
      </c>
      <c r="L56" s="8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6">
        <v>8</v>
      </c>
    </row>
    <row r="57" spans="2:45" ht="15.75" customHeight="1">
      <c r="B57" s="25">
        <v>5</v>
      </c>
      <c r="C57" s="29" t="s">
        <v>68</v>
      </c>
      <c r="D57" s="28" t="s">
        <v>72</v>
      </c>
      <c r="E57" s="71" t="s">
        <v>76</v>
      </c>
      <c r="F57" s="30">
        <v>47.901</v>
      </c>
      <c r="G57" s="29" t="s">
        <v>100</v>
      </c>
      <c r="H57" s="29" t="s">
        <v>74</v>
      </c>
      <c r="I57" s="123" t="s">
        <v>145</v>
      </c>
      <c r="J57" s="121" t="s">
        <v>143</v>
      </c>
      <c r="K57" s="131">
        <f t="shared" si="0"/>
        <v>67.06</v>
      </c>
      <c r="L57" s="8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6">
        <v>8</v>
      </c>
    </row>
    <row r="58" spans="2:45" ht="15.75" customHeight="1">
      <c r="B58" s="25">
        <v>6</v>
      </c>
      <c r="C58" s="29" t="s">
        <v>68</v>
      </c>
      <c r="D58" s="28" t="s">
        <v>72</v>
      </c>
      <c r="E58" s="71" t="s">
        <v>77</v>
      </c>
      <c r="F58" s="30">
        <v>28.024</v>
      </c>
      <c r="G58" s="29" t="s">
        <v>100</v>
      </c>
      <c r="H58" s="29" t="s">
        <v>74</v>
      </c>
      <c r="I58" s="123" t="s">
        <v>145</v>
      </c>
      <c r="J58" s="121" t="s">
        <v>143</v>
      </c>
      <c r="K58" s="131">
        <f t="shared" si="0"/>
        <v>39.23</v>
      </c>
      <c r="L58" s="8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6">
        <v>8</v>
      </c>
    </row>
    <row r="59" spans="2:45" ht="15.75" customHeight="1">
      <c r="B59" s="25">
        <v>7</v>
      </c>
      <c r="C59" s="29" t="s">
        <v>68</v>
      </c>
      <c r="D59" s="28" t="s">
        <v>72</v>
      </c>
      <c r="E59" s="71" t="s">
        <v>78</v>
      </c>
      <c r="F59" s="30">
        <v>2.356</v>
      </c>
      <c r="G59" s="29" t="s">
        <v>100</v>
      </c>
      <c r="H59" s="29" t="s">
        <v>74</v>
      </c>
      <c r="I59" s="123" t="s">
        <v>145</v>
      </c>
      <c r="J59" s="121" t="s">
        <v>143</v>
      </c>
      <c r="K59" s="131">
        <f t="shared" si="0"/>
        <v>3.3</v>
      </c>
      <c r="L59" s="8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6">
        <v>8</v>
      </c>
    </row>
    <row r="60" spans="2:45" ht="15.75" customHeight="1">
      <c r="B60" s="25">
        <v>8</v>
      </c>
      <c r="C60" s="29" t="s">
        <v>68</v>
      </c>
      <c r="D60" s="28" t="s">
        <v>72</v>
      </c>
      <c r="E60" s="71" t="s">
        <v>79</v>
      </c>
      <c r="F60" s="30">
        <v>4.826</v>
      </c>
      <c r="G60" s="29" t="s">
        <v>100</v>
      </c>
      <c r="H60" s="29" t="s">
        <v>74</v>
      </c>
      <c r="I60" s="123" t="s">
        <v>145</v>
      </c>
      <c r="J60" s="121" t="s">
        <v>143</v>
      </c>
      <c r="K60" s="131">
        <f t="shared" si="0"/>
        <v>6.76</v>
      </c>
      <c r="L60" s="8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6">
        <v>8</v>
      </c>
    </row>
    <row r="61" spans="2:45" ht="15.75" customHeight="1">
      <c r="B61" s="25">
        <v>9</v>
      </c>
      <c r="C61" s="29" t="s">
        <v>68</v>
      </c>
      <c r="D61" s="28" t="s">
        <v>72</v>
      </c>
      <c r="E61" s="29" t="s">
        <v>80</v>
      </c>
      <c r="F61" s="36">
        <v>0.676</v>
      </c>
      <c r="G61" s="35" t="s">
        <v>100</v>
      </c>
      <c r="H61" s="35" t="s">
        <v>74</v>
      </c>
      <c r="I61" s="124" t="s">
        <v>145</v>
      </c>
      <c r="J61" s="121" t="s">
        <v>143</v>
      </c>
      <c r="K61" s="132">
        <f t="shared" si="0"/>
        <v>0.95</v>
      </c>
      <c r="L61" s="8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6">
        <v>8</v>
      </c>
    </row>
    <row r="62" spans="2:45" ht="15.75" customHeight="1">
      <c r="B62" s="25">
        <v>10</v>
      </c>
      <c r="C62" s="29" t="s">
        <v>68</v>
      </c>
      <c r="D62" s="28" t="s">
        <v>68</v>
      </c>
      <c r="E62" s="29" t="s">
        <v>71</v>
      </c>
      <c r="F62" s="30">
        <v>15.903</v>
      </c>
      <c r="G62" s="29" t="s">
        <v>100</v>
      </c>
      <c r="H62" s="29" t="s">
        <v>5</v>
      </c>
      <c r="I62" s="125" t="s">
        <v>145</v>
      </c>
      <c r="J62" s="121" t="s">
        <v>143</v>
      </c>
      <c r="K62" s="133">
        <f t="shared" si="0"/>
        <v>22.26</v>
      </c>
      <c r="L62" s="8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6">
        <v>6</v>
      </c>
    </row>
    <row r="63" spans="2:45" ht="15.75" customHeight="1">
      <c r="B63" s="25">
        <v>11</v>
      </c>
      <c r="C63" s="29" t="s">
        <v>68</v>
      </c>
      <c r="D63" s="28" t="s">
        <v>84</v>
      </c>
      <c r="E63" s="29" t="s">
        <v>85</v>
      </c>
      <c r="F63" s="30">
        <v>233.918</v>
      </c>
      <c r="G63" s="29" t="s">
        <v>100</v>
      </c>
      <c r="H63" s="29" t="s">
        <v>6</v>
      </c>
      <c r="I63" s="125" t="s">
        <v>145</v>
      </c>
      <c r="J63" s="121" t="s">
        <v>143</v>
      </c>
      <c r="K63" s="133">
        <f t="shared" si="0"/>
        <v>327.49</v>
      </c>
      <c r="L63" s="8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6">
        <v>7</v>
      </c>
    </row>
    <row r="64" spans="2:45" ht="15.75" customHeight="1">
      <c r="B64" s="25">
        <v>12</v>
      </c>
      <c r="C64" s="29" t="s">
        <v>68</v>
      </c>
      <c r="D64" s="28" t="s">
        <v>84</v>
      </c>
      <c r="E64" s="29" t="s">
        <v>86</v>
      </c>
      <c r="F64" s="30">
        <v>78.094</v>
      </c>
      <c r="G64" s="29" t="s">
        <v>100</v>
      </c>
      <c r="H64" s="29" t="s">
        <v>23</v>
      </c>
      <c r="I64" s="125" t="s">
        <v>145</v>
      </c>
      <c r="J64" s="121" t="s">
        <v>143</v>
      </c>
      <c r="K64" s="133">
        <f t="shared" si="0"/>
        <v>109.33</v>
      </c>
      <c r="L64" s="8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6">
        <v>7</v>
      </c>
    </row>
    <row r="65" spans="2:45" ht="15.75" customHeight="1">
      <c r="B65" s="25">
        <v>13</v>
      </c>
      <c r="C65" s="29" t="s">
        <v>68</v>
      </c>
      <c r="D65" s="28" t="s">
        <v>84</v>
      </c>
      <c r="E65" s="29" t="s">
        <v>87</v>
      </c>
      <c r="F65" s="30">
        <v>3.645</v>
      </c>
      <c r="G65" s="29" t="s">
        <v>100</v>
      </c>
      <c r="H65" s="29" t="s">
        <v>14</v>
      </c>
      <c r="I65" s="125" t="s">
        <v>145</v>
      </c>
      <c r="J65" s="121" t="s">
        <v>143</v>
      </c>
      <c r="K65" s="133">
        <f t="shared" si="0"/>
        <v>5.1</v>
      </c>
      <c r="L65" s="8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6">
        <v>7</v>
      </c>
    </row>
    <row r="66" spans="2:45" ht="15.75" customHeight="1">
      <c r="B66" s="25">
        <v>14</v>
      </c>
      <c r="C66" s="29" t="s">
        <v>68</v>
      </c>
      <c r="D66" s="28" t="s">
        <v>84</v>
      </c>
      <c r="E66" s="29" t="s">
        <v>88</v>
      </c>
      <c r="F66" s="30">
        <v>25.645</v>
      </c>
      <c r="G66" s="29" t="s">
        <v>100</v>
      </c>
      <c r="H66" s="29" t="s">
        <v>5</v>
      </c>
      <c r="I66" s="125" t="s">
        <v>145</v>
      </c>
      <c r="J66" s="121" t="s">
        <v>143</v>
      </c>
      <c r="K66" s="133">
        <f t="shared" si="0"/>
        <v>35.9</v>
      </c>
      <c r="L66" s="8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6">
        <v>7</v>
      </c>
    </row>
    <row r="67" spans="2:45" ht="15.75" customHeight="1">
      <c r="B67" s="25">
        <v>15</v>
      </c>
      <c r="C67" s="29" t="s">
        <v>68</v>
      </c>
      <c r="D67" s="28" t="s">
        <v>84</v>
      </c>
      <c r="E67" s="29" t="s">
        <v>89</v>
      </c>
      <c r="F67" s="30">
        <v>18.304</v>
      </c>
      <c r="G67" s="29" t="s">
        <v>100</v>
      </c>
      <c r="H67" s="29" t="s">
        <v>6</v>
      </c>
      <c r="I67" s="125" t="s">
        <v>145</v>
      </c>
      <c r="J67" s="121" t="s">
        <v>143</v>
      </c>
      <c r="K67" s="133">
        <f t="shared" si="0"/>
        <v>25.63</v>
      </c>
      <c r="L67" s="8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6">
        <v>7</v>
      </c>
    </row>
    <row r="68" spans="2:45" ht="15.75" customHeight="1">
      <c r="B68" s="25">
        <v>16</v>
      </c>
      <c r="C68" s="29" t="s">
        <v>68</v>
      </c>
      <c r="D68" s="28" t="s">
        <v>90</v>
      </c>
      <c r="E68" s="29" t="s">
        <v>91</v>
      </c>
      <c r="F68" s="30">
        <v>287.145</v>
      </c>
      <c r="G68" s="29" t="s">
        <v>100</v>
      </c>
      <c r="H68" s="29" t="s">
        <v>83</v>
      </c>
      <c r="I68" s="125" t="s">
        <v>145</v>
      </c>
      <c r="J68" s="121" t="s">
        <v>143</v>
      </c>
      <c r="K68" s="133">
        <f t="shared" si="0"/>
        <v>402</v>
      </c>
      <c r="L68" s="8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6">
        <v>7</v>
      </c>
    </row>
    <row r="69" spans="2:45" ht="15.75" customHeight="1">
      <c r="B69" s="25">
        <v>17</v>
      </c>
      <c r="C69" s="29" t="s">
        <v>68</v>
      </c>
      <c r="D69" s="28" t="s">
        <v>90</v>
      </c>
      <c r="E69" s="29" t="s">
        <v>92</v>
      </c>
      <c r="F69" s="30">
        <v>45.425</v>
      </c>
      <c r="G69" s="29" t="s">
        <v>120</v>
      </c>
      <c r="H69" s="29" t="s">
        <v>14</v>
      </c>
      <c r="I69" s="125" t="s">
        <v>145</v>
      </c>
      <c r="J69" s="121" t="s">
        <v>143</v>
      </c>
      <c r="K69" s="133">
        <f t="shared" si="0"/>
        <v>63.6</v>
      </c>
      <c r="L69" s="8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6">
        <v>7</v>
      </c>
    </row>
    <row r="70" spans="2:45" ht="15.75" customHeight="1">
      <c r="B70" s="25">
        <v>18</v>
      </c>
      <c r="C70" s="29" t="s">
        <v>68</v>
      </c>
      <c r="D70" s="28" t="s">
        <v>90</v>
      </c>
      <c r="E70" s="29" t="s">
        <v>93</v>
      </c>
      <c r="F70" s="30">
        <v>92.927</v>
      </c>
      <c r="G70" s="29" t="s">
        <v>100</v>
      </c>
      <c r="H70" s="29" t="s">
        <v>14</v>
      </c>
      <c r="I70" s="125" t="s">
        <v>145</v>
      </c>
      <c r="J70" s="121" t="s">
        <v>143</v>
      </c>
      <c r="K70" s="133">
        <f t="shared" si="0"/>
        <v>130.1</v>
      </c>
      <c r="L70" s="8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6">
        <v>7</v>
      </c>
    </row>
    <row r="71" spans="2:45" ht="15.75" customHeight="1">
      <c r="B71" s="25">
        <v>19</v>
      </c>
      <c r="C71" s="29" t="s">
        <v>68</v>
      </c>
      <c r="D71" s="28" t="s">
        <v>90</v>
      </c>
      <c r="E71" s="29" t="s">
        <v>94</v>
      </c>
      <c r="F71" s="30">
        <v>19.608</v>
      </c>
      <c r="G71" s="29" t="s">
        <v>100</v>
      </c>
      <c r="H71" s="29" t="s">
        <v>23</v>
      </c>
      <c r="I71" s="125" t="s">
        <v>145</v>
      </c>
      <c r="J71" s="121" t="s">
        <v>143</v>
      </c>
      <c r="K71" s="133">
        <f t="shared" si="0"/>
        <v>27.45</v>
      </c>
      <c r="L71" s="8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6">
        <v>7</v>
      </c>
    </row>
    <row r="72" spans="2:45" ht="15.75" customHeight="1">
      <c r="B72" s="25">
        <v>20</v>
      </c>
      <c r="C72" s="29" t="s">
        <v>68</v>
      </c>
      <c r="D72" s="28" t="s">
        <v>90</v>
      </c>
      <c r="E72" s="29" t="s">
        <v>91</v>
      </c>
      <c r="F72" s="30">
        <v>287.145</v>
      </c>
      <c r="G72" s="29" t="s">
        <v>100</v>
      </c>
      <c r="H72" s="29" t="s">
        <v>83</v>
      </c>
      <c r="I72" s="125" t="s">
        <v>145</v>
      </c>
      <c r="J72" s="121" t="s">
        <v>143</v>
      </c>
      <c r="K72" s="133">
        <f t="shared" si="0"/>
        <v>402</v>
      </c>
      <c r="L72" s="8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6">
        <v>7</v>
      </c>
    </row>
    <row r="73" spans="2:45" ht="15.75" customHeight="1">
      <c r="B73" s="25">
        <v>21</v>
      </c>
      <c r="C73" s="29" t="s">
        <v>68</v>
      </c>
      <c r="D73" s="28" t="s">
        <v>90</v>
      </c>
      <c r="E73" s="29" t="s">
        <v>92</v>
      </c>
      <c r="F73" s="30">
        <v>45.425</v>
      </c>
      <c r="G73" s="29" t="s">
        <v>120</v>
      </c>
      <c r="H73" s="29" t="s">
        <v>14</v>
      </c>
      <c r="I73" s="125" t="s">
        <v>145</v>
      </c>
      <c r="J73" s="121" t="s">
        <v>143</v>
      </c>
      <c r="K73" s="133">
        <f t="shared" si="0"/>
        <v>63.6</v>
      </c>
      <c r="L73" s="8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6">
        <v>7</v>
      </c>
    </row>
    <row r="74" spans="2:45" ht="15.75" customHeight="1">
      <c r="B74" s="25">
        <v>22</v>
      </c>
      <c r="C74" s="29" t="s">
        <v>68</v>
      </c>
      <c r="D74" s="28" t="s">
        <v>90</v>
      </c>
      <c r="E74" s="29" t="s">
        <v>93</v>
      </c>
      <c r="F74" s="30">
        <v>92.927</v>
      </c>
      <c r="G74" s="29" t="s">
        <v>100</v>
      </c>
      <c r="H74" s="29" t="s">
        <v>14</v>
      </c>
      <c r="I74" s="125" t="s">
        <v>145</v>
      </c>
      <c r="J74" s="121" t="s">
        <v>143</v>
      </c>
      <c r="K74" s="133">
        <f t="shared" si="0"/>
        <v>130.1</v>
      </c>
      <c r="L74" s="8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6">
        <v>7</v>
      </c>
    </row>
    <row r="75" spans="2:45" ht="15.75" customHeight="1">
      <c r="B75" s="25">
        <v>23</v>
      </c>
      <c r="C75" s="29" t="s">
        <v>68</v>
      </c>
      <c r="D75" s="28" t="s">
        <v>90</v>
      </c>
      <c r="E75" s="29" t="s">
        <v>94</v>
      </c>
      <c r="F75" s="30">
        <v>19.608</v>
      </c>
      <c r="G75" s="29" t="s">
        <v>100</v>
      </c>
      <c r="H75" s="29" t="s">
        <v>23</v>
      </c>
      <c r="I75" s="125" t="s">
        <v>145</v>
      </c>
      <c r="J75" s="121" t="s">
        <v>143</v>
      </c>
      <c r="K75" s="133">
        <f aca="true" t="shared" si="1" ref="K75:K99">ROUND(F75*J75*0.2,2)</f>
        <v>27.45</v>
      </c>
      <c r="L75" s="8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6">
        <v>7</v>
      </c>
    </row>
    <row r="76" spans="2:45" ht="15.75" customHeight="1">
      <c r="B76" s="32">
        <v>24</v>
      </c>
      <c r="C76" s="42" t="s">
        <v>68</v>
      </c>
      <c r="D76" s="43" t="s">
        <v>95</v>
      </c>
      <c r="E76" s="42" t="s">
        <v>96</v>
      </c>
      <c r="F76" s="44">
        <v>2.542</v>
      </c>
      <c r="G76" s="42" t="s">
        <v>122</v>
      </c>
      <c r="H76" s="42" t="s">
        <v>14</v>
      </c>
      <c r="I76" s="126" t="s">
        <v>145</v>
      </c>
      <c r="J76" s="126" t="s">
        <v>143</v>
      </c>
      <c r="K76" s="134">
        <f t="shared" si="1"/>
        <v>3.56</v>
      </c>
      <c r="L76" s="8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6">
        <v>29</v>
      </c>
    </row>
    <row r="77" spans="2:45" ht="15.75" customHeight="1">
      <c r="B77" s="52"/>
      <c r="C77" s="37" t="s">
        <v>133</v>
      </c>
      <c r="D77" s="38"/>
      <c r="E77" s="39" t="str">
        <f>SUBTOTAL(2,F53:F76)&amp;" имота"</f>
        <v>24 имота</v>
      </c>
      <c r="F77" s="40" t="str">
        <f>SUBTOTAL(9,F53:F76)&amp;" дка"</f>
        <v>1590.924 дка</v>
      </c>
      <c r="G77" s="41"/>
      <c r="H77" s="41"/>
      <c r="I77" s="127"/>
      <c r="J77" s="127"/>
      <c r="K77" s="135"/>
      <c r="L77" s="81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6"/>
    </row>
    <row r="78" spans="2:45" ht="15.75" customHeight="1">
      <c r="B78" s="31">
        <v>1</v>
      </c>
      <c r="C78" s="33" t="s">
        <v>97</v>
      </c>
      <c r="D78" s="34" t="s">
        <v>98</v>
      </c>
      <c r="E78" s="35" t="s">
        <v>99</v>
      </c>
      <c r="F78" s="36">
        <v>3.002</v>
      </c>
      <c r="G78" s="35" t="s">
        <v>100</v>
      </c>
      <c r="H78" s="35" t="s">
        <v>6</v>
      </c>
      <c r="I78" s="124" t="s">
        <v>145</v>
      </c>
      <c r="J78" s="124" t="s">
        <v>144</v>
      </c>
      <c r="K78" s="132">
        <f t="shared" si="1"/>
        <v>3.6</v>
      </c>
      <c r="L78" s="8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6">
        <v>9</v>
      </c>
    </row>
    <row r="79" spans="2:45" ht="15.75" customHeight="1">
      <c r="B79" s="25">
        <v>2</v>
      </c>
      <c r="C79" s="29" t="s">
        <v>97</v>
      </c>
      <c r="D79" s="28" t="s">
        <v>98</v>
      </c>
      <c r="E79" s="29" t="s">
        <v>101</v>
      </c>
      <c r="F79" s="30">
        <v>2.999</v>
      </c>
      <c r="G79" s="29" t="s">
        <v>100</v>
      </c>
      <c r="H79" s="29" t="s">
        <v>6</v>
      </c>
      <c r="I79" s="125" t="s">
        <v>145</v>
      </c>
      <c r="J79" s="125" t="s">
        <v>144</v>
      </c>
      <c r="K79" s="133">
        <f t="shared" si="1"/>
        <v>3.6</v>
      </c>
      <c r="L79" s="8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6">
        <v>9</v>
      </c>
    </row>
    <row r="80" spans="2:45" ht="15.75" customHeight="1">
      <c r="B80" s="25">
        <v>3</v>
      </c>
      <c r="C80" s="29" t="s">
        <v>97</v>
      </c>
      <c r="D80" s="28" t="s">
        <v>98</v>
      </c>
      <c r="E80" s="29" t="s">
        <v>102</v>
      </c>
      <c r="F80" s="30">
        <v>2.997</v>
      </c>
      <c r="G80" s="29" t="s">
        <v>100</v>
      </c>
      <c r="H80" s="29" t="s">
        <v>6</v>
      </c>
      <c r="I80" s="125" t="s">
        <v>145</v>
      </c>
      <c r="J80" s="125" t="s">
        <v>144</v>
      </c>
      <c r="K80" s="133">
        <f t="shared" si="1"/>
        <v>3.6</v>
      </c>
      <c r="L80" s="8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6">
        <v>9</v>
      </c>
    </row>
    <row r="81" spans="2:45" ht="15.75" customHeight="1">
      <c r="B81" s="25">
        <v>4</v>
      </c>
      <c r="C81" s="29" t="s">
        <v>97</v>
      </c>
      <c r="D81" s="28" t="s">
        <v>98</v>
      </c>
      <c r="E81" s="29" t="s">
        <v>103</v>
      </c>
      <c r="F81" s="30">
        <v>2.999</v>
      </c>
      <c r="G81" s="29" t="s">
        <v>100</v>
      </c>
      <c r="H81" s="29" t="s">
        <v>104</v>
      </c>
      <c r="I81" s="125" t="s">
        <v>145</v>
      </c>
      <c r="J81" s="125" t="s">
        <v>144</v>
      </c>
      <c r="K81" s="133">
        <f t="shared" si="1"/>
        <v>3.6</v>
      </c>
      <c r="L81" s="8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6">
        <v>9</v>
      </c>
    </row>
    <row r="82" spans="2:45" ht="15.75" customHeight="1">
      <c r="B82" s="25">
        <v>5</v>
      </c>
      <c r="C82" s="29" t="s">
        <v>97</v>
      </c>
      <c r="D82" s="28" t="s">
        <v>98</v>
      </c>
      <c r="E82" s="29" t="s">
        <v>105</v>
      </c>
      <c r="F82" s="30">
        <v>2.998</v>
      </c>
      <c r="G82" s="29" t="s">
        <v>100</v>
      </c>
      <c r="H82" s="29" t="s">
        <v>23</v>
      </c>
      <c r="I82" s="125" t="s">
        <v>145</v>
      </c>
      <c r="J82" s="125" t="s">
        <v>144</v>
      </c>
      <c r="K82" s="133">
        <f t="shared" si="1"/>
        <v>3.6</v>
      </c>
      <c r="L82" s="8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6">
        <v>9</v>
      </c>
    </row>
    <row r="83" spans="2:45" ht="15.75" customHeight="1">
      <c r="B83" s="25">
        <v>6</v>
      </c>
      <c r="C83" s="29" t="s">
        <v>97</v>
      </c>
      <c r="D83" s="28" t="s">
        <v>98</v>
      </c>
      <c r="E83" s="29" t="s">
        <v>106</v>
      </c>
      <c r="F83" s="30">
        <v>2.993</v>
      </c>
      <c r="G83" s="29" t="s">
        <v>100</v>
      </c>
      <c r="H83" s="29" t="s">
        <v>5</v>
      </c>
      <c r="I83" s="125" t="s">
        <v>145</v>
      </c>
      <c r="J83" s="125" t="s">
        <v>144</v>
      </c>
      <c r="K83" s="133">
        <f t="shared" si="1"/>
        <v>3.59</v>
      </c>
      <c r="L83" s="8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6">
        <v>9</v>
      </c>
    </row>
    <row r="84" spans="2:45" ht="15.75" customHeight="1">
      <c r="B84" s="25">
        <v>7</v>
      </c>
      <c r="C84" s="29" t="s">
        <v>97</v>
      </c>
      <c r="D84" s="28" t="s">
        <v>98</v>
      </c>
      <c r="E84" s="29" t="s">
        <v>107</v>
      </c>
      <c r="F84" s="30">
        <v>2.996</v>
      </c>
      <c r="G84" s="29" t="s">
        <v>100</v>
      </c>
      <c r="H84" s="29" t="s">
        <v>4</v>
      </c>
      <c r="I84" s="125" t="s">
        <v>145</v>
      </c>
      <c r="J84" s="125" t="s">
        <v>144</v>
      </c>
      <c r="K84" s="133">
        <f t="shared" si="1"/>
        <v>3.6</v>
      </c>
      <c r="L84" s="8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6">
        <v>9</v>
      </c>
    </row>
    <row r="85" spans="2:45" ht="15.75" customHeight="1">
      <c r="B85" s="25">
        <v>8</v>
      </c>
      <c r="C85" s="29" t="s">
        <v>97</v>
      </c>
      <c r="D85" s="28" t="s">
        <v>108</v>
      </c>
      <c r="E85" s="29" t="s">
        <v>109</v>
      </c>
      <c r="F85" s="30">
        <v>2.831</v>
      </c>
      <c r="G85" s="29" t="s">
        <v>100</v>
      </c>
      <c r="H85" s="29" t="s">
        <v>23</v>
      </c>
      <c r="I85" s="125" t="s">
        <v>145</v>
      </c>
      <c r="J85" s="125" t="s">
        <v>144</v>
      </c>
      <c r="K85" s="133">
        <f t="shared" si="1"/>
        <v>3.4</v>
      </c>
      <c r="L85" s="8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6">
        <v>9</v>
      </c>
    </row>
    <row r="86" spans="2:45" ht="15.75" customHeight="1">
      <c r="B86" s="32">
        <v>9</v>
      </c>
      <c r="C86" s="42" t="s">
        <v>97</v>
      </c>
      <c r="D86" s="43" t="s">
        <v>108</v>
      </c>
      <c r="E86" s="42" t="s">
        <v>110</v>
      </c>
      <c r="F86" s="44">
        <v>2.461</v>
      </c>
      <c r="G86" s="42" t="s">
        <v>100</v>
      </c>
      <c r="H86" s="42" t="s">
        <v>23</v>
      </c>
      <c r="I86" s="126" t="s">
        <v>145</v>
      </c>
      <c r="J86" s="126" t="s">
        <v>144</v>
      </c>
      <c r="K86" s="134">
        <f t="shared" si="1"/>
        <v>2.95</v>
      </c>
      <c r="L86" s="8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6">
        <v>9</v>
      </c>
    </row>
    <row r="87" spans="2:45" ht="15.75" customHeight="1">
      <c r="B87" s="52"/>
      <c r="C87" s="37" t="s">
        <v>134</v>
      </c>
      <c r="D87" s="38"/>
      <c r="E87" s="39" t="str">
        <f>SUBTOTAL(2,F78:F86)&amp;" имота"</f>
        <v>9 имота</v>
      </c>
      <c r="F87" s="40" t="str">
        <f>SUBTOTAL(9,F78:F86)&amp;" дка"</f>
        <v>26.276 дка</v>
      </c>
      <c r="G87" s="41"/>
      <c r="H87" s="41"/>
      <c r="I87" s="127"/>
      <c r="J87" s="127"/>
      <c r="K87" s="135"/>
      <c r="L87" s="81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6"/>
    </row>
    <row r="88" spans="2:45" ht="15.75" customHeight="1">
      <c r="B88" s="31">
        <v>1</v>
      </c>
      <c r="C88" s="33" t="s">
        <v>111</v>
      </c>
      <c r="D88" s="34" t="s">
        <v>112</v>
      </c>
      <c r="E88" s="35">
        <v>200001</v>
      </c>
      <c r="F88" s="36">
        <v>18.505</v>
      </c>
      <c r="G88" s="35" t="s">
        <v>100</v>
      </c>
      <c r="H88" s="35" t="s">
        <v>14</v>
      </c>
      <c r="I88" s="124" t="s">
        <v>145</v>
      </c>
      <c r="J88" s="124" t="s">
        <v>144</v>
      </c>
      <c r="K88" s="132">
        <f t="shared" si="1"/>
        <v>22.21</v>
      </c>
      <c r="L88" s="8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6">
        <v>11</v>
      </c>
    </row>
    <row r="89" spans="2:45" ht="15.75" customHeight="1">
      <c r="B89" s="25">
        <v>2</v>
      </c>
      <c r="C89" s="29" t="s">
        <v>111</v>
      </c>
      <c r="D89" s="28" t="s">
        <v>111</v>
      </c>
      <c r="E89" s="29" t="s">
        <v>113</v>
      </c>
      <c r="F89" s="30">
        <v>7.63</v>
      </c>
      <c r="G89" s="29" t="s">
        <v>100</v>
      </c>
      <c r="H89" s="29" t="s">
        <v>14</v>
      </c>
      <c r="I89" s="125" t="s">
        <v>145</v>
      </c>
      <c r="J89" s="125" t="s">
        <v>144</v>
      </c>
      <c r="K89" s="133">
        <f t="shared" si="1"/>
        <v>9.16</v>
      </c>
      <c r="L89" s="8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6">
        <v>6</v>
      </c>
    </row>
    <row r="90" spans="2:45" ht="15.75" customHeight="1">
      <c r="B90" s="25">
        <v>3</v>
      </c>
      <c r="C90" s="29" t="s">
        <v>111</v>
      </c>
      <c r="D90" s="28" t="s">
        <v>111</v>
      </c>
      <c r="E90" s="29" t="s">
        <v>114</v>
      </c>
      <c r="F90" s="30">
        <v>9.846</v>
      </c>
      <c r="G90" s="29" t="s">
        <v>100</v>
      </c>
      <c r="H90" s="29" t="s">
        <v>104</v>
      </c>
      <c r="I90" s="125" t="s">
        <v>145</v>
      </c>
      <c r="J90" s="125" t="s">
        <v>144</v>
      </c>
      <c r="K90" s="133">
        <f t="shared" si="1"/>
        <v>11.82</v>
      </c>
      <c r="L90" s="8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6">
        <v>6</v>
      </c>
    </row>
    <row r="91" spans="2:45" ht="15.75" customHeight="1">
      <c r="B91" s="25">
        <v>4</v>
      </c>
      <c r="C91" s="29" t="s">
        <v>111</v>
      </c>
      <c r="D91" s="28" t="s">
        <v>111</v>
      </c>
      <c r="E91" s="29" t="s">
        <v>115</v>
      </c>
      <c r="F91" s="30">
        <v>1.345</v>
      </c>
      <c r="G91" s="29" t="s">
        <v>100</v>
      </c>
      <c r="H91" s="29" t="s">
        <v>14</v>
      </c>
      <c r="I91" s="125" t="s">
        <v>145</v>
      </c>
      <c r="J91" s="125" t="s">
        <v>144</v>
      </c>
      <c r="K91" s="133">
        <f t="shared" si="1"/>
        <v>1.61</v>
      </c>
      <c r="L91" s="8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6">
        <v>6</v>
      </c>
    </row>
    <row r="92" spans="2:45" ht="15.75" customHeight="1">
      <c r="B92" s="25">
        <v>5</v>
      </c>
      <c r="C92" s="29" t="s">
        <v>111</v>
      </c>
      <c r="D92" s="28" t="s">
        <v>111</v>
      </c>
      <c r="E92" s="29" t="s">
        <v>116</v>
      </c>
      <c r="F92" s="30">
        <v>6.338</v>
      </c>
      <c r="G92" s="29" t="s">
        <v>100</v>
      </c>
      <c r="H92" s="29" t="s">
        <v>14</v>
      </c>
      <c r="I92" s="125" t="s">
        <v>145</v>
      </c>
      <c r="J92" s="125" t="s">
        <v>144</v>
      </c>
      <c r="K92" s="133">
        <f t="shared" si="1"/>
        <v>7.61</v>
      </c>
      <c r="L92" s="8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6">
        <v>6</v>
      </c>
    </row>
    <row r="93" spans="2:45" ht="15.75" customHeight="1">
      <c r="B93" s="25">
        <v>6</v>
      </c>
      <c r="C93" s="29" t="s">
        <v>111</v>
      </c>
      <c r="D93" s="28" t="s">
        <v>111</v>
      </c>
      <c r="E93" s="29">
        <v>105002</v>
      </c>
      <c r="F93" s="30">
        <v>98.528</v>
      </c>
      <c r="G93" s="29" t="s">
        <v>100</v>
      </c>
      <c r="H93" s="29" t="s">
        <v>83</v>
      </c>
      <c r="I93" s="125" t="s">
        <v>145</v>
      </c>
      <c r="J93" s="125" t="s">
        <v>144</v>
      </c>
      <c r="K93" s="133">
        <f t="shared" si="1"/>
        <v>118.23</v>
      </c>
      <c r="L93" s="8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6">
        <v>6</v>
      </c>
    </row>
    <row r="94" spans="2:45" ht="15.75" customHeight="1">
      <c r="B94" s="25">
        <v>7</v>
      </c>
      <c r="C94" s="29" t="s">
        <v>111</v>
      </c>
      <c r="D94" s="28" t="s">
        <v>111</v>
      </c>
      <c r="E94" s="29">
        <v>151001</v>
      </c>
      <c r="F94" s="30">
        <v>11.396</v>
      </c>
      <c r="G94" s="29" t="s">
        <v>100</v>
      </c>
      <c r="H94" s="29" t="s">
        <v>83</v>
      </c>
      <c r="I94" s="125" t="s">
        <v>145</v>
      </c>
      <c r="J94" s="125" t="s">
        <v>144</v>
      </c>
      <c r="K94" s="133">
        <f t="shared" si="1"/>
        <v>13.68</v>
      </c>
      <c r="L94" s="8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6">
        <v>6</v>
      </c>
    </row>
    <row r="95" spans="2:45" ht="15.75" customHeight="1">
      <c r="B95" s="25">
        <v>8</v>
      </c>
      <c r="C95" s="29" t="s">
        <v>111</v>
      </c>
      <c r="D95" s="28" t="s">
        <v>111</v>
      </c>
      <c r="E95" s="29">
        <v>156015</v>
      </c>
      <c r="F95" s="30">
        <v>2.012</v>
      </c>
      <c r="G95" s="29" t="s">
        <v>100</v>
      </c>
      <c r="H95" s="29" t="s">
        <v>23</v>
      </c>
      <c r="I95" s="125" t="s">
        <v>145</v>
      </c>
      <c r="J95" s="125" t="s">
        <v>144</v>
      </c>
      <c r="K95" s="133">
        <f t="shared" si="1"/>
        <v>2.41</v>
      </c>
      <c r="L95" s="8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6">
        <v>6</v>
      </c>
    </row>
    <row r="96" spans="2:45" ht="15.75" customHeight="1">
      <c r="B96" s="25">
        <v>9</v>
      </c>
      <c r="C96" s="29" t="s">
        <v>111</v>
      </c>
      <c r="D96" s="28" t="s">
        <v>111</v>
      </c>
      <c r="E96" s="29">
        <v>337004</v>
      </c>
      <c r="F96" s="30">
        <v>21.958</v>
      </c>
      <c r="G96" s="29" t="s">
        <v>100</v>
      </c>
      <c r="H96" s="29" t="s">
        <v>14</v>
      </c>
      <c r="I96" s="125" t="s">
        <v>145</v>
      </c>
      <c r="J96" s="125" t="s">
        <v>144</v>
      </c>
      <c r="K96" s="133">
        <f t="shared" si="1"/>
        <v>26.35</v>
      </c>
      <c r="L96" s="8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6">
        <v>6</v>
      </c>
    </row>
    <row r="97" spans="2:45" ht="15.75" customHeight="1">
      <c r="B97" s="25">
        <v>10</v>
      </c>
      <c r="C97" s="29" t="s">
        <v>111</v>
      </c>
      <c r="D97" s="28" t="s">
        <v>111</v>
      </c>
      <c r="E97" s="29">
        <v>339038</v>
      </c>
      <c r="F97" s="30">
        <v>23.954</v>
      </c>
      <c r="G97" s="29" t="s">
        <v>100</v>
      </c>
      <c r="H97" s="29" t="s">
        <v>14</v>
      </c>
      <c r="I97" s="125" t="s">
        <v>145</v>
      </c>
      <c r="J97" s="125" t="s">
        <v>144</v>
      </c>
      <c r="K97" s="133">
        <f t="shared" si="1"/>
        <v>28.74</v>
      </c>
      <c r="L97" s="8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6">
        <v>6</v>
      </c>
    </row>
    <row r="98" spans="2:45" ht="15.75" customHeight="1">
      <c r="B98" s="25">
        <v>11</v>
      </c>
      <c r="C98" s="29" t="s">
        <v>111</v>
      </c>
      <c r="D98" s="28" t="s">
        <v>111</v>
      </c>
      <c r="E98" s="29">
        <v>339026</v>
      </c>
      <c r="F98" s="30">
        <v>1.804</v>
      </c>
      <c r="G98" s="29" t="s">
        <v>117</v>
      </c>
      <c r="H98" s="29" t="s">
        <v>14</v>
      </c>
      <c r="I98" s="125" t="s">
        <v>145</v>
      </c>
      <c r="J98" s="125" t="s">
        <v>143</v>
      </c>
      <c r="K98" s="133">
        <f t="shared" si="1"/>
        <v>2.53</v>
      </c>
      <c r="L98" s="8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8">
        <v>29</v>
      </c>
    </row>
    <row r="99" spans="2:45" ht="15.75" customHeight="1">
      <c r="B99" s="32">
        <v>12</v>
      </c>
      <c r="C99" s="42" t="s">
        <v>111</v>
      </c>
      <c r="D99" s="43" t="s">
        <v>111</v>
      </c>
      <c r="E99" s="42">
        <v>341006</v>
      </c>
      <c r="F99" s="44">
        <v>10.556</v>
      </c>
      <c r="G99" s="42" t="s">
        <v>117</v>
      </c>
      <c r="H99" s="42" t="s">
        <v>14</v>
      </c>
      <c r="I99" s="126" t="s">
        <v>145</v>
      </c>
      <c r="J99" s="126" t="s">
        <v>143</v>
      </c>
      <c r="K99" s="134">
        <f t="shared" si="1"/>
        <v>14.78</v>
      </c>
      <c r="L99" s="8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8">
        <v>29</v>
      </c>
    </row>
    <row r="100" spans="2:45" ht="15.75" customHeight="1">
      <c r="B100" s="53"/>
      <c r="C100" s="45" t="s">
        <v>135</v>
      </c>
      <c r="D100" s="46"/>
      <c r="E100" s="46" t="str">
        <f>SUBTOTAL(2,F88:F99)&amp;" имота"</f>
        <v>12 имота</v>
      </c>
      <c r="F100" s="47" t="str">
        <f>SUBTOTAL(9,F88:F99)&amp;" дка"</f>
        <v>213.872 дка</v>
      </c>
      <c r="G100" s="48"/>
      <c r="H100" s="48"/>
      <c r="I100" s="48"/>
      <c r="J100" s="48"/>
      <c r="K100" s="48"/>
      <c r="L100" s="8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6"/>
    </row>
    <row r="101" spans="2:65" s="2" customFormat="1" ht="28.5" customHeight="1" thickBot="1">
      <c r="B101" s="54"/>
      <c r="C101" s="55" t="s">
        <v>136</v>
      </c>
      <c r="D101" s="56"/>
      <c r="E101" s="57" t="str">
        <f>SUBTOTAL(2,F10:F15,F17:F32,F34:F49,F51,F53:F76,F78:F86,F88:F99)&amp;" имота"</f>
        <v>84 имота</v>
      </c>
      <c r="F101" s="58" t="str">
        <f>SUBTOTAL(9,F10:F15,F17:F32,F34:F49,F51,F53:F76,F78:F86,F88:F99)&amp;" дка"</f>
        <v>2639.414 дка</v>
      </c>
      <c r="G101" s="59"/>
      <c r="H101" s="56"/>
      <c r="I101" s="56"/>
      <c r="J101" s="56"/>
      <c r="K101" s="56"/>
      <c r="L101" s="82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9"/>
      <c r="AT101" s="110"/>
      <c r="AU101" s="110"/>
      <c r="AV101" s="110"/>
      <c r="AW101" s="110"/>
      <c r="AX101" s="110"/>
      <c r="AY101" s="110"/>
      <c r="AZ101" s="110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</row>
    <row r="102" spans="3:11" ht="15.75">
      <c r="C102" s="8"/>
      <c r="D102" s="8"/>
      <c r="E102" s="4"/>
      <c r="F102" s="3"/>
      <c r="G102" s="12"/>
      <c r="H102" s="12"/>
      <c r="I102" s="12"/>
      <c r="J102" s="12"/>
      <c r="K102" s="12"/>
    </row>
    <row r="103" spans="3:11" ht="15.75">
      <c r="C103" s="8"/>
      <c r="D103" s="8"/>
      <c r="E103" s="4"/>
      <c r="F103" s="3"/>
      <c r="G103" s="12"/>
      <c r="H103" s="12"/>
      <c r="I103" s="12"/>
      <c r="J103" s="12"/>
      <c r="K103" s="12"/>
    </row>
    <row r="104" spans="3:11" ht="15.75">
      <c r="C104" s="8"/>
      <c r="D104" s="8"/>
      <c r="E104" s="4"/>
      <c r="F104" s="3"/>
      <c r="G104" s="12"/>
      <c r="H104" s="12"/>
      <c r="I104" s="12"/>
      <c r="J104" s="12"/>
      <c r="K104" s="12"/>
    </row>
    <row r="105" spans="3:11" ht="15.75">
      <c r="C105" s="8"/>
      <c r="D105" s="8"/>
      <c r="E105" s="4"/>
      <c r="F105" s="3"/>
      <c r="G105" s="12"/>
      <c r="H105" s="12"/>
      <c r="I105" s="12"/>
      <c r="J105" s="12"/>
      <c r="K105" s="12"/>
    </row>
    <row r="106" spans="3:11" ht="15.75">
      <c r="C106" s="8"/>
      <c r="D106" s="8"/>
      <c r="E106" s="4"/>
      <c r="F106" s="3"/>
      <c r="G106" s="12"/>
      <c r="H106" s="12"/>
      <c r="I106" s="12"/>
      <c r="J106" s="12"/>
      <c r="K106" s="12"/>
    </row>
    <row r="107" spans="3:65" s="7" customFormat="1" ht="15.75">
      <c r="C107" s="141" t="s">
        <v>118</v>
      </c>
      <c r="D107" s="141"/>
      <c r="E107" s="141"/>
      <c r="F107" s="23"/>
      <c r="G107" s="13"/>
      <c r="H107" s="16"/>
      <c r="I107" s="16"/>
      <c r="J107" s="16"/>
      <c r="K107" s="16"/>
      <c r="L107" s="75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4"/>
      <c r="AT107" s="115"/>
      <c r="AU107" s="115"/>
      <c r="AV107" s="115"/>
      <c r="AW107" s="115"/>
      <c r="AX107" s="115"/>
      <c r="AY107" s="115"/>
      <c r="AZ107" s="115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</row>
    <row r="108" spans="3:44" ht="15.75">
      <c r="C108" s="142" t="s">
        <v>123</v>
      </c>
      <c r="D108" s="142"/>
      <c r="E108" s="142"/>
      <c r="F108" s="142"/>
      <c r="G108" s="14"/>
      <c r="H108" s="14"/>
      <c r="I108" s="14"/>
      <c r="J108" s="14"/>
      <c r="K108" s="14"/>
      <c r="L108" s="14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</row>
    <row r="109" spans="3:52" s="88" customFormat="1" ht="15.75">
      <c r="C109" s="66"/>
      <c r="D109" s="66"/>
      <c r="E109" s="66"/>
      <c r="F109" s="66"/>
      <c r="G109" s="89"/>
      <c r="H109" s="89"/>
      <c r="I109" s="89"/>
      <c r="J109" s="89"/>
      <c r="K109" s="89"/>
      <c r="L109" s="90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8"/>
      <c r="AT109" s="119"/>
      <c r="AU109" s="119"/>
      <c r="AV109" s="119"/>
      <c r="AW109" s="119"/>
      <c r="AX109" s="119"/>
      <c r="AY109" s="119"/>
      <c r="AZ109" s="119"/>
    </row>
    <row r="110" spans="6:52" s="88" customFormat="1" ht="15.75">
      <c r="F110" s="91"/>
      <c r="G110" s="89"/>
      <c r="H110" s="89"/>
      <c r="I110" s="89"/>
      <c r="J110" s="89"/>
      <c r="K110" s="89"/>
      <c r="L110" s="90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8"/>
      <c r="AT110" s="119"/>
      <c r="AU110" s="119"/>
      <c r="AV110" s="119"/>
      <c r="AW110" s="119"/>
      <c r="AX110" s="119"/>
      <c r="AY110" s="119"/>
      <c r="AZ110" s="119"/>
    </row>
    <row r="111" spans="3:52" s="88" customFormat="1" ht="15.75">
      <c r="C111" s="136" t="s">
        <v>147</v>
      </c>
      <c r="D111" s="136"/>
      <c r="E111" s="136"/>
      <c r="F111" s="91"/>
      <c r="G111" s="89"/>
      <c r="H111" s="89"/>
      <c r="I111" s="89"/>
      <c r="J111" s="89"/>
      <c r="K111" s="89"/>
      <c r="L111" s="90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8"/>
      <c r="AT111" s="119"/>
      <c r="AU111" s="119"/>
      <c r="AV111" s="119"/>
      <c r="AW111" s="119"/>
      <c r="AX111" s="119"/>
      <c r="AY111" s="119"/>
      <c r="AZ111" s="119"/>
    </row>
    <row r="112" spans="3:52" s="88" customFormat="1" ht="15.75">
      <c r="C112" s="137"/>
      <c r="D112" s="137"/>
      <c r="E112" s="137"/>
      <c r="F112" s="91"/>
      <c r="G112" s="89"/>
      <c r="H112" s="89"/>
      <c r="I112" s="89"/>
      <c r="J112" s="89"/>
      <c r="K112" s="89"/>
      <c r="L112" s="90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8"/>
      <c r="AT112" s="119"/>
      <c r="AU112" s="119"/>
      <c r="AV112" s="119"/>
      <c r="AW112" s="119"/>
      <c r="AX112" s="119"/>
      <c r="AY112" s="119"/>
      <c r="AZ112" s="119"/>
    </row>
    <row r="113" spans="3:52" s="88" customFormat="1" ht="16.5" customHeight="1">
      <c r="C113" s="140" t="s">
        <v>124</v>
      </c>
      <c r="D113" s="140"/>
      <c r="E113" s="140"/>
      <c r="F113" s="23"/>
      <c r="G113" s="89"/>
      <c r="H113" s="89"/>
      <c r="I113" s="89"/>
      <c r="J113" s="89"/>
      <c r="K113" s="89"/>
      <c r="L113" s="90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8"/>
      <c r="AT113" s="119"/>
      <c r="AU113" s="119"/>
      <c r="AV113" s="119"/>
      <c r="AW113" s="119"/>
      <c r="AX113" s="119"/>
      <c r="AY113" s="119"/>
      <c r="AZ113" s="119"/>
    </row>
    <row r="114" spans="3:52" s="88" customFormat="1" ht="15.75">
      <c r="C114" s="140" t="s">
        <v>125</v>
      </c>
      <c r="D114" s="140"/>
      <c r="E114" s="140"/>
      <c r="F114" s="23"/>
      <c r="G114" s="90"/>
      <c r="H114" s="90"/>
      <c r="I114" s="90"/>
      <c r="J114" s="90"/>
      <c r="K114" s="90"/>
      <c r="L114" s="90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8"/>
      <c r="AT114" s="119"/>
      <c r="AU114" s="119"/>
      <c r="AV114" s="119"/>
      <c r="AW114" s="119"/>
      <c r="AX114" s="119"/>
      <c r="AY114" s="119"/>
      <c r="AZ114" s="119"/>
    </row>
    <row r="115" spans="3:52" s="88" customFormat="1" ht="15.75">
      <c r="C115" s="140" t="s">
        <v>126</v>
      </c>
      <c r="D115" s="140"/>
      <c r="E115" s="140"/>
      <c r="F115" s="23"/>
      <c r="G115" s="90"/>
      <c r="H115" s="90"/>
      <c r="I115" s="90"/>
      <c r="J115" s="90"/>
      <c r="K115" s="90"/>
      <c r="L115" s="90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8"/>
      <c r="AT115" s="119"/>
      <c r="AU115" s="119"/>
      <c r="AV115" s="119"/>
      <c r="AW115" s="119"/>
      <c r="AX115" s="119"/>
      <c r="AY115" s="119"/>
      <c r="AZ115" s="119"/>
    </row>
    <row r="116" spans="3:52" s="88" customFormat="1" ht="15.75">
      <c r="C116" s="137"/>
      <c r="D116" s="137"/>
      <c r="E116" s="137"/>
      <c r="F116" s="23"/>
      <c r="G116" s="90"/>
      <c r="H116" s="90"/>
      <c r="I116" s="90"/>
      <c r="J116" s="90"/>
      <c r="K116" s="90"/>
      <c r="L116" s="90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8"/>
      <c r="AT116" s="119"/>
      <c r="AU116" s="119"/>
      <c r="AV116" s="119"/>
      <c r="AW116" s="119"/>
      <c r="AX116" s="119"/>
      <c r="AY116" s="119"/>
      <c r="AZ116" s="119"/>
    </row>
    <row r="117" spans="3:52" s="88" customFormat="1" ht="15.75">
      <c r="C117" s="137"/>
      <c r="D117" s="137"/>
      <c r="E117" s="137"/>
      <c r="F117" s="23"/>
      <c r="G117" s="90"/>
      <c r="H117" s="90"/>
      <c r="I117" s="90"/>
      <c r="J117" s="90"/>
      <c r="K117" s="90"/>
      <c r="L117" s="90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8"/>
      <c r="AT117" s="119"/>
      <c r="AU117" s="119"/>
      <c r="AV117" s="119"/>
      <c r="AW117" s="119"/>
      <c r="AX117" s="119"/>
      <c r="AY117" s="119"/>
      <c r="AZ117" s="119"/>
    </row>
    <row r="118" spans="3:52" s="88" customFormat="1" ht="15.75">
      <c r="C118" s="137" t="s">
        <v>119</v>
      </c>
      <c r="D118" s="137"/>
      <c r="E118" s="137"/>
      <c r="F118" s="91"/>
      <c r="G118" s="90"/>
      <c r="H118" s="90"/>
      <c r="I118" s="90"/>
      <c r="J118" s="90"/>
      <c r="K118" s="90"/>
      <c r="L118" s="90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8"/>
      <c r="AT118" s="119"/>
      <c r="AU118" s="119"/>
      <c r="AV118" s="119"/>
      <c r="AW118" s="119"/>
      <c r="AX118" s="119"/>
      <c r="AY118" s="119"/>
      <c r="AZ118" s="119"/>
    </row>
    <row r="119" spans="3:52" s="88" customFormat="1" ht="15.75">
      <c r="C119" s="137" t="s">
        <v>127</v>
      </c>
      <c r="D119" s="137"/>
      <c r="E119" s="137"/>
      <c r="F119" s="23"/>
      <c r="G119" s="90"/>
      <c r="H119" s="90"/>
      <c r="I119" s="90"/>
      <c r="J119" s="90"/>
      <c r="K119" s="90"/>
      <c r="L119" s="90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8"/>
      <c r="AT119" s="119"/>
      <c r="AU119" s="119"/>
      <c r="AV119" s="119"/>
      <c r="AW119" s="119"/>
      <c r="AX119" s="119"/>
      <c r="AY119" s="119"/>
      <c r="AZ119" s="119"/>
    </row>
    <row r="120" spans="3:52" s="88" customFormat="1" ht="15.75">
      <c r="C120" s="137" t="s">
        <v>148</v>
      </c>
      <c r="D120" s="137"/>
      <c r="E120" s="137"/>
      <c r="F120" s="23"/>
      <c r="G120" s="90"/>
      <c r="H120" s="90"/>
      <c r="I120" s="90"/>
      <c r="J120" s="90"/>
      <c r="K120" s="90"/>
      <c r="L120" s="90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8"/>
      <c r="AT120" s="119"/>
      <c r="AU120" s="119"/>
      <c r="AV120" s="119"/>
      <c r="AW120" s="119"/>
      <c r="AX120" s="119"/>
      <c r="AY120" s="119"/>
      <c r="AZ120" s="119"/>
    </row>
    <row r="121" spans="3:52" s="88" customFormat="1" ht="15.75">
      <c r="C121" s="137"/>
      <c r="D121" s="137"/>
      <c r="E121" s="137"/>
      <c r="F121" s="23"/>
      <c r="G121" s="90"/>
      <c r="H121" s="90"/>
      <c r="I121" s="90"/>
      <c r="J121" s="90"/>
      <c r="K121" s="90"/>
      <c r="L121" s="90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8"/>
      <c r="AT121" s="119"/>
      <c r="AU121" s="119"/>
      <c r="AV121" s="119"/>
      <c r="AW121" s="119"/>
      <c r="AX121" s="119"/>
      <c r="AY121" s="119"/>
      <c r="AZ121" s="119"/>
    </row>
    <row r="122" spans="3:52" s="88" customFormat="1" ht="15.75">
      <c r="C122" s="138" t="s">
        <v>149</v>
      </c>
      <c r="D122" s="139"/>
      <c r="E122" s="139"/>
      <c r="F122" s="92"/>
      <c r="G122" s="90"/>
      <c r="H122" s="90"/>
      <c r="I122" s="90"/>
      <c r="J122" s="90"/>
      <c r="K122" s="90"/>
      <c r="L122" s="90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8"/>
      <c r="AT122" s="119"/>
      <c r="AU122" s="119"/>
      <c r="AV122" s="119"/>
      <c r="AW122" s="119"/>
      <c r="AX122" s="119"/>
      <c r="AY122" s="119"/>
      <c r="AZ122" s="119"/>
    </row>
    <row r="123" spans="3:65" s="61" customFormat="1" ht="15.75">
      <c r="C123" s="63"/>
      <c r="D123" s="64"/>
      <c r="E123" s="64"/>
      <c r="F123" s="65"/>
      <c r="G123" s="62"/>
      <c r="H123" s="62"/>
      <c r="I123" s="62"/>
      <c r="J123" s="62"/>
      <c r="K123" s="62"/>
      <c r="L123" s="62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12"/>
      <c r="AT123" s="98"/>
      <c r="AU123" s="98"/>
      <c r="AV123" s="98"/>
      <c r="AW123" s="98"/>
      <c r="AX123" s="98"/>
      <c r="AY123" s="98"/>
      <c r="AZ123" s="9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</row>
    <row r="124" spans="3:11" ht="15.75">
      <c r="C124" s="8"/>
      <c r="D124" s="8"/>
      <c r="E124" s="4"/>
      <c r="F124" s="3"/>
      <c r="G124" s="12"/>
      <c r="H124" s="12"/>
      <c r="I124" s="12"/>
      <c r="J124" s="12"/>
      <c r="K124" s="12"/>
    </row>
    <row r="182" ht="15.75">
      <c r="C182" s="8"/>
    </row>
    <row r="183" ht="15.75">
      <c r="C183" s="8"/>
    </row>
    <row r="184" ht="15.75">
      <c r="C184" s="10"/>
    </row>
    <row r="185" ht="15.75">
      <c r="C185" s="10"/>
    </row>
    <row r="186" ht="15.75">
      <c r="C186" s="10"/>
    </row>
    <row r="187" ht="15.75">
      <c r="C187" s="10"/>
    </row>
    <row r="188" ht="15.75">
      <c r="C188" s="10"/>
    </row>
    <row r="189" ht="15.75">
      <c r="C189" s="11"/>
    </row>
    <row r="235" ht="15" customHeight="1"/>
    <row r="236" ht="15" customHeight="1"/>
    <row r="237" ht="15" customHeight="1"/>
    <row r="238" ht="15" customHeight="1"/>
    <row r="239" ht="15" customHeight="1"/>
    <row r="240" ht="15.75" customHeight="1"/>
    <row r="311" ht="15.75">
      <c r="E311" s="6"/>
    </row>
    <row r="346" ht="15.75" customHeight="1"/>
  </sheetData>
  <sheetProtection/>
  <autoFilter ref="B8:L101"/>
  <mergeCells count="10">
    <mergeCell ref="C115:E115"/>
    <mergeCell ref="C107:E107"/>
    <mergeCell ref="C108:F108"/>
    <mergeCell ref="C113:E113"/>
    <mergeCell ref="B6:L6"/>
    <mergeCell ref="C1:G1"/>
    <mergeCell ref="C2:G2"/>
    <mergeCell ref="C3:G3"/>
    <mergeCell ref="B7:L7"/>
    <mergeCell ref="C114:E114"/>
  </mergeCells>
  <printOptions horizontalCentered="1"/>
  <pageMargins left="0.35433070866141736" right="0.15748031496062992" top="0.4724409448818898" bottom="0.4" header="0.31496062992125984" footer="0.17"/>
  <pageSetup fitToHeight="0" horizontalDpi="600" verticalDpi="600" orientation="landscape" paperSize="9" scale="78" r:id="rId2"/>
  <headerFooter>
    <oddFooter>&amp;RСтр. &amp;P от &amp;N</oddFooter>
  </headerFooter>
  <ignoredErrors>
    <ignoredError sqref="E10:F15 E17:F32 E34:F49 E51:F51 E53:F76 E78:F86 E88:F99 J10:J18 J52 J76:J99 J33:J50 J19:J32 J51 J53:J75" numberStoredAsText="1"/>
    <ignoredError sqref="D16:F16 E101:F10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ODZ_RAZnb</cp:lastModifiedBy>
  <cp:lastPrinted>2015-11-06T12:28:23Z</cp:lastPrinted>
  <dcterms:created xsi:type="dcterms:W3CDTF">2015-04-06T16:04:16Z</dcterms:created>
  <dcterms:modified xsi:type="dcterms:W3CDTF">2015-11-11T20:14:38Z</dcterms:modified>
  <cp:category/>
  <cp:version/>
  <cp:contentType/>
  <cp:contentStatus/>
</cp:coreProperties>
</file>