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31.12.202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8" i="1"/>
  <c r="C25"/>
  <c r="C34"/>
  <c r="C21"/>
  <c r="C15"/>
  <c r="C12"/>
  <c r="C5"/>
  <c r="C11" l="1"/>
</calcChain>
</file>

<file path=xl/sharedStrings.xml><?xml version="1.0" encoding="utf-8"?>
<sst xmlns="http://schemas.openxmlformats.org/spreadsheetml/2006/main" count="78" uniqueCount="78">
  <si>
    <t>на ОД "Земеделие" - Монтана</t>
  </si>
  <si>
    <t>Наименование на показателите</t>
  </si>
  <si>
    <t>§§</t>
  </si>
  <si>
    <t>I. Собствени приходи</t>
  </si>
  <si>
    <t>§§ 01-46</t>
  </si>
  <si>
    <t xml:space="preserve">Приходи от наем на земя </t>
  </si>
  <si>
    <t>§§ 24-06</t>
  </si>
  <si>
    <t xml:space="preserve">Приходи от такси </t>
  </si>
  <si>
    <t>§§ 25-01</t>
  </si>
  <si>
    <t>Глоби, санкции, неустойки</t>
  </si>
  <si>
    <t>§§ 28-02</t>
  </si>
  <si>
    <t>Други неданъчни приходи</t>
  </si>
  <si>
    <t>§§ 36-19</t>
  </si>
  <si>
    <t>Внесен данък върху приходите от стоп. дейност</t>
  </si>
  <si>
    <t>§§ 37-02</t>
  </si>
  <si>
    <t>II. Разходи</t>
  </si>
  <si>
    <t>1. Заплати и възнаграждения за персонала, нает по трудови и служ.прав.</t>
  </si>
  <si>
    <t>§§ 01</t>
  </si>
  <si>
    <t>заплати и възнаг. на персонала нает по трудови правоотношения</t>
  </si>
  <si>
    <t>§§ 01-01</t>
  </si>
  <si>
    <t>заплати и възнаг. на персонала нает по служебни правоотношения</t>
  </si>
  <si>
    <t>§§ 01-02</t>
  </si>
  <si>
    <t>2. Други възнаграждения и плащания за персонала</t>
  </si>
  <si>
    <t>§§ 02</t>
  </si>
  <si>
    <t>за нещатен персонал нает по трудови правоотношения</t>
  </si>
  <si>
    <t>§§ 02-01</t>
  </si>
  <si>
    <t>за персонала по извънтрудови правоотношения</t>
  </si>
  <si>
    <t>§§ 02-02</t>
  </si>
  <si>
    <t>изплатени суми за СБКО, облекло и др.</t>
  </si>
  <si>
    <t>§§ 02-05</t>
  </si>
  <si>
    <t>обещетения на персонала с характер на възнаграждение</t>
  </si>
  <si>
    <t>§§ 02-08</t>
  </si>
  <si>
    <t>други плащания и възнаграждения</t>
  </si>
  <si>
    <t>§§ 02-09</t>
  </si>
  <si>
    <t>3. Осигурителни вноски</t>
  </si>
  <si>
    <t>§§ 05-08</t>
  </si>
  <si>
    <t>осигурителни вноски от работодатели за ДОО</t>
  </si>
  <si>
    <t>§§ 05-51</t>
  </si>
  <si>
    <t>осигурителни вноски от работодатели за ЗОВ</t>
  </si>
  <si>
    <t>§§ 05-60</t>
  </si>
  <si>
    <t>осигурителни вноски от работодатели за ДЗПО</t>
  </si>
  <si>
    <t>§§ 05-80</t>
  </si>
  <si>
    <t>4. Издръжка</t>
  </si>
  <si>
    <t>§§ 10</t>
  </si>
  <si>
    <t>материали</t>
  </si>
  <si>
    <t>§§ 10-15</t>
  </si>
  <si>
    <t>вода, горива, енергия</t>
  </si>
  <si>
    <t>§§ 10-16</t>
  </si>
  <si>
    <t>разходи за външни услуги</t>
  </si>
  <si>
    <t>§§ 10-20</t>
  </si>
  <si>
    <t>текущ ремонт</t>
  </si>
  <si>
    <t>§§ 10-30</t>
  </si>
  <si>
    <t>командировки в страната</t>
  </si>
  <si>
    <t>§§ 10-51</t>
  </si>
  <si>
    <t>разходи за застраховки</t>
  </si>
  <si>
    <t>§§ 10-62</t>
  </si>
  <si>
    <t>разходи за договорни санкции и неустойки, съдебни обезщетения и разноски</t>
  </si>
  <si>
    <t>§§ 10-92</t>
  </si>
  <si>
    <t>5. Платени данъци и такси</t>
  </si>
  <si>
    <t>§§ 19</t>
  </si>
  <si>
    <t>платени държавни данъци, такси, наказателни лихви</t>
  </si>
  <si>
    <t>§§19-01</t>
  </si>
  <si>
    <t>платени общински данъци, такси</t>
  </si>
  <si>
    <t>§§19-81</t>
  </si>
  <si>
    <t>6. Основен ремонт на дълготрайни материални активи</t>
  </si>
  <si>
    <t>§§ 51-00</t>
  </si>
  <si>
    <t>7. Придобиване на ДМА</t>
  </si>
  <si>
    <t>§§ 52-00</t>
  </si>
  <si>
    <t>придобиване на компютри и хардуер</t>
  </si>
  <si>
    <t>§§ 52-01</t>
  </si>
  <si>
    <t xml:space="preserve">придобиване на транспортни средства </t>
  </si>
  <si>
    <t>§§ 52-04</t>
  </si>
  <si>
    <t>други финансови услуги</t>
  </si>
  <si>
    <t>§§ 10-69</t>
  </si>
  <si>
    <t>§§ 52-03</t>
  </si>
  <si>
    <t>придобиване на друго оборудване, машини и съоръжения</t>
  </si>
  <si>
    <t>Финансов отчет към 31.12.2023 г.</t>
  </si>
  <si>
    <t>Отчет към 31.12.2023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</si>
</sst>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Fill="1" applyBorder="1"/>
    <xf numFmtId="0" fontId="3" fillId="0" borderId="1" xfId="0" applyFont="1" applyFill="1" applyBorder="1"/>
    <xf numFmtId="0" fontId="1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/>
    <xf numFmtId="1" fontId="1" fillId="0" borderId="1" xfId="0" applyNumberFormat="1" applyFont="1" applyBorder="1"/>
    <xf numFmtId="3" fontId="1" fillId="0" borderId="1" xfId="0" applyNumberFormat="1" applyFont="1" applyBorder="1"/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tabSelected="1" workbookViewId="0">
      <selection activeCell="G34" sqref="G34"/>
    </sheetView>
  </sheetViews>
  <sheetFormatPr defaultRowHeight="15"/>
  <cols>
    <col min="1" max="1" width="66" customWidth="1"/>
    <col min="2" max="2" width="14.85546875" customWidth="1"/>
    <col min="3" max="3" width="14.7109375" customWidth="1"/>
  </cols>
  <sheetData>
    <row r="1" spans="1:3">
      <c r="A1" s="18" t="s">
        <v>76</v>
      </c>
      <c r="B1" s="18"/>
      <c r="C1" s="18"/>
    </row>
    <row r="2" spans="1:3">
      <c r="A2" s="18" t="s">
        <v>0</v>
      </c>
      <c r="B2" s="18"/>
      <c r="C2" s="18"/>
    </row>
    <row r="3" spans="1:3">
      <c r="A3" s="1"/>
      <c r="B3" s="1"/>
      <c r="C3" s="1"/>
    </row>
    <row r="4" spans="1:3" ht="30">
      <c r="A4" s="2" t="s">
        <v>1</v>
      </c>
      <c r="B4" s="2" t="s">
        <v>2</v>
      </c>
      <c r="C4" s="3" t="s">
        <v>77</v>
      </c>
    </row>
    <row r="5" spans="1:3" ht="15.75">
      <c r="A5" s="4" t="s">
        <v>3</v>
      </c>
      <c r="B5" s="5" t="s">
        <v>4</v>
      </c>
      <c r="C5" s="6">
        <f>C6+C7+C8+C9+C10</f>
        <v>4656022</v>
      </c>
    </row>
    <row r="6" spans="1:3">
      <c r="A6" s="7" t="s">
        <v>5</v>
      </c>
      <c r="B6" s="8" t="s">
        <v>6</v>
      </c>
      <c r="C6" s="9">
        <v>4575521</v>
      </c>
    </row>
    <row r="7" spans="1:3">
      <c r="A7" s="7" t="s">
        <v>7</v>
      </c>
      <c r="B7" s="8" t="s">
        <v>8</v>
      </c>
      <c r="C7" s="9">
        <v>145436</v>
      </c>
    </row>
    <row r="8" spans="1:3">
      <c r="A8" s="7" t="s">
        <v>9</v>
      </c>
      <c r="B8" s="8" t="s">
        <v>10</v>
      </c>
      <c r="C8" s="9">
        <v>43113</v>
      </c>
    </row>
    <row r="9" spans="1:3">
      <c r="A9" s="7" t="s">
        <v>11</v>
      </c>
      <c r="B9" s="8" t="s">
        <v>12</v>
      </c>
      <c r="C9" s="10">
        <v>476</v>
      </c>
    </row>
    <row r="10" spans="1:3">
      <c r="A10" s="7" t="s">
        <v>13</v>
      </c>
      <c r="B10" s="8" t="s">
        <v>14</v>
      </c>
      <c r="C10" s="9">
        <v>-108524</v>
      </c>
    </row>
    <row r="11" spans="1:3" ht="15.75">
      <c r="A11" s="4" t="s">
        <v>15</v>
      </c>
      <c r="B11" s="7"/>
      <c r="C11" s="6">
        <f>C12+C15+C21+C25+C34+C37+C38</f>
        <v>1880293</v>
      </c>
    </row>
    <row r="12" spans="1:3" ht="38.25" customHeight="1">
      <c r="A12" s="11" t="s">
        <v>16</v>
      </c>
      <c r="B12" s="2" t="s">
        <v>17</v>
      </c>
      <c r="C12" s="12">
        <f>C13+C14</f>
        <v>1087645</v>
      </c>
    </row>
    <row r="13" spans="1:3">
      <c r="A13" s="7" t="s">
        <v>18</v>
      </c>
      <c r="B13" s="8" t="s">
        <v>19</v>
      </c>
      <c r="C13" s="9">
        <v>94349</v>
      </c>
    </row>
    <row r="14" spans="1:3">
      <c r="A14" s="7" t="s">
        <v>20</v>
      </c>
      <c r="B14" s="8" t="s">
        <v>21</v>
      </c>
      <c r="C14" s="9">
        <v>993296</v>
      </c>
    </row>
    <row r="15" spans="1:3">
      <c r="A15" s="11" t="s">
        <v>22</v>
      </c>
      <c r="B15" s="2" t="s">
        <v>23</v>
      </c>
      <c r="C15" s="13">
        <f>C16+C17+C18+C19+C20</f>
        <v>38481</v>
      </c>
    </row>
    <row r="16" spans="1:3">
      <c r="A16" s="7" t="s">
        <v>24</v>
      </c>
      <c r="B16" s="8" t="s">
        <v>25</v>
      </c>
      <c r="C16" s="9">
        <v>13463</v>
      </c>
    </row>
    <row r="17" spans="1:3">
      <c r="A17" s="7" t="s">
        <v>26</v>
      </c>
      <c r="B17" s="8" t="s">
        <v>27</v>
      </c>
      <c r="C17" s="10"/>
    </row>
    <row r="18" spans="1:3">
      <c r="A18" s="7" t="s">
        <v>28</v>
      </c>
      <c r="B18" s="8" t="s">
        <v>29</v>
      </c>
      <c r="C18" s="9">
        <v>17926</v>
      </c>
    </row>
    <row r="19" spans="1:3">
      <c r="A19" s="7" t="s">
        <v>30</v>
      </c>
      <c r="B19" s="8" t="s">
        <v>31</v>
      </c>
      <c r="C19" s="10">
        <v>0</v>
      </c>
    </row>
    <row r="20" spans="1:3">
      <c r="A20" s="7" t="s">
        <v>32</v>
      </c>
      <c r="B20" s="8" t="s">
        <v>33</v>
      </c>
      <c r="C20" s="9">
        <v>7092</v>
      </c>
    </row>
    <row r="21" spans="1:3">
      <c r="A21" s="11" t="s">
        <v>34</v>
      </c>
      <c r="B21" s="5" t="s">
        <v>35</v>
      </c>
      <c r="C21" s="14">
        <f>C22+C23+C24</f>
        <v>347541</v>
      </c>
    </row>
    <row r="22" spans="1:3">
      <c r="A22" s="7" t="s">
        <v>36</v>
      </c>
      <c r="B22" s="8" t="s">
        <v>37</v>
      </c>
      <c r="C22" s="9">
        <v>211345</v>
      </c>
    </row>
    <row r="23" spans="1:3">
      <c r="A23" s="7" t="s">
        <v>38</v>
      </c>
      <c r="B23" s="8" t="s">
        <v>39</v>
      </c>
      <c r="C23" s="9">
        <v>85087</v>
      </c>
    </row>
    <row r="24" spans="1:3">
      <c r="A24" s="7" t="s">
        <v>40</v>
      </c>
      <c r="B24" s="8" t="s">
        <v>41</v>
      </c>
      <c r="C24" s="9">
        <v>51109</v>
      </c>
    </row>
    <row r="25" spans="1:3">
      <c r="A25" s="11" t="s">
        <v>42</v>
      </c>
      <c r="B25" s="2" t="s">
        <v>43</v>
      </c>
      <c r="C25" s="15">
        <f>C26+C27+C28+C29+C30+C31+C33+C32</f>
        <v>201716</v>
      </c>
    </row>
    <row r="26" spans="1:3">
      <c r="A26" s="7" t="s">
        <v>44</v>
      </c>
      <c r="B26" s="8" t="s">
        <v>45</v>
      </c>
      <c r="C26" s="9">
        <v>71992</v>
      </c>
    </row>
    <row r="27" spans="1:3">
      <c r="A27" s="7" t="s">
        <v>46</v>
      </c>
      <c r="B27" s="8" t="s">
        <v>47</v>
      </c>
      <c r="C27" s="9">
        <v>47195</v>
      </c>
    </row>
    <row r="28" spans="1:3">
      <c r="A28" s="7" t="s">
        <v>48</v>
      </c>
      <c r="B28" s="8" t="s">
        <v>49</v>
      </c>
      <c r="C28" s="9">
        <v>61895</v>
      </c>
    </row>
    <row r="29" spans="1:3">
      <c r="A29" s="7" t="s">
        <v>50</v>
      </c>
      <c r="B29" s="8" t="s">
        <v>51</v>
      </c>
      <c r="C29" s="9">
        <v>3508</v>
      </c>
    </row>
    <row r="30" spans="1:3">
      <c r="A30" s="7" t="s">
        <v>52</v>
      </c>
      <c r="B30" s="8" t="s">
        <v>53</v>
      </c>
      <c r="C30" s="9">
        <v>7588</v>
      </c>
    </row>
    <row r="31" spans="1:3">
      <c r="A31" s="7" t="s">
        <v>54</v>
      </c>
      <c r="B31" s="8" t="s">
        <v>55</v>
      </c>
      <c r="C31" s="9">
        <v>9221</v>
      </c>
    </row>
    <row r="32" spans="1:3">
      <c r="A32" s="7" t="s">
        <v>72</v>
      </c>
      <c r="B32" s="8" t="s">
        <v>73</v>
      </c>
      <c r="C32" s="9">
        <v>233</v>
      </c>
    </row>
    <row r="33" spans="1:3" ht="28.5">
      <c r="A33" s="17" t="s">
        <v>56</v>
      </c>
      <c r="B33" s="8" t="s">
        <v>57</v>
      </c>
      <c r="C33" s="9">
        <v>84</v>
      </c>
    </row>
    <row r="34" spans="1:3">
      <c r="A34" s="4" t="s">
        <v>58</v>
      </c>
      <c r="B34" s="2" t="s">
        <v>59</v>
      </c>
      <c r="C34" s="4">
        <f>C35+C36</f>
        <v>65910</v>
      </c>
    </row>
    <row r="35" spans="1:3">
      <c r="A35" s="7" t="s">
        <v>60</v>
      </c>
      <c r="B35" s="8" t="s">
        <v>61</v>
      </c>
      <c r="C35" s="9">
        <v>453</v>
      </c>
    </row>
    <row r="36" spans="1:3">
      <c r="A36" s="7" t="s">
        <v>62</v>
      </c>
      <c r="B36" s="8" t="s">
        <v>63</v>
      </c>
      <c r="C36" s="9">
        <v>65457</v>
      </c>
    </row>
    <row r="37" spans="1:3">
      <c r="A37" s="4" t="s">
        <v>64</v>
      </c>
      <c r="B37" s="5" t="s">
        <v>65</v>
      </c>
      <c r="C37" s="16">
        <v>0</v>
      </c>
    </row>
    <row r="38" spans="1:3">
      <c r="A38" s="4" t="s">
        <v>66</v>
      </c>
      <c r="B38" s="5" t="s">
        <v>67</v>
      </c>
      <c r="C38" s="16">
        <f>C39+C41+C40</f>
        <v>139000</v>
      </c>
    </row>
    <row r="39" spans="1:3">
      <c r="A39" s="7" t="s">
        <v>68</v>
      </c>
      <c r="B39" s="8" t="s">
        <v>69</v>
      </c>
      <c r="C39" s="9">
        <v>23000</v>
      </c>
    </row>
    <row r="40" spans="1:3">
      <c r="A40" s="7" t="s">
        <v>75</v>
      </c>
      <c r="B40" s="8" t="s">
        <v>74</v>
      </c>
      <c r="C40" s="9">
        <v>38020</v>
      </c>
    </row>
    <row r="41" spans="1:3">
      <c r="A41" s="7" t="s">
        <v>70</v>
      </c>
      <c r="B41" s="8" t="s">
        <v>71</v>
      </c>
      <c r="C41" s="9">
        <v>77980</v>
      </c>
    </row>
  </sheetData>
  <mergeCells count="2">
    <mergeCell ref="A1:C1"/>
    <mergeCell ref="A2:C2"/>
  </mergeCells>
  <pageMargins left="0.6" right="0.26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31.12.2023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2024-01-25T08:48:47Z</dcterms:modified>
</cp:coreProperties>
</file>