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978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03" i="2"/>
  <c r="J207"/>
  <c r="J175"/>
  <c r="J164"/>
  <c r="G303"/>
  <c r="F303"/>
  <c r="G265"/>
  <c r="F265"/>
  <c r="G261"/>
  <c r="F261"/>
  <c r="G250"/>
  <c r="F250"/>
  <c r="G236"/>
  <c r="F236"/>
  <c r="G215"/>
  <c r="F215"/>
  <c r="G207"/>
  <c r="F207"/>
  <c r="G175"/>
  <c r="F175"/>
  <c r="G164"/>
  <c r="F164"/>
  <c r="G84"/>
  <c r="F84"/>
  <c r="G75"/>
  <c r="F75"/>
  <c r="J260"/>
  <c r="J259"/>
  <c r="J258"/>
  <c r="J251"/>
  <c r="J261" s="1"/>
  <c r="J249"/>
  <c r="J248"/>
  <c r="J244"/>
  <c r="J243"/>
  <c r="J242"/>
  <c r="J241"/>
  <c r="J237"/>
  <c r="J250" s="1"/>
  <c r="J235"/>
  <c r="J228"/>
  <c r="J227"/>
  <c r="J210"/>
  <c r="J209"/>
  <c r="J215" s="1"/>
  <c r="J81"/>
  <c r="J77"/>
  <c r="J84" s="1"/>
  <c r="J74"/>
  <c r="J75" s="1"/>
  <c r="H10"/>
  <c r="H411" i="1"/>
  <c r="G411"/>
  <c r="G415" s="1"/>
  <c r="F411"/>
  <c r="F415" s="1"/>
  <c r="K410"/>
  <c r="K409"/>
  <c r="K408"/>
  <c r="K407"/>
  <c r="K406"/>
  <c r="K405"/>
  <c r="K411" s="1"/>
  <c r="K404"/>
  <c r="K403"/>
  <c r="H402"/>
  <c r="G402"/>
  <c r="F402"/>
  <c r="K400"/>
  <c r="K402" s="1"/>
  <c r="G399"/>
  <c r="F399"/>
  <c r="H399" s="1"/>
  <c r="K398"/>
  <c r="K397"/>
  <c r="K396"/>
  <c r="K395"/>
  <c r="K394"/>
  <c r="K393"/>
  <c r="K392"/>
  <c r="K391"/>
  <c r="K390"/>
  <c r="K389"/>
  <c r="K388"/>
  <c r="K387"/>
  <c r="K386"/>
  <c r="K399" s="1"/>
  <c r="K385"/>
  <c r="K384"/>
  <c r="H383"/>
  <c r="G383"/>
  <c r="F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83" s="1"/>
  <c r="G365"/>
  <c r="F365"/>
  <c r="H365" s="1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65" s="1"/>
  <c r="K343"/>
  <c r="G342"/>
  <c r="H342" s="1"/>
  <c r="F342"/>
  <c r="K341"/>
  <c r="K340"/>
  <c r="K339"/>
  <c r="K338"/>
  <c r="K337"/>
  <c r="K336"/>
  <c r="K335"/>
  <c r="K334"/>
  <c r="K333"/>
  <c r="K332"/>
  <c r="K331"/>
  <c r="K330"/>
  <c r="K329"/>
  <c r="K327"/>
  <c r="K326"/>
  <c r="K325"/>
  <c r="K324"/>
  <c r="K323"/>
  <c r="K322"/>
  <c r="K321"/>
  <c r="K320"/>
  <c r="K319"/>
  <c r="K318"/>
  <c r="K317"/>
  <c r="K316"/>
  <c r="K315"/>
  <c r="K314"/>
  <c r="K313"/>
  <c r="K311"/>
  <c r="K310"/>
  <c r="K309"/>
  <c r="K308"/>
  <c r="K306"/>
  <c r="K305"/>
  <c r="K303"/>
  <c r="K302"/>
  <c r="K301"/>
  <c r="K300"/>
  <c r="K299"/>
  <c r="K298"/>
  <c r="K297"/>
  <c r="K296"/>
  <c r="K295"/>
  <c r="K292"/>
  <c r="K342" s="1"/>
  <c r="G291"/>
  <c r="H291" s="1"/>
  <c r="F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91" s="1"/>
  <c r="G227"/>
  <c r="H227" s="1"/>
  <c r="F227"/>
  <c r="K226"/>
  <c r="K225"/>
  <c r="K224"/>
  <c r="K223"/>
  <c r="K222"/>
  <c r="K221"/>
  <c r="K220"/>
  <c r="K217"/>
  <c r="K216"/>
  <c r="K227" s="1"/>
  <c r="K215"/>
  <c r="K214"/>
  <c r="G213"/>
  <c r="F213"/>
  <c r="H213" s="1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213" s="1"/>
  <c r="H171"/>
  <c r="F171"/>
  <c r="H168"/>
  <c r="G168"/>
  <c r="F168"/>
  <c r="K167"/>
  <c r="K166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5"/>
  <c r="K144"/>
  <c r="K143"/>
  <c r="K142"/>
  <c r="K141"/>
  <c r="K140"/>
  <c r="K139"/>
  <c r="K137"/>
  <c r="K136"/>
  <c r="K135"/>
  <c r="K134"/>
  <c r="K133"/>
  <c r="K132"/>
  <c r="K131"/>
  <c r="K130"/>
  <c r="K129"/>
  <c r="K128"/>
  <c r="K127"/>
  <c r="K168" s="1"/>
  <c r="K126"/>
  <c r="K125"/>
  <c r="H124"/>
  <c r="G124"/>
  <c r="F124"/>
  <c r="K123"/>
  <c r="K122"/>
  <c r="K121"/>
  <c r="K120"/>
  <c r="K119"/>
  <c r="K118"/>
  <c r="K124" s="1"/>
  <c r="G117"/>
  <c r="H117" s="1"/>
  <c r="F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117" s="1"/>
  <c r="G95"/>
  <c r="H95" s="1"/>
  <c r="F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95" s="1"/>
  <c r="G66"/>
  <c r="H66" s="1"/>
  <c r="F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6" s="1"/>
  <c r="H6"/>
  <c r="H250" i="2" l="1"/>
  <c r="J265"/>
  <c r="H84"/>
  <c r="H303"/>
  <c r="H207"/>
  <c r="K415" i="1"/>
  <c r="H415"/>
  <c r="H236" i="2" l="1"/>
  <c r="H215"/>
  <c r="H261"/>
  <c r="H175"/>
  <c r="H75"/>
  <c r="H265"/>
  <c r="H164"/>
  <c r="H304" l="1"/>
</calcChain>
</file>

<file path=xl/sharedStrings.xml><?xml version="1.0" encoding="utf-8"?>
<sst xmlns="http://schemas.openxmlformats.org/spreadsheetml/2006/main" count="3401" uniqueCount="291">
  <si>
    <t>РЕГИСТЪР ПО РЕДА НА ЧЛ. 74, АЛ. 1, ПРЕДЛОЖЕНИЕ ПЪРВО ОТ ППЗСПЗЗ ЗА ЗЕМЛИЩЕТО НА ГР.ВЪРШЕЦ, ОБЩИНА ВЪРШЕЦ, ЗА
 СТОПАНСКАТА 2019/2020 ГОДИНА</t>
  </si>
  <si>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</si>
  <si>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</si>
  <si>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</si>
  <si>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</si>
  <si>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</si>
  <si>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</si>
  <si>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имот по чл.37в, ал.3,т.2 ЗСПЗЗ</t>
  </si>
  <si>
    <t xml:space="preserve">  Правно   </t>
  </si>
  <si>
    <t xml:space="preserve">Ползвател по чл.69 и чл.70 ППЗСПЗЗ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</si>
  <si>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</si>
  <si>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</si>
  <si>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</si>
  <si>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</si>
  <si>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</si>
  <si>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</si>
  <si>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</si>
  <si>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</si>
  <si>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>Собственик имоти по чл.37в ал.3 т.2</t>
  </si>
  <si>
    <t xml:space="preserve">          (споразумение)           </t>
  </si>
  <si>
    <t xml:space="preserve"> рента лв.</t>
  </si>
  <si>
    <t xml:space="preserve">V   </t>
  </si>
  <si>
    <t xml:space="preserve">Нива           </t>
  </si>
  <si>
    <t xml:space="preserve">  наем     </t>
  </si>
  <si>
    <t xml:space="preserve">ЗЕМЯ - 2010 ООД                  </t>
  </si>
  <si>
    <t xml:space="preserve">ЗЕМЯ - 2010  ООД                   </t>
  </si>
  <si>
    <t xml:space="preserve">      </t>
  </si>
  <si>
    <t xml:space="preserve">         </t>
  </si>
  <si>
    <t xml:space="preserve">    </t>
  </si>
  <si>
    <t xml:space="preserve">Ползвател ОБЩО </t>
  </si>
  <si>
    <t xml:space="preserve">                                   </t>
  </si>
  <si>
    <t xml:space="preserve">МАРИЙКА НИКОЛОВА ИВАНОВА           </t>
  </si>
  <si>
    <t xml:space="preserve">БАЛКАН БИО ПРОДУКТИ ЕООД           </t>
  </si>
  <si>
    <t xml:space="preserve">КИРИЛ ПАВЛОВ АЛЕКСИЕВ              </t>
  </si>
  <si>
    <t xml:space="preserve">КАТЯ И ДИМИТРАНА ГЕРАСИИМОВИ       </t>
  </si>
  <si>
    <t xml:space="preserve">ИЛИЯ РУСИМОВ СТАЕВ                 </t>
  </si>
  <si>
    <t xml:space="preserve">ИВАН ДИМЧЕВ МЛАДЕНОВ               </t>
  </si>
  <si>
    <t xml:space="preserve">ДИМИТЪР ЙОРДАНОВ ЯНЕВ              </t>
  </si>
  <si>
    <t xml:space="preserve">ПЕТЪР НИКОЛОВ АПОСТОЛОВ            </t>
  </si>
  <si>
    <t xml:space="preserve">БОЙЧО ЙОРДАНОВ ЯНЕВ                </t>
  </si>
  <si>
    <t xml:space="preserve">ГЕОРГИ ДИМИТРОВ АНДРЕЕВ            </t>
  </si>
  <si>
    <t xml:space="preserve">БОРИС ГЕОРГИЕВ ДРАГИЕВ             </t>
  </si>
  <si>
    <t xml:space="preserve">НИКОЛА ГЕОРГИЕВ ГЪРКОВ             </t>
  </si>
  <si>
    <t xml:space="preserve">ГЕРАСИМ ГЕОРГИЕВ ГЕРАСИМОВ         </t>
  </si>
  <si>
    <t xml:space="preserve">ИЛИЯ ЕЗЕКИЕВ СТЕФАНОВ              </t>
  </si>
  <si>
    <t xml:space="preserve">ЕЗЕКИЯ ВЕЛКОВ ЕЗЕКИЕВ              </t>
  </si>
  <si>
    <t xml:space="preserve">ИВАН СИМОВ АРСЕНОВ                 </t>
  </si>
  <si>
    <t xml:space="preserve">ДИМИТЪР АРСЕНОВ ГУЦИН              </t>
  </si>
  <si>
    <t xml:space="preserve">АНГЕЛ АРСЕНОВ ГУЦИН                </t>
  </si>
  <si>
    <t xml:space="preserve">ЕЛИСАВЕТА НИКОЛОВА ХАРАЛАМПИЕВА    </t>
  </si>
  <si>
    <t xml:space="preserve">           </t>
  </si>
  <si>
    <t xml:space="preserve">ЗВЕЗДЕЛИНА ЛЮБОЗАРОВА МИЛЕВА       </t>
  </si>
  <si>
    <t xml:space="preserve">АНГЕЛИНА АНГЕЛОВА КАРАСЛАВОВА      </t>
  </si>
  <si>
    <t xml:space="preserve">ДЕТЕЛИНА ЛЮБОЗАРОВА МИЛЬОВА        </t>
  </si>
  <si>
    <t xml:space="preserve">АНИТА ГРИГОРОВА МИЛАНОВА           </t>
  </si>
  <si>
    <t xml:space="preserve">КУНА МИЛОВА АНГЕЛОВА               </t>
  </si>
  <si>
    <t xml:space="preserve">ЖОРЖ ГРУЙЧ МИЛИВОЬЕ                </t>
  </si>
  <si>
    <t xml:space="preserve">КОНСТАНТИН ДИМИТРОВ ОВЕДЕНСКИ      </t>
  </si>
  <si>
    <t xml:space="preserve">МИРОЛЮБ ИВАНОВ ОВЕДЕНСКИ           </t>
  </si>
  <si>
    <t xml:space="preserve">АНДРЕЙ МИЛИВОЙЕ ГРУЙЧ              </t>
  </si>
  <si>
    <t xml:space="preserve">НИКОЛАЙ ГРИГОРОВ ГРИГОРОВ          </t>
  </si>
  <si>
    <t xml:space="preserve">ГЕОРГИ ДИМИТРОВ ОВЕДЕНСКИ          </t>
  </si>
  <si>
    <t xml:space="preserve">СНЕЖАНКА ГЕОРГИЕВА КОЛИМЕЧКОВА     </t>
  </si>
  <si>
    <t xml:space="preserve">ЕМИЛ ГЕОРГИЕВ КОЛИМЕЧКОВ           </t>
  </si>
  <si>
    <t xml:space="preserve">РОЗА ИСАК АНГЕЛОВА                 </t>
  </si>
  <si>
    <t xml:space="preserve">ВЯРА АНГЕЛОВА БЕРИНГЕР             </t>
  </si>
  <si>
    <t xml:space="preserve">ЕЛИСАВЕТА АНГЕЛОВА АРОЙО           </t>
  </si>
  <si>
    <t xml:space="preserve">ЙОРДАНА ИЛИЕВА ПЕНЧЕВА             </t>
  </si>
  <si>
    <t xml:space="preserve">АНГЕЛ ПЕНЧОВ ПЕТРОВ                </t>
  </si>
  <si>
    <t xml:space="preserve">НАЙДЕН АПОСТОЛОВ КАРОВ             </t>
  </si>
  <si>
    <t xml:space="preserve">ГЕОРГИ АПОСТОЛОВ МИНОВ             </t>
  </si>
  <si>
    <t xml:space="preserve">АЛЕКСИ АПОСТОЛОВ СТЕФАНОВ          </t>
  </si>
  <si>
    <t xml:space="preserve">ДИМИТЪР ИВАНОВ ПАНОВ               </t>
  </si>
  <si>
    <t xml:space="preserve"> лична обр.</t>
  </si>
  <si>
    <t xml:space="preserve">IX  </t>
  </si>
  <si>
    <t xml:space="preserve">ИВАН ИЛИЕВ ГЕОРГИЕВ                </t>
  </si>
  <si>
    <t xml:space="preserve">ВАНЯ АТАНАСОВА БАБАЯШЕВА           </t>
  </si>
  <si>
    <t xml:space="preserve">ЕТ"ПЕТЪР ДЕНКОВ "                  </t>
  </si>
  <si>
    <t xml:space="preserve">  аренда   </t>
  </si>
  <si>
    <t xml:space="preserve">ЕФРОСИНА ВАСИЛЕВА ВЕРНЕЗОВА        </t>
  </si>
  <si>
    <t xml:space="preserve">КАМЕН ПЕТКОВ СОКОЛОВ               </t>
  </si>
  <si>
    <t xml:space="preserve">VI  </t>
  </si>
  <si>
    <t xml:space="preserve">VII </t>
  </si>
  <si>
    <t xml:space="preserve">ГЕОРГИ МАНОЙЛОВ ИСТАТКОВ           </t>
  </si>
  <si>
    <t xml:space="preserve">НИКОЛА МЛАДЕНОВ СТОЯНОВ            </t>
  </si>
  <si>
    <t xml:space="preserve">IV  </t>
  </si>
  <si>
    <t xml:space="preserve">ПЕТЪР ИВАНОВ ПАНАГИЕВ              </t>
  </si>
  <si>
    <t>ЕЛЕНКА КОНСТАНТИНОВА ПЕТРОВА МИХАЙЛ</t>
  </si>
  <si>
    <t xml:space="preserve">БОРИС ЗАМФИРОВ ТОМОВ               </t>
  </si>
  <si>
    <t xml:space="preserve">ВИТАН ГЕОРГИЕВ ЕРИНКИН             </t>
  </si>
  <si>
    <t xml:space="preserve">ПЕТЪР АНГЕЛОВ ПЕТРОВ               </t>
  </si>
  <si>
    <t xml:space="preserve">ЦВЕТКО ЙОНЧЕВ ПЕТРОВ               </t>
  </si>
  <si>
    <t xml:space="preserve">АСЕН МИРОНОВ ГОЦОВ                 </t>
  </si>
  <si>
    <t xml:space="preserve">ГЕОРГИ ИВАНОВ ДУПИНСКИ             </t>
  </si>
  <si>
    <t xml:space="preserve">МИТО АЛЕКСОВ ПЪРВАНОВ              </t>
  </si>
  <si>
    <t xml:space="preserve">ГЕОРГИ ТОДОРОВ ГЕРАСИМОВ           </t>
  </si>
  <si>
    <t xml:space="preserve">БОРКА ГЕОРГИЕВА ЦЕНОВА             </t>
  </si>
  <si>
    <t xml:space="preserve">РАЙКА ДАВИДОВА СТОЙКОВА            </t>
  </si>
  <si>
    <t xml:space="preserve">СПАС ВЕЛИЧКОВ ИВАНОВ               </t>
  </si>
  <si>
    <t xml:space="preserve">МЕНКО ИВАНОВ МЕНКОВ                </t>
  </si>
  <si>
    <t xml:space="preserve">III </t>
  </si>
  <si>
    <t xml:space="preserve">ЗАМФИР ГЕОРГИЕВ ВЕЛЬОВ             </t>
  </si>
  <si>
    <t xml:space="preserve">ПЕТЪР ИВАНОВ КАДУШЕВ               </t>
  </si>
  <si>
    <t xml:space="preserve">ТИМА МАРКОВА БОЖИНОВА              </t>
  </si>
  <si>
    <t xml:space="preserve">ИВАН АНГЕЛОВ МАНКОВ                </t>
  </si>
  <si>
    <t xml:space="preserve">НИКОЛАЙ ПАВЛОВ НИКОЛОВ             </t>
  </si>
  <si>
    <t xml:space="preserve">ДИМИТЪР СТЕФАНОВ АЛЕКСОВ           </t>
  </si>
  <si>
    <t xml:space="preserve">РАЙНА СТЕФАНОВА РАДКОВА            </t>
  </si>
  <si>
    <t xml:space="preserve">ПЪРВАН ЙОРДАНОВ ЯНКУЛОВ            </t>
  </si>
  <si>
    <t xml:space="preserve">ТОДОР ВЕЛКОВ АНГЕЛОВ               </t>
  </si>
  <si>
    <t xml:space="preserve">ГЕОРГИ КУЗМАНОВ ПЪРВАНОВ           </t>
  </si>
  <si>
    <t xml:space="preserve">ГЕОРГИ НИКОЛОВ АПОСТОЛОВ           </t>
  </si>
  <si>
    <t xml:space="preserve">ПЕНЧО ИЛИЕВ СТЕФАНОВ               </t>
  </si>
  <si>
    <t xml:space="preserve">ТИНКО ИВАНОВ ПАВЛОВ                </t>
  </si>
  <si>
    <t xml:space="preserve">ДОРА МАРИНОВА СТАНКОВИЧ            </t>
  </si>
  <si>
    <t xml:space="preserve">ИЛИЯ ГЕОРГИЕВ АПОСТОЛОВ            </t>
  </si>
  <si>
    <t xml:space="preserve">ИВАН ДИМЧЕВ ЩЪРКОВ                 </t>
  </si>
  <si>
    <t xml:space="preserve">ЦЕНКО МИЛОТИНОВ ЦЕНКОВ             </t>
  </si>
  <si>
    <t xml:space="preserve">ТОДОРА ГЕОРГИЕВА ПЕКЬОВА           </t>
  </si>
  <si>
    <t xml:space="preserve">ВЛАДИМИР ЦВЕТКОВ ДАМЯНОВ           </t>
  </si>
  <si>
    <t xml:space="preserve">ИВАН ИЛИЕВ ВАНЧЕВ                  </t>
  </si>
  <si>
    <t xml:space="preserve">БИЛЯНА РУМЕНОВА ГЕОРИЕВА-КУЗМАНОВА </t>
  </si>
  <si>
    <t xml:space="preserve">ГЕОРГИ ДИМИТРОВ АНТОВ              </t>
  </si>
  <si>
    <t xml:space="preserve">ПАВЕЛ УГРИНОВ ЗЛАТКОВ              </t>
  </si>
  <si>
    <t xml:space="preserve">ЕРИНА АНАНИЕВА ЕВДЕНКОВА           </t>
  </si>
  <si>
    <t xml:space="preserve">БОНЧО МАРИНОВ АПОСТОЛОВ            </t>
  </si>
  <si>
    <t xml:space="preserve">КОСТА ДАМЯНОВ КОСТОВ               </t>
  </si>
  <si>
    <t xml:space="preserve">ЖИВКА ДОНЧЕВА ТУНИНА               </t>
  </si>
  <si>
    <t xml:space="preserve">МИТО ДИМИТРОВ ЦЕНКОВ               </t>
  </si>
  <si>
    <t xml:space="preserve">ПЕТЪР СТРАХИЛОВ АНГЕЛОВ            </t>
  </si>
  <si>
    <t xml:space="preserve">ГЕОРГИ СТЕФАНОВ КОФАЛСКИ           </t>
  </si>
  <si>
    <t xml:space="preserve">ИВАН ИЛИЕВ МАДЖАРСКИ               </t>
  </si>
  <si>
    <t xml:space="preserve">ГЕОРГИ ИЛИЕВ МАНКОВ                </t>
  </si>
  <si>
    <t xml:space="preserve">ПЪРВА АНАНИЕВА МИТРОВА             </t>
  </si>
  <si>
    <t xml:space="preserve">ИВАН ИЛИЕВ АРСЕНОВ                 </t>
  </si>
  <si>
    <t xml:space="preserve">НИКОЛА МЛАДЕНОВ МАРИНОВ            </t>
  </si>
  <si>
    <t xml:space="preserve">БОРИС ВИТКОВ ЗЛАТАНОВ              </t>
  </si>
  <si>
    <t xml:space="preserve">АЛЕКСАНДЪР МИХАЙЛОВ ГЕОРГИЕВ       </t>
  </si>
  <si>
    <t xml:space="preserve">ИВАН ГЕОРГИЕВ МУРИН                </t>
  </si>
  <si>
    <t xml:space="preserve">ГЕОРГИ ДИМИТРОВ ЛУЧКОВ             </t>
  </si>
  <si>
    <t xml:space="preserve">ГЕРГАНА ГЕОРГИЕВА НАЙДЕНОВА        </t>
  </si>
  <si>
    <t xml:space="preserve">ЛИЛЯНА ГЕОРГИЕВА ДАСКАЛОВА         </t>
  </si>
  <si>
    <t xml:space="preserve">ИВАН УГРИНОВ ЗЛАТКОВ               </t>
  </si>
  <si>
    <t xml:space="preserve">СТЕФАН СИМОВ ГОСПОДИНОВ            </t>
  </si>
  <si>
    <t xml:space="preserve">ИВАЙЛО АСЕНОВ ИВАНОВ               </t>
  </si>
  <si>
    <t xml:space="preserve">АНТОН ХРИСТОВ АНТОНОВ              </t>
  </si>
  <si>
    <t xml:space="preserve">ГЕРАСИМ ЕВДЕНКОВ ВИТАНОВ           </t>
  </si>
  <si>
    <t xml:space="preserve">СЛАВА ПАВЛОВА УГРИНОВА             </t>
  </si>
  <si>
    <t xml:space="preserve">ИВАН ГЕОРГИЕВ ЛИЦОВ                </t>
  </si>
  <si>
    <t xml:space="preserve">АНГЕЛ ИЛИЕВ КОНОВ                  </t>
  </si>
  <si>
    <t xml:space="preserve">АНАНИЯ ТИМОВ АНАНИЕВ               </t>
  </si>
  <si>
    <t xml:space="preserve">НОВАК ДИМЧЕВ ПЕНОВ                 </t>
  </si>
  <si>
    <t xml:space="preserve">МИХАЛ ПЪРВАНОВ ИЛИЕВ               </t>
  </si>
  <si>
    <t xml:space="preserve">МИРА СТЕФАНОВА СТЕФАНОВА           </t>
  </si>
  <si>
    <t xml:space="preserve">ЙОРДАН ИВАНОВ ДРАГИЕВ              </t>
  </si>
  <si>
    <t xml:space="preserve">МИЛИЦА АНАНИЕВА ГЕОРГИЕВА          </t>
  </si>
  <si>
    <t xml:space="preserve">ИЛИЯ ИЛИЕВ НЕНОВ                   </t>
  </si>
  <si>
    <t xml:space="preserve">ИВАНА ЙОРДАНОВА ТОДОРОВА           </t>
  </si>
  <si>
    <t xml:space="preserve">АНГЕЛ ГРИГОРОВ ИВАНОВ              </t>
  </si>
  <si>
    <t xml:space="preserve">ДИМИТЪР ГРИГОРОВ ИВАНОВ            </t>
  </si>
  <si>
    <t xml:space="preserve">АНГЕЛ ДИМИТРОВ КЮЛУФАРСКИ          </t>
  </si>
  <si>
    <t xml:space="preserve">ПЕТЪР НАЙДЕНОВ МАРИНОВ             </t>
  </si>
  <si>
    <t xml:space="preserve">ИЛИЯ ГЕОРГИЕВ ИЛИЕВ                </t>
  </si>
  <si>
    <t xml:space="preserve">НИКОЛА ДИМИТРОВ СПАСОВ             </t>
  </si>
  <si>
    <t xml:space="preserve">НИКОЛА ИЛИЕВ БАГДЖИЙСКИ            </t>
  </si>
  <si>
    <t xml:space="preserve">ПЕТЪР ДИМИТРОВ БОГДАНОВ            </t>
  </si>
  <si>
    <t xml:space="preserve">ЗИВИНИЯ ГЕРОВА ЛАЗАРОВА            </t>
  </si>
  <si>
    <t xml:space="preserve">ЖИВКА РУСИМОВА ГОСПОДИНОВА         </t>
  </si>
  <si>
    <t xml:space="preserve">ВИДОЛ ГЕОРГИЕВ АНТОВ               </t>
  </si>
  <si>
    <t xml:space="preserve">ИВАН НИСТОРОВ ДРАГИЕВ              </t>
  </si>
  <si>
    <t xml:space="preserve">СИМО СИМОВ ГОСПОДИНОВ              </t>
  </si>
  <si>
    <t xml:space="preserve">ГОЦА МАРКОВ ГОЦОВ                  </t>
  </si>
  <si>
    <t xml:space="preserve">ТЕНКО МАРИНОВ ВЕЛЬОВ               </t>
  </si>
  <si>
    <t xml:space="preserve">БОРИС СИМОВ ГОСПОДИНОВ             </t>
  </si>
  <si>
    <t xml:space="preserve">ИВАН ТОДОРОВ ИЛИЕВ                 </t>
  </si>
  <si>
    <t xml:space="preserve">ВЕРГИЛ ГЕОРГИЕВ СТЕФАНОВ           </t>
  </si>
  <si>
    <t xml:space="preserve">МИРОСЛАВ ИВАНОВ СЛАВЕЙКОВ          </t>
  </si>
  <si>
    <t xml:space="preserve">ПЕТЪР ТРИФОНОВ ТОДОРОВ             </t>
  </si>
  <si>
    <t xml:space="preserve">ПЕТЯ ГЕОРГИЕВА ДИМИТРОВА           </t>
  </si>
  <si>
    <t xml:space="preserve">МИРОСЛАВ ГЕОРГИЕВ ТРИФОНОВ         </t>
  </si>
  <si>
    <t xml:space="preserve">БОРИС ТРЕНДОВ ИВАНОВ               </t>
  </si>
  <si>
    <t xml:space="preserve">ПАВЕЛ ТРИФОНОВ СОКОЛОВ             </t>
  </si>
  <si>
    <t xml:space="preserve">РАНГЕЛ НИКОЛОВ МИХАЙЛОВ            </t>
  </si>
  <si>
    <t xml:space="preserve">ГЕОРГИ АЛЕКСОВ МАНОЙЛОВ            </t>
  </si>
  <si>
    <t xml:space="preserve">АТАНАС ГЕОРГИЕВ АЛЕКСОВ            </t>
  </si>
  <si>
    <t xml:space="preserve">ИВАН НАЧЕВ МАНОЙЛОВ                </t>
  </si>
  <si>
    <t xml:space="preserve">НИКОЛА ВАСИЛЕВ ЦОНЕВ               </t>
  </si>
  <si>
    <t xml:space="preserve">ИЛИЯ МЕНКОВ ИВАНОВ                 </t>
  </si>
  <si>
    <t xml:space="preserve">АЛЕКСИ ПЕТРОВ ВАСИЛЕВ              </t>
  </si>
  <si>
    <t xml:space="preserve">НОВКО НИКОЛЧОВ ИВАНОВ              </t>
  </si>
  <si>
    <t xml:space="preserve">ДОБРИЛ ИЛИЕВ ГОСПОДИНОВ            </t>
  </si>
  <si>
    <t xml:space="preserve">ИВАН ВЛАДИМИРОВ МАРИНОВ            </t>
  </si>
  <si>
    <t xml:space="preserve">БОНЧО АЛЕКСАНДРОВ НЕДКОВ           </t>
  </si>
  <si>
    <t xml:space="preserve">ГЕОРГИ ПЪРВАНОВ ЗДРАВКОВ           </t>
  </si>
  <si>
    <t xml:space="preserve">НИКОЛА ИЛИЕВ ГОСПОДИНОВ            </t>
  </si>
  <si>
    <t xml:space="preserve">ПЕТЪР ИЛИЕВ ГОСПОДИНОВ             </t>
  </si>
  <si>
    <t xml:space="preserve">КИРИЛ ИЛИЕВ КИРКОВ                 </t>
  </si>
  <si>
    <t xml:space="preserve">ВЕЛИЧКО ИЛИЕВ ГОСПОДИНОВ           </t>
  </si>
  <si>
    <t xml:space="preserve">ПЕТКО МЛАДЕНОВ ПЕТРОВ              </t>
  </si>
  <si>
    <t xml:space="preserve">ИЛИЯ ЯНАЧКОВ ГЕОРГИЕВ              </t>
  </si>
  <si>
    <t xml:space="preserve">ГЕОРГИ ТУДОРОВ АНГЕЛОВ             </t>
  </si>
  <si>
    <t xml:space="preserve">МИЛАН ГЕОРГИЕВ АНДРОВ              </t>
  </si>
  <si>
    <t xml:space="preserve">АНГЕЛ МИТРОВ МАРИНОВ               </t>
  </si>
  <si>
    <t xml:space="preserve">ИВАН ПЪРВАНОВ ИВАНОВ               </t>
  </si>
  <si>
    <t xml:space="preserve">ПАРАСКЕВА БОРИСОВА ГЮРОВА          </t>
  </si>
  <si>
    <t xml:space="preserve">АНГЕЛ ТОДОРОВ ПЕЕВ                 </t>
  </si>
  <si>
    <t xml:space="preserve">ГЕОРГИ ИЛИЕВ КИРКОВ                </t>
  </si>
  <si>
    <t xml:space="preserve">ДАВИД НИКОЛОВ СТОЯНОВ              </t>
  </si>
  <si>
    <t xml:space="preserve">ТОДОРКА НИКОЛЧОВА ПЕТРОВА          </t>
  </si>
  <si>
    <t xml:space="preserve">ИВАН ГЕОРГИЕВ БОЖИНОВ              </t>
  </si>
  <si>
    <t xml:space="preserve">АНГЕЛАЧКО КОСТАДИНОВ МАРИНОВ       </t>
  </si>
  <si>
    <t xml:space="preserve">ИВАН АНГЕЛОВ ЦОНОВ                 </t>
  </si>
  <si>
    <t xml:space="preserve">НИКОЛА ИВАНОВ ВАСИЛЕВ              </t>
  </si>
  <si>
    <t xml:space="preserve">АНГЕЛ ТОДОРОВ АНГЕЛОВ              </t>
  </si>
  <si>
    <t xml:space="preserve">ИВАН ТОДОРОВ АНГЕЛОВ               </t>
  </si>
  <si>
    <t xml:space="preserve">АНГЕЛ ИВАНОВ ДОБРИЛОВ              </t>
  </si>
  <si>
    <t xml:space="preserve">ГЕОРГИ ДИМИТРОВ ЩЪРКОВ             </t>
  </si>
  <si>
    <t xml:space="preserve">МИТАНА ИЛИЕВА КЪНЧЕВА              </t>
  </si>
  <si>
    <t xml:space="preserve">АСЕН ИВАЙЛОВ АСЕНОВ                </t>
  </si>
  <si>
    <t xml:space="preserve">РУМЕНА АНГЕЛОВА БАТАЛСКА           </t>
  </si>
  <si>
    <t xml:space="preserve">ГЕОРГИ ПЪРВАНОВ ИЛИЕВ              </t>
  </si>
  <si>
    <t xml:space="preserve">МИЛКА ПЕТРОВА ТРИФОНОВА            </t>
  </si>
  <si>
    <t xml:space="preserve">ГЕОРГИ ДИМЧЕВ ЯКИМОВ               </t>
  </si>
  <si>
    <t xml:space="preserve">ИВАНКА И МАРИЯ ИЛИЕВИ              </t>
  </si>
  <si>
    <t xml:space="preserve">ЦЕНА АНГЕЛОВА БОЖИЛОВА             </t>
  </si>
  <si>
    <t xml:space="preserve">               </t>
  </si>
  <si>
    <t xml:space="preserve">ЗОЯ АНГЕЛОВА КОСТАДИНОВА           </t>
  </si>
  <si>
    <t xml:space="preserve">ГЕОРГИ ИВАНОВ ЦАКАНСКИ             </t>
  </si>
  <si>
    <t xml:space="preserve">ВЕЛИЧКО ВАСИЛЕВ ДИМОВ              </t>
  </si>
  <si>
    <t xml:space="preserve">ГЕОРГИ ВАСИЛЕВ ДИМОВ               </t>
  </si>
  <si>
    <t xml:space="preserve">МАРА ГЕОРГИЕВА ИВАНОВА             </t>
  </si>
  <si>
    <t xml:space="preserve">ГЕОРГИ МИЛЕНКОВ ЙОСИФОВ            </t>
  </si>
  <si>
    <t xml:space="preserve">АТАНАС АТАНАСОВ ЦЕКОВ              </t>
  </si>
  <si>
    <t xml:space="preserve">ПЕТЪР АЛЕКСАНДРОВ МАРКОВ           </t>
  </si>
  <si>
    <t xml:space="preserve">ДИМИТЪР НИКОЛОВ ПЕХОВ              </t>
  </si>
  <si>
    <t xml:space="preserve">ГЕОРГИ РУСИНОВ БОЖИНОВ             </t>
  </si>
  <si>
    <t xml:space="preserve">ГЕОРГИ ИВАНОВ КУЛЕВ                </t>
  </si>
  <si>
    <t xml:space="preserve">МАРКО АНГЕЛОВ ГЪРКОВ               </t>
  </si>
  <si>
    <t xml:space="preserve">ЕВРО-ТЕХНОКОНСУЛТ ЕООД           </t>
  </si>
  <si>
    <t xml:space="preserve">ЛИЛКО ТОДОРОВ ДАНКИН               </t>
  </si>
  <si>
    <t xml:space="preserve">СТЕФАН МИЛКОВ ЗАРЧЕВ               </t>
  </si>
  <si>
    <t xml:space="preserve">ДАВИД ГЕОРГИЕВ АНТОВ               </t>
  </si>
  <si>
    <t xml:space="preserve">МАРИЙКА МИЛАНОВА МИХАЙЛОВА         </t>
  </si>
  <si>
    <t xml:space="preserve">МИЛЕНА БОЖАНОВА ДАМЯНОВА           </t>
  </si>
  <si>
    <t xml:space="preserve">ЛЪЧЕЗАР ДАНАИЛОВ ГОРАНОВ           </t>
  </si>
  <si>
    <t xml:space="preserve">ТИМО АНАНИЕВ ЗЛАТКОВ               </t>
  </si>
  <si>
    <t xml:space="preserve">ГЕОРГИ ТОДОРОВ БОГДАНОВ            </t>
  </si>
  <si>
    <t xml:space="preserve">ГЕОРГИ ЦВЕТКОВ КОЛОВ               </t>
  </si>
  <si>
    <t xml:space="preserve">НОВАК ГЕОРГИЕВ АНТОВ БУНЕЛСКИ      </t>
  </si>
  <si>
    <t xml:space="preserve">ЛИЛО ЙОРДАКИЕВ КЪРЛИОВ             </t>
  </si>
  <si>
    <t xml:space="preserve">ДИМИТЪР ГЕОРГИЕВ МАДЖАРСКИ         </t>
  </si>
  <si>
    <t xml:space="preserve">ДИМИТЪР ДИМИТРОВ МАДЖАРСКИ         </t>
  </si>
  <si>
    <t xml:space="preserve">ВЛАДИМИР ПОП ГЕОРГИЕВ КАМЕНОВ      </t>
  </si>
  <si>
    <t xml:space="preserve">АТАНАС ГЕОРГИЕВ МАДЖАРСКИ          </t>
  </si>
  <si>
    <t xml:space="preserve">КСЕНОФОН ГЕОРГИЕВ СОФИЯНСКИ        </t>
  </si>
  <si>
    <t xml:space="preserve">ДИМИТЪР ИВАНОВ БЕЛЬОВ              </t>
  </si>
  <si>
    <t xml:space="preserve">ЯНИЧКО ГЕОРГИЕВ ТАЧКОВ             </t>
  </si>
  <si>
    <t xml:space="preserve">ИВАН ПЕТРОВ КУРТИН                 </t>
  </si>
  <si>
    <t xml:space="preserve">ДРАГАН ИВАНОВ ДРАГИЕВ              </t>
  </si>
  <si>
    <t xml:space="preserve">НЕВЕНА ВЛАДИМИРОВА ПОПОВА          </t>
  </si>
  <si>
    <t xml:space="preserve">ГЕОРГИ ГРИГОРОВ ПЕТКОВ             </t>
  </si>
  <si>
    <t xml:space="preserve">ПЕТЪР ИВАНОВ ПЕТРОВ                </t>
  </si>
  <si>
    <t xml:space="preserve">ИВАНКА МАРИНОВА БОГДАНОВА          </t>
  </si>
  <si>
    <t xml:space="preserve">ПЕТЪР ТОДОРОВ ПОПОВ                </t>
  </si>
  <si>
    <t xml:space="preserve">ИВАН ПЕТРОВ АТАНАСОВ               </t>
  </si>
  <si>
    <t xml:space="preserve">ИВАН РУСИНОВ ПЕТКОВ                </t>
  </si>
  <si>
    <t xml:space="preserve">ГОСПОДИН БОГДАНОВ ГОРАНОВ          </t>
  </si>
  <si>
    <t xml:space="preserve">ЕТ ПЕТЪР ДЕНКОВ                    </t>
  </si>
  <si>
    <t xml:space="preserve">НАЙДА ИСТАТКОВА МАКАВЕЕВА          </t>
  </si>
  <si>
    <t xml:space="preserve">ИЛИЯ ДИМИТРОВ ЦОНЕВ                </t>
  </si>
  <si>
    <t xml:space="preserve">ПЕТЪР ГЕОРГИЕВ ГОСПОДИНОВ          </t>
  </si>
  <si>
    <t xml:space="preserve">ИВАН ЯНАЧКОВ ИВАНОВ                </t>
  </si>
  <si>
    <t>ЗЛАТКА ИВАНОВА ЯНАЧКОВА - ДРАГОМИРО</t>
  </si>
  <si>
    <t xml:space="preserve">ГЕНА ДИМИТРОВА ЗДРАВКОВА           </t>
  </si>
  <si>
    <t xml:space="preserve">АНГЕЛ РУСИМОВ ПЕТКОВ               </t>
  </si>
  <si>
    <t xml:space="preserve">ДОБРОМИР ПЕТРОВ ДЕНКОВ             </t>
  </si>
  <si>
    <t xml:space="preserve">МИЛАН АНАНИЕВ ЗЛАТКОВ              </t>
  </si>
  <si>
    <t xml:space="preserve">УГРИН ТИМОВ ЗЛАТКОВ                </t>
  </si>
  <si>
    <t xml:space="preserve">ГЕОРГИ ИВАНОВ ДОБРИЛОВ             </t>
  </si>
  <si>
    <t>за Вх. N ВСИЧКО</t>
  </si>
  <si>
    <t xml:space="preserve"> Бяло петно</t>
  </si>
  <si>
    <t xml:space="preserve">МАРИНА ИВАНОВА ПЕТРОВА             </t>
  </si>
  <si>
    <t xml:space="preserve">ЕКОМИЛ 53 ЕООД                     </t>
  </si>
  <si>
    <t xml:space="preserve">ТОДОР МИХАЙЛОВ ТИМАНОВ             </t>
  </si>
  <si>
    <t xml:space="preserve">ГЕОРГИ КРАСИМИРОВ САВОВСКИ         </t>
  </si>
  <si>
    <t xml:space="preserve">МЕРА ЛЕНД  ООД                     </t>
  </si>
  <si>
    <t xml:space="preserve">Зеленч.култура </t>
  </si>
  <si>
    <t xml:space="preserve">ЖАНА ГАВРИЛОВА МИХАЙЛОВА           </t>
  </si>
  <si>
    <t xml:space="preserve"> ВСИЧКО</t>
  </si>
  <si>
    <t xml:space="preserve"> имот по 37в,ал.3,т.2</t>
  </si>
  <si>
    <t>РЕГИСТЪР ПО РЕДА НА ЧЛ. 75А, АЛ. 1, Т. 1 ОТ ППЗСПЗЗ, ВЪВ ВР. С ЧЛ.37В, АЛ.9 ОТ ЗСПЗЗ   ЗА ЗЕМЛИЩЕТО НА  С. СПАНЧЕВЦИ, ОБЩ. ВЪРШЕЦ  ЗА  СТОПАНСКАТА 2019- 2020Г., НЕРАЗДЕЛНА ЧАСТ ОТ ЗАПОВЕД 281/27.09.2019Г.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</si>
</sst>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11"/>
      <color indexed="8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indexed="8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2" fontId="1" fillId="0" borderId="3" xfId="0" applyNumberFormat="1" applyFont="1" applyBorder="1" applyAlignment="1">
      <alignment wrapText="1"/>
    </xf>
    <xf numFmtId="0" fontId="2" fillId="0" borderId="0" xfId="0" applyFont="1"/>
    <xf numFmtId="0" fontId="2" fillId="0" borderId="4" xfId="0" applyFont="1" applyBorder="1"/>
    <xf numFmtId="164" fontId="2" fillId="0" borderId="4" xfId="0" applyNumberFormat="1" applyFont="1" applyBorder="1"/>
    <xf numFmtId="2" fontId="2" fillId="0" borderId="4" xfId="0" applyNumberFormat="1" applyFont="1" applyBorder="1"/>
    <xf numFmtId="0" fontId="2" fillId="0" borderId="5" xfId="0" applyFont="1" applyBorder="1"/>
    <xf numFmtId="164" fontId="2" fillId="0" borderId="5" xfId="0" applyNumberFormat="1" applyFont="1" applyBorder="1"/>
    <xf numFmtId="2" fontId="2" fillId="0" borderId="5" xfId="0" applyNumberFormat="1" applyFont="1" applyBorder="1"/>
    <xf numFmtId="0" fontId="2" fillId="0" borderId="6" xfId="0" applyFont="1" applyBorder="1"/>
    <xf numFmtId="164" fontId="2" fillId="0" borderId="6" xfId="0" applyNumberFormat="1" applyFont="1" applyBorder="1"/>
    <xf numFmtId="2" fontId="2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164" fontId="1" fillId="0" borderId="8" xfId="0" applyNumberFormat="1" applyFont="1" applyBorder="1"/>
    <xf numFmtId="2" fontId="1" fillId="0" borderId="9" xfId="0" applyNumberFormat="1" applyFont="1" applyBorder="1"/>
    <xf numFmtId="0" fontId="1" fillId="0" borderId="0" xfId="0" applyFont="1"/>
    <xf numFmtId="2" fontId="2" fillId="0" borderId="10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2" fontId="1" fillId="0" borderId="0" xfId="0" applyNumberFormat="1" applyFont="1" applyBorder="1"/>
    <xf numFmtId="164" fontId="2" fillId="0" borderId="0" xfId="0" applyNumberFormat="1" applyFont="1"/>
    <xf numFmtId="2" fontId="2" fillId="0" borderId="0" xfId="0" applyNumberFormat="1" applyFont="1"/>
    <xf numFmtId="164" fontId="1" fillId="0" borderId="0" xfId="0" applyNumberFormat="1" applyFont="1"/>
    <xf numFmtId="2" fontId="1" fillId="0" borderId="0" xfId="0" applyNumberFormat="1" applyFont="1"/>
    <xf numFmtId="0" fontId="0" fillId="0" borderId="0" xfId="0" applyFill="1"/>
    <xf numFmtId="0" fontId="3" fillId="0" borderId="0" xfId="0" applyFont="1" applyFill="1"/>
    <xf numFmtId="164" fontId="0" fillId="0" borderId="0" xfId="0" applyNumberFormat="1" applyFill="1"/>
    <xf numFmtId="2" fontId="0" fillId="0" borderId="0" xfId="0" applyNumberFormat="1" applyFill="1"/>
    <xf numFmtId="0" fontId="4" fillId="0" borderId="5" xfId="0" applyFont="1" applyFill="1" applyBorder="1"/>
    <xf numFmtId="164" fontId="4" fillId="0" borderId="5" xfId="0" applyNumberFormat="1" applyFont="1" applyFill="1" applyBorder="1"/>
    <xf numFmtId="2" fontId="4" fillId="0" borderId="5" xfId="0" applyNumberFormat="1" applyFont="1" applyFill="1" applyBorder="1"/>
    <xf numFmtId="0" fontId="5" fillId="0" borderId="5" xfId="0" applyFont="1" applyFill="1" applyBorder="1"/>
    <xf numFmtId="0" fontId="6" fillId="0" borderId="0" xfId="0" applyFont="1" applyFill="1"/>
    <xf numFmtId="0" fontId="7" fillId="0" borderId="0" xfId="0" applyFont="1" applyFill="1"/>
    <xf numFmtId="164" fontId="8" fillId="0" borderId="5" xfId="0" applyNumberFormat="1" applyFont="1" applyFill="1" applyBorder="1"/>
    <xf numFmtId="0" fontId="8" fillId="0" borderId="5" xfId="0" applyFont="1" applyFill="1" applyBorder="1"/>
    <xf numFmtId="2" fontId="8" fillId="0" borderId="5" xfId="0" applyNumberFormat="1" applyFont="1" applyFill="1" applyBorder="1"/>
    <xf numFmtId="164" fontId="9" fillId="0" borderId="5" xfId="0" applyNumberFormat="1" applyFont="1" applyFill="1" applyBorder="1"/>
    <xf numFmtId="0" fontId="12" fillId="0" borderId="5" xfId="0" applyFont="1" applyFill="1" applyBorder="1"/>
    <xf numFmtId="164" fontId="12" fillId="0" borderId="5" xfId="0" applyNumberFormat="1" applyFont="1" applyFill="1" applyBorder="1"/>
    <xf numFmtId="2" fontId="12" fillId="0" borderId="5" xfId="0" applyNumberFormat="1" applyFont="1" applyFill="1" applyBorder="1"/>
    <xf numFmtId="0" fontId="10" fillId="0" borderId="0" xfId="0" applyFont="1" applyFill="1"/>
    <xf numFmtId="0" fontId="13" fillId="0" borderId="5" xfId="0" applyFont="1" applyFill="1" applyBorder="1"/>
    <xf numFmtId="0" fontId="11" fillId="0" borderId="0" xfId="0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5"/>
  <sheetViews>
    <sheetView workbookViewId="0">
      <selection activeCell="N11" sqref="N11"/>
    </sheetView>
  </sheetViews>
  <sheetFormatPr defaultRowHeight="12.75"/>
  <cols>
    <col min="1" max="2" width="7.140625" style="4" customWidth="1"/>
    <col min="3" max="3" width="3.5703125" style="4" customWidth="1"/>
    <col min="4" max="4" width="15.140625" style="4" customWidth="1"/>
    <col min="5" max="5" width="8.140625" style="23" customWidth="1"/>
    <col min="6" max="6" width="7.42578125" style="23" customWidth="1"/>
    <col min="7" max="7" width="9.140625" style="23"/>
    <col min="8" max="8" width="20.5703125" style="4" customWidth="1"/>
    <col min="9" max="9" width="27.42578125" style="4" customWidth="1"/>
    <col min="10" max="10" width="29" style="4" customWidth="1"/>
    <col min="11" max="11" width="12.28515625" style="24" customWidth="1"/>
    <col min="12" max="256" width="9.140625" style="4"/>
    <col min="257" max="258" width="7.140625" style="4" customWidth="1"/>
    <col min="259" max="259" width="3.5703125" style="4" customWidth="1"/>
    <col min="260" max="260" width="15.140625" style="4" customWidth="1"/>
    <col min="261" max="261" width="8.140625" style="4" customWidth="1"/>
    <col min="262" max="262" width="7.42578125" style="4" customWidth="1"/>
    <col min="263" max="263" width="9.140625" style="4"/>
    <col min="264" max="264" width="20.5703125" style="4" customWidth="1"/>
    <col min="265" max="265" width="27.42578125" style="4" customWidth="1"/>
    <col min="266" max="266" width="29" style="4" customWidth="1"/>
    <col min="267" max="267" width="12.28515625" style="4" customWidth="1"/>
    <col min="268" max="512" width="9.140625" style="4"/>
    <col min="513" max="514" width="7.140625" style="4" customWidth="1"/>
    <col min="515" max="515" width="3.5703125" style="4" customWidth="1"/>
    <col min="516" max="516" width="15.140625" style="4" customWidth="1"/>
    <col min="517" max="517" width="8.140625" style="4" customWidth="1"/>
    <col min="518" max="518" width="7.42578125" style="4" customWidth="1"/>
    <col min="519" max="519" width="9.140625" style="4"/>
    <col min="520" max="520" width="20.5703125" style="4" customWidth="1"/>
    <col min="521" max="521" width="27.42578125" style="4" customWidth="1"/>
    <col min="522" max="522" width="29" style="4" customWidth="1"/>
    <col min="523" max="523" width="12.28515625" style="4" customWidth="1"/>
    <col min="524" max="768" width="9.140625" style="4"/>
    <col min="769" max="770" width="7.140625" style="4" customWidth="1"/>
    <col min="771" max="771" width="3.5703125" style="4" customWidth="1"/>
    <col min="772" max="772" width="15.140625" style="4" customWidth="1"/>
    <col min="773" max="773" width="8.140625" style="4" customWidth="1"/>
    <col min="774" max="774" width="7.42578125" style="4" customWidth="1"/>
    <col min="775" max="775" width="9.140625" style="4"/>
    <col min="776" max="776" width="20.5703125" style="4" customWidth="1"/>
    <col min="777" max="777" width="27.42578125" style="4" customWidth="1"/>
    <col min="778" max="778" width="29" style="4" customWidth="1"/>
    <col min="779" max="779" width="12.28515625" style="4" customWidth="1"/>
    <col min="780" max="1024" width="9.140625" style="4"/>
    <col min="1025" max="1026" width="7.140625" style="4" customWidth="1"/>
    <col min="1027" max="1027" width="3.5703125" style="4" customWidth="1"/>
    <col min="1028" max="1028" width="15.140625" style="4" customWidth="1"/>
    <col min="1029" max="1029" width="8.140625" style="4" customWidth="1"/>
    <col min="1030" max="1030" width="7.42578125" style="4" customWidth="1"/>
    <col min="1031" max="1031" width="9.140625" style="4"/>
    <col min="1032" max="1032" width="20.5703125" style="4" customWidth="1"/>
    <col min="1033" max="1033" width="27.42578125" style="4" customWidth="1"/>
    <col min="1034" max="1034" width="29" style="4" customWidth="1"/>
    <col min="1035" max="1035" width="12.28515625" style="4" customWidth="1"/>
    <col min="1036" max="1280" width="9.140625" style="4"/>
    <col min="1281" max="1282" width="7.140625" style="4" customWidth="1"/>
    <col min="1283" max="1283" width="3.5703125" style="4" customWidth="1"/>
    <col min="1284" max="1284" width="15.140625" style="4" customWidth="1"/>
    <col min="1285" max="1285" width="8.140625" style="4" customWidth="1"/>
    <col min="1286" max="1286" width="7.42578125" style="4" customWidth="1"/>
    <col min="1287" max="1287" width="9.140625" style="4"/>
    <col min="1288" max="1288" width="20.5703125" style="4" customWidth="1"/>
    <col min="1289" max="1289" width="27.42578125" style="4" customWidth="1"/>
    <col min="1290" max="1290" width="29" style="4" customWidth="1"/>
    <col min="1291" max="1291" width="12.28515625" style="4" customWidth="1"/>
    <col min="1292" max="1536" width="9.140625" style="4"/>
    <col min="1537" max="1538" width="7.140625" style="4" customWidth="1"/>
    <col min="1539" max="1539" width="3.5703125" style="4" customWidth="1"/>
    <col min="1540" max="1540" width="15.140625" style="4" customWidth="1"/>
    <col min="1541" max="1541" width="8.140625" style="4" customWidth="1"/>
    <col min="1542" max="1542" width="7.42578125" style="4" customWidth="1"/>
    <col min="1543" max="1543" width="9.140625" style="4"/>
    <col min="1544" max="1544" width="20.5703125" style="4" customWidth="1"/>
    <col min="1545" max="1545" width="27.42578125" style="4" customWidth="1"/>
    <col min="1546" max="1546" width="29" style="4" customWidth="1"/>
    <col min="1547" max="1547" width="12.28515625" style="4" customWidth="1"/>
    <col min="1548" max="1792" width="9.140625" style="4"/>
    <col min="1793" max="1794" width="7.140625" style="4" customWidth="1"/>
    <col min="1795" max="1795" width="3.5703125" style="4" customWidth="1"/>
    <col min="1796" max="1796" width="15.140625" style="4" customWidth="1"/>
    <col min="1797" max="1797" width="8.140625" style="4" customWidth="1"/>
    <col min="1798" max="1798" width="7.42578125" style="4" customWidth="1"/>
    <col min="1799" max="1799" width="9.140625" style="4"/>
    <col min="1800" max="1800" width="20.5703125" style="4" customWidth="1"/>
    <col min="1801" max="1801" width="27.42578125" style="4" customWidth="1"/>
    <col min="1802" max="1802" width="29" style="4" customWidth="1"/>
    <col min="1803" max="1803" width="12.28515625" style="4" customWidth="1"/>
    <col min="1804" max="2048" width="9.140625" style="4"/>
    <col min="2049" max="2050" width="7.140625" style="4" customWidth="1"/>
    <col min="2051" max="2051" width="3.5703125" style="4" customWidth="1"/>
    <col min="2052" max="2052" width="15.140625" style="4" customWidth="1"/>
    <col min="2053" max="2053" width="8.140625" style="4" customWidth="1"/>
    <col min="2054" max="2054" width="7.42578125" style="4" customWidth="1"/>
    <col min="2055" max="2055" width="9.140625" style="4"/>
    <col min="2056" max="2056" width="20.5703125" style="4" customWidth="1"/>
    <col min="2057" max="2057" width="27.42578125" style="4" customWidth="1"/>
    <col min="2058" max="2058" width="29" style="4" customWidth="1"/>
    <col min="2059" max="2059" width="12.28515625" style="4" customWidth="1"/>
    <col min="2060" max="2304" width="9.140625" style="4"/>
    <col min="2305" max="2306" width="7.140625" style="4" customWidth="1"/>
    <col min="2307" max="2307" width="3.5703125" style="4" customWidth="1"/>
    <col min="2308" max="2308" width="15.140625" style="4" customWidth="1"/>
    <col min="2309" max="2309" width="8.140625" style="4" customWidth="1"/>
    <col min="2310" max="2310" width="7.42578125" style="4" customWidth="1"/>
    <col min="2311" max="2311" width="9.140625" style="4"/>
    <col min="2312" max="2312" width="20.5703125" style="4" customWidth="1"/>
    <col min="2313" max="2313" width="27.42578125" style="4" customWidth="1"/>
    <col min="2314" max="2314" width="29" style="4" customWidth="1"/>
    <col min="2315" max="2315" width="12.28515625" style="4" customWidth="1"/>
    <col min="2316" max="2560" width="9.140625" style="4"/>
    <col min="2561" max="2562" width="7.140625" style="4" customWidth="1"/>
    <col min="2563" max="2563" width="3.5703125" style="4" customWidth="1"/>
    <col min="2564" max="2564" width="15.140625" style="4" customWidth="1"/>
    <col min="2565" max="2565" width="8.140625" style="4" customWidth="1"/>
    <col min="2566" max="2566" width="7.42578125" style="4" customWidth="1"/>
    <col min="2567" max="2567" width="9.140625" style="4"/>
    <col min="2568" max="2568" width="20.5703125" style="4" customWidth="1"/>
    <col min="2569" max="2569" width="27.42578125" style="4" customWidth="1"/>
    <col min="2570" max="2570" width="29" style="4" customWidth="1"/>
    <col min="2571" max="2571" width="12.28515625" style="4" customWidth="1"/>
    <col min="2572" max="2816" width="9.140625" style="4"/>
    <col min="2817" max="2818" width="7.140625" style="4" customWidth="1"/>
    <col min="2819" max="2819" width="3.5703125" style="4" customWidth="1"/>
    <col min="2820" max="2820" width="15.140625" style="4" customWidth="1"/>
    <col min="2821" max="2821" width="8.140625" style="4" customWidth="1"/>
    <col min="2822" max="2822" width="7.42578125" style="4" customWidth="1"/>
    <col min="2823" max="2823" width="9.140625" style="4"/>
    <col min="2824" max="2824" width="20.5703125" style="4" customWidth="1"/>
    <col min="2825" max="2825" width="27.42578125" style="4" customWidth="1"/>
    <col min="2826" max="2826" width="29" style="4" customWidth="1"/>
    <col min="2827" max="2827" width="12.28515625" style="4" customWidth="1"/>
    <col min="2828" max="3072" width="9.140625" style="4"/>
    <col min="3073" max="3074" width="7.140625" style="4" customWidth="1"/>
    <col min="3075" max="3075" width="3.5703125" style="4" customWidth="1"/>
    <col min="3076" max="3076" width="15.140625" style="4" customWidth="1"/>
    <col min="3077" max="3077" width="8.140625" style="4" customWidth="1"/>
    <col min="3078" max="3078" width="7.42578125" style="4" customWidth="1"/>
    <col min="3079" max="3079" width="9.140625" style="4"/>
    <col min="3080" max="3080" width="20.5703125" style="4" customWidth="1"/>
    <col min="3081" max="3081" width="27.42578125" style="4" customWidth="1"/>
    <col min="3082" max="3082" width="29" style="4" customWidth="1"/>
    <col min="3083" max="3083" width="12.28515625" style="4" customWidth="1"/>
    <col min="3084" max="3328" width="9.140625" style="4"/>
    <col min="3329" max="3330" width="7.140625" style="4" customWidth="1"/>
    <col min="3331" max="3331" width="3.5703125" style="4" customWidth="1"/>
    <col min="3332" max="3332" width="15.140625" style="4" customWidth="1"/>
    <col min="3333" max="3333" width="8.140625" style="4" customWidth="1"/>
    <col min="3334" max="3334" width="7.42578125" style="4" customWidth="1"/>
    <col min="3335" max="3335" width="9.140625" style="4"/>
    <col min="3336" max="3336" width="20.5703125" style="4" customWidth="1"/>
    <col min="3337" max="3337" width="27.42578125" style="4" customWidth="1"/>
    <col min="3338" max="3338" width="29" style="4" customWidth="1"/>
    <col min="3339" max="3339" width="12.28515625" style="4" customWidth="1"/>
    <col min="3340" max="3584" width="9.140625" style="4"/>
    <col min="3585" max="3586" width="7.140625" style="4" customWidth="1"/>
    <col min="3587" max="3587" width="3.5703125" style="4" customWidth="1"/>
    <col min="3588" max="3588" width="15.140625" style="4" customWidth="1"/>
    <col min="3589" max="3589" width="8.140625" style="4" customWidth="1"/>
    <col min="3590" max="3590" width="7.42578125" style="4" customWidth="1"/>
    <col min="3591" max="3591" width="9.140625" style="4"/>
    <col min="3592" max="3592" width="20.5703125" style="4" customWidth="1"/>
    <col min="3593" max="3593" width="27.42578125" style="4" customWidth="1"/>
    <col min="3594" max="3594" width="29" style="4" customWidth="1"/>
    <col min="3595" max="3595" width="12.28515625" style="4" customWidth="1"/>
    <col min="3596" max="3840" width="9.140625" style="4"/>
    <col min="3841" max="3842" width="7.140625" style="4" customWidth="1"/>
    <col min="3843" max="3843" width="3.5703125" style="4" customWidth="1"/>
    <col min="3844" max="3844" width="15.140625" style="4" customWidth="1"/>
    <col min="3845" max="3845" width="8.140625" style="4" customWidth="1"/>
    <col min="3846" max="3846" width="7.42578125" style="4" customWidth="1"/>
    <col min="3847" max="3847" width="9.140625" style="4"/>
    <col min="3848" max="3848" width="20.5703125" style="4" customWidth="1"/>
    <col min="3849" max="3849" width="27.42578125" style="4" customWidth="1"/>
    <col min="3850" max="3850" width="29" style="4" customWidth="1"/>
    <col min="3851" max="3851" width="12.28515625" style="4" customWidth="1"/>
    <col min="3852" max="4096" width="9.140625" style="4"/>
    <col min="4097" max="4098" width="7.140625" style="4" customWidth="1"/>
    <col min="4099" max="4099" width="3.5703125" style="4" customWidth="1"/>
    <col min="4100" max="4100" width="15.140625" style="4" customWidth="1"/>
    <col min="4101" max="4101" width="8.140625" style="4" customWidth="1"/>
    <col min="4102" max="4102" width="7.42578125" style="4" customWidth="1"/>
    <col min="4103" max="4103" width="9.140625" style="4"/>
    <col min="4104" max="4104" width="20.5703125" style="4" customWidth="1"/>
    <col min="4105" max="4105" width="27.42578125" style="4" customWidth="1"/>
    <col min="4106" max="4106" width="29" style="4" customWidth="1"/>
    <col min="4107" max="4107" width="12.28515625" style="4" customWidth="1"/>
    <col min="4108" max="4352" width="9.140625" style="4"/>
    <col min="4353" max="4354" width="7.140625" style="4" customWidth="1"/>
    <col min="4355" max="4355" width="3.5703125" style="4" customWidth="1"/>
    <col min="4356" max="4356" width="15.140625" style="4" customWidth="1"/>
    <col min="4357" max="4357" width="8.140625" style="4" customWidth="1"/>
    <col min="4358" max="4358" width="7.42578125" style="4" customWidth="1"/>
    <col min="4359" max="4359" width="9.140625" style="4"/>
    <col min="4360" max="4360" width="20.5703125" style="4" customWidth="1"/>
    <col min="4361" max="4361" width="27.42578125" style="4" customWidth="1"/>
    <col min="4362" max="4362" width="29" style="4" customWidth="1"/>
    <col min="4363" max="4363" width="12.28515625" style="4" customWidth="1"/>
    <col min="4364" max="4608" width="9.140625" style="4"/>
    <col min="4609" max="4610" width="7.140625" style="4" customWidth="1"/>
    <col min="4611" max="4611" width="3.5703125" style="4" customWidth="1"/>
    <col min="4612" max="4612" width="15.140625" style="4" customWidth="1"/>
    <col min="4613" max="4613" width="8.140625" style="4" customWidth="1"/>
    <col min="4614" max="4614" width="7.42578125" style="4" customWidth="1"/>
    <col min="4615" max="4615" width="9.140625" style="4"/>
    <col min="4616" max="4616" width="20.5703125" style="4" customWidth="1"/>
    <col min="4617" max="4617" width="27.42578125" style="4" customWidth="1"/>
    <col min="4618" max="4618" width="29" style="4" customWidth="1"/>
    <col min="4619" max="4619" width="12.28515625" style="4" customWidth="1"/>
    <col min="4620" max="4864" width="9.140625" style="4"/>
    <col min="4865" max="4866" width="7.140625" style="4" customWidth="1"/>
    <col min="4867" max="4867" width="3.5703125" style="4" customWidth="1"/>
    <col min="4868" max="4868" width="15.140625" style="4" customWidth="1"/>
    <col min="4869" max="4869" width="8.140625" style="4" customWidth="1"/>
    <col min="4870" max="4870" width="7.42578125" style="4" customWidth="1"/>
    <col min="4871" max="4871" width="9.140625" style="4"/>
    <col min="4872" max="4872" width="20.5703125" style="4" customWidth="1"/>
    <col min="4873" max="4873" width="27.42578125" style="4" customWidth="1"/>
    <col min="4874" max="4874" width="29" style="4" customWidth="1"/>
    <col min="4875" max="4875" width="12.28515625" style="4" customWidth="1"/>
    <col min="4876" max="5120" width="9.140625" style="4"/>
    <col min="5121" max="5122" width="7.140625" style="4" customWidth="1"/>
    <col min="5123" max="5123" width="3.5703125" style="4" customWidth="1"/>
    <col min="5124" max="5124" width="15.140625" style="4" customWidth="1"/>
    <col min="5125" max="5125" width="8.140625" style="4" customWidth="1"/>
    <col min="5126" max="5126" width="7.42578125" style="4" customWidth="1"/>
    <col min="5127" max="5127" width="9.140625" style="4"/>
    <col min="5128" max="5128" width="20.5703125" style="4" customWidth="1"/>
    <col min="5129" max="5129" width="27.42578125" style="4" customWidth="1"/>
    <col min="5130" max="5130" width="29" style="4" customWidth="1"/>
    <col min="5131" max="5131" width="12.28515625" style="4" customWidth="1"/>
    <col min="5132" max="5376" width="9.140625" style="4"/>
    <col min="5377" max="5378" width="7.140625" style="4" customWidth="1"/>
    <col min="5379" max="5379" width="3.5703125" style="4" customWidth="1"/>
    <col min="5380" max="5380" width="15.140625" style="4" customWidth="1"/>
    <col min="5381" max="5381" width="8.140625" style="4" customWidth="1"/>
    <col min="5382" max="5382" width="7.42578125" style="4" customWidth="1"/>
    <col min="5383" max="5383" width="9.140625" style="4"/>
    <col min="5384" max="5384" width="20.5703125" style="4" customWidth="1"/>
    <col min="5385" max="5385" width="27.42578125" style="4" customWidth="1"/>
    <col min="5386" max="5386" width="29" style="4" customWidth="1"/>
    <col min="5387" max="5387" width="12.28515625" style="4" customWidth="1"/>
    <col min="5388" max="5632" width="9.140625" style="4"/>
    <col min="5633" max="5634" width="7.140625" style="4" customWidth="1"/>
    <col min="5635" max="5635" width="3.5703125" style="4" customWidth="1"/>
    <col min="5636" max="5636" width="15.140625" style="4" customWidth="1"/>
    <col min="5637" max="5637" width="8.140625" style="4" customWidth="1"/>
    <col min="5638" max="5638" width="7.42578125" style="4" customWidth="1"/>
    <col min="5639" max="5639" width="9.140625" style="4"/>
    <col min="5640" max="5640" width="20.5703125" style="4" customWidth="1"/>
    <col min="5641" max="5641" width="27.42578125" style="4" customWidth="1"/>
    <col min="5642" max="5642" width="29" style="4" customWidth="1"/>
    <col min="5643" max="5643" width="12.28515625" style="4" customWidth="1"/>
    <col min="5644" max="5888" width="9.140625" style="4"/>
    <col min="5889" max="5890" width="7.140625" style="4" customWidth="1"/>
    <col min="5891" max="5891" width="3.5703125" style="4" customWidth="1"/>
    <col min="5892" max="5892" width="15.140625" style="4" customWidth="1"/>
    <col min="5893" max="5893" width="8.140625" style="4" customWidth="1"/>
    <col min="5894" max="5894" width="7.42578125" style="4" customWidth="1"/>
    <col min="5895" max="5895" width="9.140625" style="4"/>
    <col min="5896" max="5896" width="20.5703125" style="4" customWidth="1"/>
    <col min="5897" max="5897" width="27.42578125" style="4" customWidth="1"/>
    <col min="5898" max="5898" width="29" style="4" customWidth="1"/>
    <col min="5899" max="5899" width="12.28515625" style="4" customWidth="1"/>
    <col min="5900" max="6144" width="9.140625" style="4"/>
    <col min="6145" max="6146" width="7.140625" style="4" customWidth="1"/>
    <col min="6147" max="6147" width="3.5703125" style="4" customWidth="1"/>
    <col min="6148" max="6148" width="15.140625" style="4" customWidth="1"/>
    <col min="6149" max="6149" width="8.140625" style="4" customWidth="1"/>
    <col min="6150" max="6150" width="7.42578125" style="4" customWidth="1"/>
    <col min="6151" max="6151" width="9.140625" style="4"/>
    <col min="6152" max="6152" width="20.5703125" style="4" customWidth="1"/>
    <col min="6153" max="6153" width="27.42578125" style="4" customWidth="1"/>
    <col min="6154" max="6154" width="29" style="4" customWidth="1"/>
    <col min="6155" max="6155" width="12.28515625" style="4" customWidth="1"/>
    <col min="6156" max="6400" width="9.140625" style="4"/>
    <col min="6401" max="6402" width="7.140625" style="4" customWidth="1"/>
    <col min="6403" max="6403" width="3.5703125" style="4" customWidth="1"/>
    <col min="6404" max="6404" width="15.140625" style="4" customWidth="1"/>
    <col min="6405" max="6405" width="8.140625" style="4" customWidth="1"/>
    <col min="6406" max="6406" width="7.42578125" style="4" customWidth="1"/>
    <col min="6407" max="6407" width="9.140625" style="4"/>
    <col min="6408" max="6408" width="20.5703125" style="4" customWidth="1"/>
    <col min="6409" max="6409" width="27.42578125" style="4" customWidth="1"/>
    <col min="6410" max="6410" width="29" style="4" customWidth="1"/>
    <col min="6411" max="6411" width="12.28515625" style="4" customWidth="1"/>
    <col min="6412" max="6656" width="9.140625" style="4"/>
    <col min="6657" max="6658" width="7.140625" style="4" customWidth="1"/>
    <col min="6659" max="6659" width="3.5703125" style="4" customWidth="1"/>
    <col min="6660" max="6660" width="15.140625" style="4" customWidth="1"/>
    <col min="6661" max="6661" width="8.140625" style="4" customWidth="1"/>
    <col min="6662" max="6662" width="7.42578125" style="4" customWidth="1"/>
    <col min="6663" max="6663" width="9.140625" style="4"/>
    <col min="6664" max="6664" width="20.5703125" style="4" customWidth="1"/>
    <col min="6665" max="6665" width="27.42578125" style="4" customWidth="1"/>
    <col min="6666" max="6666" width="29" style="4" customWidth="1"/>
    <col min="6667" max="6667" width="12.28515625" style="4" customWidth="1"/>
    <col min="6668" max="6912" width="9.140625" style="4"/>
    <col min="6913" max="6914" width="7.140625" style="4" customWidth="1"/>
    <col min="6915" max="6915" width="3.5703125" style="4" customWidth="1"/>
    <col min="6916" max="6916" width="15.140625" style="4" customWidth="1"/>
    <col min="6917" max="6917" width="8.140625" style="4" customWidth="1"/>
    <col min="6918" max="6918" width="7.42578125" style="4" customWidth="1"/>
    <col min="6919" max="6919" width="9.140625" style="4"/>
    <col min="6920" max="6920" width="20.5703125" style="4" customWidth="1"/>
    <col min="6921" max="6921" width="27.42578125" style="4" customWidth="1"/>
    <col min="6922" max="6922" width="29" style="4" customWidth="1"/>
    <col min="6923" max="6923" width="12.28515625" style="4" customWidth="1"/>
    <col min="6924" max="7168" width="9.140625" style="4"/>
    <col min="7169" max="7170" width="7.140625" style="4" customWidth="1"/>
    <col min="7171" max="7171" width="3.5703125" style="4" customWidth="1"/>
    <col min="7172" max="7172" width="15.140625" style="4" customWidth="1"/>
    <col min="7173" max="7173" width="8.140625" style="4" customWidth="1"/>
    <col min="7174" max="7174" width="7.42578125" style="4" customWidth="1"/>
    <col min="7175" max="7175" width="9.140625" style="4"/>
    <col min="7176" max="7176" width="20.5703125" style="4" customWidth="1"/>
    <col min="7177" max="7177" width="27.42578125" style="4" customWidth="1"/>
    <col min="7178" max="7178" width="29" style="4" customWidth="1"/>
    <col min="7179" max="7179" width="12.28515625" style="4" customWidth="1"/>
    <col min="7180" max="7424" width="9.140625" style="4"/>
    <col min="7425" max="7426" width="7.140625" style="4" customWidth="1"/>
    <col min="7427" max="7427" width="3.5703125" style="4" customWidth="1"/>
    <col min="7428" max="7428" width="15.140625" style="4" customWidth="1"/>
    <col min="7429" max="7429" width="8.140625" style="4" customWidth="1"/>
    <col min="7430" max="7430" width="7.42578125" style="4" customWidth="1"/>
    <col min="7431" max="7431" width="9.140625" style="4"/>
    <col min="7432" max="7432" width="20.5703125" style="4" customWidth="1"/>
    <col min="7433" max="7433" width="27.42578125" style="4" customWidth="1"/>
    <col min="7434" max="7434" width="29" style="4" customWidth="1"/>
    <col min="7435" max="7435" width="12.28515625" style="4" customWidth="1"/>
    <col min="7436" max="7680" width="9.140625" style="4"/>
    <col min="7681" max="7682" width="7.140625" style="4" customWidth="1"/>
    <col min="7683" max="7683" width="3.5703125" style="4" customWidth="1"/>
    <col min="7684" max="7684" width="15.140625" style="4" customWidth="1"/>
    <col min="7685" max="7685" width="8.140625" style="4" customWidth="1"/>
    <col min="7686" max="7686" width="7.42578125" style="4" customWidth="1"/>
    <col min="7687" max="7687" width="9.140625" style="4"/>
    <col min="7688" max="7688" width="20.5703125" style="4" customWidth="1"/>
    <col min="7689" max="7689" width="27.42578125" style="4" customWidth="1"/>
    <col min="7690" max="7690" width="29" style="4" customWidth="1"/>
    <col min="7691" max="7691" width="12.28515625" style="4" customWidth="1"/>
    <col min="7692" max="7936" width="9.140625" style="4"/>
    <col min="7937" max="7938" width="7.140625" style="4" customWidth="1"/>
    <col min="7939" max="7939" width="3.5703125" style="4" customWidth="1"/>
    <col min="7940" max="7940" width="15.140625" style="4" customWidth="1"/>
    <col min="7941" max="7941" width="8.140625" style="4" customWidth="1"/>
    <col min="7942" max="7942" width="7.42578125" style="4" customWidth="1"/>
    <col min="7943" max="7943" width="9.140625" style="4"/>
    <col min="7944" max="7944" width="20.5703125" style="4" customWidth="1"/>
    <col min="7945" max="7945" width="27.42578125" style="4" customWidth="1"/>
    <col min="7946" max="7946" width="29" style="4" customWidth="1"/>
    <col min="7947" max="7947" width="12.28515625" style="4" customWidth="1"/>
    <col min="7948" max="8192" width="9.140625" style="4"/>
    <col min="8193" max="8194" width="7.140625" style="4" customWidth="1"/>
    <col min="8195" max="8195" width="3.5703125" style="4" customWidth="1"/>
    <col min="8196" max="8196" width="15.140625" style="4" customWidth="1"/>
    <col min="8197" max="8197" width="8.140625" style="4" customWidth="1"/>
    <col min="8198" max="8198" width="7.42578125" style="4" customWidth="1"/>
    <col min="8199" max="8199" width="9.140625" style="4"/>
    <col min="8200" max="8200" width="20.5703125" style="4" customWidth="1"/>
    <col min="8201" max="8201" width="27.42578125" style="4" customWidth="1"/>
    <col min="8202" max="8202" width="29" style="4" customWidth="1"/>
    <col min="8203" max="8203" width="12.28515625" style="4" customWidth="1"/>
    <col min="8204" max="8448" width="9.140625" style="4"/>
    <col min="8449" max="8450" width="7.140625" style="4" customWidth="1"/>
    <col min="8451" max="8451" width="3.5703125" style="4" customWidth="1"/>
    <col min="8452" max="8452" width="15.140625" style="4" customWidth="1"/>
    <col min="8453" max="8453" width="8.140625" style="4" customWidth="1"/>
    <col min="8454" max="8454" width="7.42578125" style="4" customWidth="1"/>
    <col min="8455" max="8455" width="9.140625" style="4"/>
    <col min="8456" max="8456" width="20.5703125" style="4" customWidth="1"/>
    <col min="8457" max="8457" width="27.42578125" style="4" customWidth="1"/>
    <col min="8458" max="8458" width="29" style="4" customWidth="1"/>
    <col min="8459" max="8459" width="12.28515625" style="4" customWidth="1"/>
    <col min="8460" max="8704" width="9.140625" style="4"/>
    <col min="8705" max="8706" width="7.140625" style="4" customWidth="1"/>
    <col min="8707" max="8707" width="3.5703125" style="4" customWidth="1"/>
    <col min="8708" max="8708" width="15.140625" style="4" customWidth="1"/>
    <col min="8709" max="8709" width="8.140625" style="4" customWidth="1"/>
    <col min="8710" max="8710" width="7.42578125" style="4" customWidth="1"/>
    <col min="8711" max="8711" width="9.140625" style="4"/>
    <col min="8712" max="8712" width="20.5703125" style="4" customWidth="1"/>
    <col min="8713" max="8713" width="27.42578125" style="4" customWidth="1"/>
    <col min="8714" max="8714" width="29" style="4" customWidth="1"/>
    <col min="8715" max="8715" width="12.28515625" style="4" customWidth="1"/>
    <col min="8716" max="8960" width="9.140625" style="4"/>
    <col min="8961" max="8962" width="7.140625" style="4" customWidth="1"/>
    <col min="8963" max="8963" width="3.5703125" style="4" customWidth="1"/>
    <col min="8964" max="8964" width="15.140625" style="4" customWidth="1"/>
    <col min="8965" max="8965" width="8.140625" style="4" customWidth="1"/>
    <col min="8966" max="8966" width="7.42578125" style="4" customWidth="1"/>
    <col min="8967" max="8967" width="9.140625" style="4"/>
    <col min="8968" max="8968" width="20.5703125" style="4" customWidth="1"/>
    <col min="8969" max="8969" width="27.42578125" style="4" customWidth="1"/>
    <col min="8970" max="8970" width="29" style="4" customWidth="1"/>
    <col min="8971" max="8971" width="12.28515625" style="4" customWidth="1"/>
    <col min="8972" max="9216" width="9.140625" style="4"/>
    <col min="9217" max="9218" width="7.140625" style="4" customWidth="1"/>
    <col min="9219" max="9219" width="3.5703125" style="4" customWidth="1"/>
    <col min="9220" max="9220" width="15.140625" style="4" customWidth="1"/>
    <col min="9221" max="9221" width="8.140625" style="4" customWidth="1"/>
    <col min="9222" max="9222" width="7.42578125" style="4" customWidth="1"/>
    <col min="9223" max="9223" width="9.140625" style="4"/>
    <col min="9224" max="9224" width="20.5703125" style="4" customWidth="1"/>
    <col min="9225" max="9225" width="27.42578125" style="4" customWidth="1"/>
    <col min="9226" max="9226" width="29" style="4" customWidth="1"/>
    <col min="9227" max="9227" width="12.28515625" style="4" customWidth="1"/>
    <col min="9228" max="9472" width="9.140625" style="4"/>
    <col min="9473" max="9474" width="7.140625" style="4" customWidth="1"/>
    <col min="9475" max="9475" width="3.5703125" style="4" customWidth="1"/>
    <col min="9476" max="9476" width="15.140625" style="4" customWidth="1"/>
    <col min="9477" max="9477" width="8.140625" style="4" customWidth="1"/>
    <col min="9478" max="9478" width="7.42578125" style="4" customWidth="1"/>
    <col min="9479" max="9479" width="9.140625" style="4"/>
    <col min="9480" max="9480" width="20.5703125" style="4" customWidth="1"/>
    <col min="9481" max="9481" width="27.42578125" style="4" customWidth="1"/>
    <col min="9482" max="9482" width="29" style="4" customWidth="1"/>
    <col min="9483" max="9483" width="12.28515625" style="4" customWidth="1"/>
    <col min="9484" max="9728" width="9.140625" style="4"/>
    <col min="9729" max="9730" width="7.140625" style="4" customWidth="1"/>
    <col min="9731" max="9731" width="3.5703125" style="4" customWidth="1"/>
    <col min="9732" max="9732" width="15.140625" style="4" customWidth="1"/>
    <col min="9733" max="9733" width="8.140625" style="4" customWidth="1"/>
    <col min="9734" max="9734" width="7.42578125" style="4" customWidth="1"/>
    <col min="9735" max="9735" width="9.140625" style="4"/>
    <col min="9736" max="9736" width="20.5703125" style="4" customWidth="1"/>
    <col min="9737" max="9737" width="27.42578125" style="4" customWidth="1"/>
    <col min="9738" max="9738" width="29" style="4" customWidth="1"/>
    <col min="9739" max="9739" width="12.28515625" style="4" customWidth="1"/>
    <col min="9740" max="9984" width="9.140625" style="4"/>
    <col min="9985" max="9986" width="7.140625" style="4" customWidth="1"/>
    <col min="9987" max="9987" width="3.5703125" style="4" customWidth="1"/>
    <col min="9988" max="9988" width="15.140625" style="4" customWidth="1"/>
    <col min="9989" max="9989" width="8.140625" style="4" customWidth="1"/>
    <col min="9990" max="9990" width="7.42578125" style="4" customWidth="1"/>
    <col min="9991" max="9991" width="9.140625" style="4"/>
    <col min="9992" max="9992" width="20.5703125" style="4" customWidth="1"/>
    <col min="9993" max="9993" width="27.42578125" style="4" customWidth="1"/>
    <col min="9994" max="9994" width="29" style="4" customWidth="1"/>
    <col min="9995" max="9995" width="12.28515625" style="4" customWidth="1"/>
    <col min="9996" max="10240" width="9.140625" style="4"/>
    <col min="10241" max="10242" width="7.140625" style="4" customWidth="1"/>
    <col min="10243" max="10243" width="3.5703125" style="4" customWidth="1"/>
    <col min="10244" max="10244" width="15.140625" style="4" customWidth="1"/>
    <col min="10245" max="10245" width="8.140625" style="4" customWidth="1"/>
    <col min="10246" max="10246" width="7.42578125" style="4" customWidth="1"/>
    <col min="10247" max="10247" width="9.140625" style="4"/>
    <col min="10248" max="10248" width="20.5703125" style="4" customWidth="1"/>
    <col min="10249" max="10249" width="27.42578125" style="4" customWidth="1"/>
    <col min="10250" max="10250" width="29" style="4" customWidth="1"/>
    <col min="10251" max="10251" width="12.28515625" style="4" customWidth="1"/>
    <col min="10252" max="10496" width="9.140625" style="4"/>
    <col min="10497" max="10498" width="7.140625" style="4" customWidth="1"/>
    <col min="10499" max="10499" width="3.5703125" style="4" customWidth="1"/>
    <col min="10500" max="10500" width="15.140625" style="4" customWidth="1"/>
    <col min="10501" max="10501" width="8.140625" style="4" customWidth="1"/>
    <col min="10502" max="10502" width="7.42578125" style="4" customWidth="1"/>
    <col min="10503" max="10503" width="9.140625" style="4"/>
    <col min="10504" max="10504" width="20.5703125" style="4" customWidth="1"/>
    <col min="10505" max="10505" width="27.42578125" style="4" customWidth="1"/>
    <col min="10506" max="10506" width="29" style="4" customWidth="1"/>
    <col min="10507" max="10507" width="12.28515625" style="4" customWidth="1"/>
    <col min="10508" max="10752" width="9.140625" style="4"/>
    <col min="10753" max="10754" width="7.140625" style="4" customWidth="1"/>
    <col min="10755" max="10755" width="3.5703125" style="4" customWidth="1"/>
    <col min="10756" max="10756" width="15.140625" style="4" customWidth="1"/>
    <col min="10757" max="10757" width="8.140625" style="4" customWidth="1"/>
    <col min="10758" max="10758" width="7.42578125" style="4" customWidth="1"/>
    <col min="10759" max="10759" width="9.140625" style="4"/>
    <col min="10760" max="10760" width="20.5703125" style="4" customWidth="1"/>
    <col min="10761" max="10761" width="27.42578125" style="4" customWidth="1"/>
    <col min="10762" max="10762" width="29" style="4" customWidth="1"/>
    <col min="10763" max="10763" width="12.28515625" style="4" customWidth="1"/>
    <col min="10764" max="11008" width="9.140625" style="4"/>
    <col min="11009" max="11010" width="7.140625" style="4" customWidth="1"/>
    <col min="11011" max="11011" width="3.5703125" style="4" customWidth="1"/>
    <col min="11012" max="11012" width="15.140625" style="4" customWidth="1"/>
    <col min="11013" max="11013" width="8.140625" style="4" customWidth="1"/>
    <col min="11014" max="11014" width="7.42578125" style="4" customWidth="1"/>
    <col min="11015" max="11015" width="9.140625" style="4"/>
    <col min="11016" max="11016" width="20.5703125" style="4" customWidth="1"/>
    <col min="11017" max="11017" width="27.42578125" style="4" customWidth="1"/>
    <col min="11018" max="11018" width="29" style="4" customWidth="1"/>
    <col min="11019" max="11019" width="12.28515625" style="4" customWidth="1"/>
    <col min="11020" max="11264" width="9.140625" style="4"/>
    <col min="11265" max="11266" width="7.140625" style="4" customWidth="1"/>
    <col min="11267" max="11267" width="3.5703125" style="4" customWidth="1"/>
    <col min="11268" max="11268" width="15.140625" style="4" customWidth="1"/>
    <col min="11269" max="11269" width="8.140625" style="4" customWidth="1"/>
    <col min="11270" max="11270" width="7.42578125" style="4" customWidth="1"/>
    <col min="11271" max="11271" width="9.140625" style="4"/>
    <col min="11272" max="11272" width="20.5703125" style="4" customWidth="1"/>
    <col min="11273" max="11273" width="27.42578125" style="4" customWidth="1"/>
    <col min="11274" max="11274" width="29" style="4" customWidth="1"/>
    <col min="11275" max="11275" width="12.28515625" style="4" customWidth="1"/>
    <col min="11276" max="11520" width="9.140625" style="4"/>
    <col min="11521" max="11522" width="7.140625" style="4" customWidth="1"/>
    <col min="11523" max="11523" width="3.5703125" style="4" customWidth="1"/>
    <col min="11524" max="11524" width="15.140625" style="4" customWidth="1"/>
    <col min="11525" max="11525" width="8.140625" style="4" customWidth="1"/>
    <col min="11526" max="11526" width="7.42578125" style="4" customWidth="1"/>
    <col min="11527" max="11527" width="9.140625" style="4"/>
    <col min="11528" max="11528" width="20.5703125" style="4" customWidth="1"/>
    <col min="11529" max="11529" width="27.42578125" style="4" customWidth="1"/>
    <col min="11530" max="11530" width="29" style="4" customWidth="1"/>
    <col min="11531" max="11531" width="12.28515625" style="4" customWidth="1"/>
    <col min="11532" max="11776" width="9.140625" style="4"/>
    <col min="11777" max="11778" width="7.140625" style="4" customWidth="1"/>
    <col min="11779" max="11779" width="3.5703125" style="4" customWidth="1"/>
    <col min="11780" max="11780" width="15.140625" style="4" customWidth="1"/>
    <col min="11781" max="11781" width="8.140625" style="4" customWidth="1"/>
    <col min="11782" max="11782" width="7.42578125" style="4" customWidth="1"/>
    <col min="11783" max="11783" width="9.140625" style="4"/>
    <col min="11784" max="11784" width="20.5703125" style="4" customWidth="1"/>
    <col min="11785" max="11785" width="27.42578125" style="4" customWidth="1"/>
    <col min="11786" max="11786" width="29" style="4" customWidth="1"/>
    <col min="11787" max="11787" width="12.28515625" style="4" customWidth="1"/>
    <col min="11788" max="12032" width="9.140625" style="4"/>
    <col min="12033" max="12034" width="7.140625" style="4" customWidth="1"/>
    <col min="12035" max="12035" width="3.5703125" style="4" customWidth="1"/>
    <col min="12036" max="12036" width="15.140625" style="4" customWidth="1"/>
    <col min="12037" max="12037" width="8.140625" style="4" customWidth="1"/>
    <col min="12038" max="12038" width="7.42578125" style="4" customWidth="1"/>
    <col min="12039" max="12039" width="9.140625" style="4"/>
    <col min="12040" max="12040" width="20.5703125" style="4" customWidth="1"/>
    <col min="12041" max="12041" width="27.42578125" style="4" customWidth="1"/>
    <col min="12042" max="12042" width="29" style="4" customWidth="1"/>
    <col min="12043" max="12043" width="12.28515625" style="4" customWidth="1"/>
    <col min="12044" max="12288" width="9.140625" style="4"/>
    <col min="12289" max="12290" width="7.140625" style="4" customWidth="1"/>
    <col min="12291" max="12291" width="3.5703125" style="4" customWidth="1"/>
    <col min="12292" max="12292" width="15.140625" style="4" customWidth="1"/>
    <col min="12293" max="12293" width="8.140625" style="4" customWidth="1"/>
    <col min="12294" max="12294" width="7.42578125" style="4" customWidth="1"/>
    <col min="12295" max="12295" width="9.140625" style="4"/>
    <col min="12296" max="12296" width="20.5703125" style="4" customWidth="1"/>
    <col min="12297" max="12297" width="27.42578125" style="4" customWidth="1"/>
    <col min="12298" max="12298" width="29" style="4" customWidth="1"/>
    <col min="12299" max="12299" width="12.28515625" style="4" customWidth="1"/>
    <col min="12300" max="12544" width="9.140625" style="4"/>
    <col min="12545" max="12546" width="7.140625" style="4" customWidth="1"/>
    <col min="12547" max="12547" width="3.5703125" style="4" customWidth="1"/>
    <col min="12548" max="12548" width="15.140625" style="4" customWidth="1"/>
    <col min="12549" max="12549" width="8.140625" style="4" customWidth="1"/>
    <col min="12550" max="12550" width="7.42578125" style="4" customWidth="1"/>
    <col min="12551" max="12551" width="9.140625" style="4"/>
    <col min="12552" max="12552" width="20.5703125" style="4" customWidth="1"/>
    <col min="12553" max="12553" width="27.42578125" style="4" customWidth="1"/>
    <col min="12554" max="12554" width="29" style="4" customWidth="1"/>
    <col min="12555" max="12555" width="12.28515625" style="4" customWidth="1"/>
    <col min="12556" max="12800" width="9.140625" style="4"/>
    <col min="12801" max="12802" width="7.140625" style="4" customWidth="1"/>
    <col min="12803" max="12803" width="3.5703125" style="4" customWidth="1"/>
    <col min="12804" max="12804" width="15.140625" style="4" customWidth="1"/>
    <col min="12805" max="12805" width="8.140625" style="4" customWidth="1"/>
    <col min="12806" max="12806" width="7.42578125" style="4" customWidth="1"/>
    <col min="12807" max="12807" width="9.140625" style="4"/>
    <col min="12808" max="12808" width="20.5703125" style="4" customWidth="1"/>
    <col min="12809" max="12809" width="27.42578125" style="4" customWidth="1"/>
    <col min="12810" max="12810" width="29" style="4" customWidth="1"/>
    <col min="12811" max="12811" width="12.28515625" style="4" customWidth="1"/>
    <col min="12812" max="13056" width="9.140625" style="4"/>
    <col min="13057" max="13058" width="7.140625" style="4" customWidth="1"/>
    <col min="13059" max="13059" width="3.5703125" style="4" customWidth="1"/>
    <col min="13060" max="13060" width="15.140625" style="4" customWidth="1"/>
    <col min="13061" max="13061" width="8.140625" style="4" customWidth="1"/>
    <col min="13062" max="13062" width="7.42578125" style="4" customWidth="1"/>
    <col min="13063" max="13063" width="9.140625" style="4"/>
    <col min="13064" max="13064" width="20.5703125" style="4" customWidth="1"/>
    <col min="13065" max="13065" width="27.42578125" style="4" customWidth="1"/>
    <col min="13066" max="13066" width="29" style="4" customWidth="1"/>
    <col min="13067" max="13067" width="12.28515625" style="4" customWidth="1"/>
    <col min="13068" max="13312" width="9.140625" style="4"/>
    <col min="13313" max="13314" width="7.140625" style="4" customWidth="1"/>
    <col min="13315" max="13315" width="3.5703125" style="4" customWidth="1"/>
    <col min="13316" max="13316" width="15.140625" style="4" customWidth="1"/>
    <col min="13317" max="13317" width="8.140625" style="4" customWidth="1"/>
    <col min="13318" max="13318" width="7.42578125" style="4" customWidth="1"/>
    <col min="13319" max="13319" width="9.140625" style="4"/>
    <col min="13320" max="13320" width="20.5703125" style="4" customWidth="1"/>
    <col min="13321" max="13321" width="27.42578125" style="4" customWidth="1"/>
    <col min="13322" max="13322" width="29" style="4" customWidth="1"/>
    <col min="13323" max="13323" width="12.28515625" style="4" customWidth="1"/>
    <col min="13324" max="13568" width="9.140625" style="4"/>
    <col min="13569" max="13570" width="7.140625" style="4" customWidth="1"/>
    <col min="13571" max="13571" width="3.5703125" style="4" customWidth="1"/>
    <col min="13572" max="13572" width="15.140625" style="4" customWidth="1"/>
    <col min="13573" max="13573" width="8.140625" style="4" customWidth="1"/>
    <col min="13574" max="13574" width="7.42578125" style="4" customWidth="1"/>
    <col min="13575" max="13575" width="9.140625" style="4"/>
    <col min="13576" max="13576" width="20.5703125" style="4" customWidth="1"/>
    <col min="13577" max="13577" width="27.42578125" style="4" customWidth="1"/>
    <col min="13578" max="13578" width="29" style="4" customWidth="1"/>
    <col min="13579" max="13579" width="12.28515625" style="4" customWidth="1"/>
    <col min="13580" max="13824" width="9.140625" style="4"/>
    <col min="13825" max="13826" width="7.140625" style="4" customWidth="1"/>
    <col min="13827" max="13827" width="3.5703125" style="4" customWidth="1"/>
    <col min="13828" max="13828" width="15.140625" style="4" customWidth="1"/>
    <col min="13829" max="13829" width="8.140625" style="4" customWidth="1"/>
    <col min="13830" max="13830" width="7.42578125" style="4" customWidth="1"/>
    <col min="13831" max="13831" width="9.140625" style="4"/>
    <col min="13832" max="13832" width="20.5703125" style="4" customWidth="1"/>
    <col min="13833" max="13833" width="27.42578125" style="4" customWidth="1"/>
    <col min="13834" max="13834" width="29" style="4" customWidth="1"/>
    <col min="13835" max="13835" width="12.28515625" style="4" customWidth="1"/>
    <col min="13836" max="14080" width="9.140625" style="4"/>
    <col min="14081" max="14082" width="7.140625" style="4" customWidth="1"/>
    <col min="14083" max="14083" width="3.5703125" style="4" customWidth="1"/>
    <col min="14084" max="14084" width="15.140625" style="4" customWidth="1"/>
    <col min="14085" max="14085" width="8.140625" style="4" customWidth="1"/>
    <col min="14086" max="14086" width="7.42578125" style="4" customWidth="1"/>
    <col min="14087" max="14087" width="9.140625" style="4"/>
    <col min="14088" max="14088" width="20.5703125" style="4" customWidth="1"/>
    <col min="14089" max="14089" width="27.42578125" style="4" customWidth="1"/>
    <col min="14090" max="14090" width="29" style="4" customWidth="1"/>
    <col min="14091" max="14091" width="12.28515625" style="4" customWidth="1"/>
    <col min="14092" max="14336" width="9.140625" style="4"/>
    <col min="14337" max="14338" width="7.140625" style="4" customWidth="1"/>
    <col min="14339" max="14339" width="3.5703125" style="4" customWidth="1"/>
    <col min="14340" max="14340" width="15.140625" style="4" customWidth="1"/>
    <col min="14341" max="14341" width="8.140625" style="4" customWidth="1"/>
    <col min="14342" max="14342" width="7.42578125" style="4" customWidth="1"/>
    <col min="14343" max="14343" width="9.140625" style="4"/>
    <col min="14344" max="14344" width="20.5703125" style="4" customWidth="1"/>
    <col min="14345" max="14345" width="27.42578125" style="4" customWidth="1"/>
    <col min="14346" max="14346" width="29" style="4" customWidth="1"/>
    <col min="14347" max="14347" width="12.28515625" style="4" customWidth="1"/>
    <col min="14348" max="14592" width="9.140625" style="4"/>
    <col min="14593" max="14594" width="7.140625" style="4" customWidth="1"/>
    <col min="14595" max="14595" width="3.5703125" style="4" customWidth="1"/>
    <col min="14596" max="14596" width="15.140625" style="4" customWidth="1"/>
    <col min="14597" max="14597" width="8.140625" style="4" customWidth="1"/>
    <col min="14598" max="14598" width="7.42578125" style="4" customWidth="1"/>
    <col min="14599" max="14599" width="9.140625" style="4"/>
    <col min="14600" max="14600" width="20.5703125" style="4" customWidth="1"/>
    <col min="14601" max="14601" width="27.42578125" style="4" customWidth="1"/>
    <col min="14602" max="14602" width="29" style="4" customWidth="1"/>
    <col min="14603" max="14603" width="12.28515625" style="4" customWidth="1"/>
    <col min="14604" max="14848" width="9.140625" style="4"/>
    <col min="14849" max="14850" width="7.140625" style="4" customWidth="1"/>
    <col min="14851" max="14851" width="3.5703125" style="4" customWidth="1"/>
    <col min="14852" max="14852" width="15.140625" style="4" customWidth="1"/>
    <col min="14853" max="14853" width="8.140625" style="4" customWidth="1"/>
    <col min="14854" max="14854" width="7.42578125" style="4" customWidth="1"/>
    <col min="14855" max="14855" width="9.140625" style="4"/>
    <col min="14856" max="14856" width="20.5703125" style="4" customWidth="1"/>
    <col min="14857" max="14857" width="27.42578125" style="4" customWidth="1"/>
    <col min="14858" max="14858" width="29" style="4" customWidth="1"/>
    <col min="14859" max="14859" width="12.28515625" style="4" customWidth="1"/>
    <col min="14860" max="15104" width="9.140625" style="4"/>
    <col min="15105" max="15106" width="7.140625" style="4" customWidth="1"/>
    <col min="15107" max="15107" width="3.5703125" style="4" customWidth="1"/>
    <col min="15108" max="15108" width="15.140625" style="4" customWidth="1"/>
    <col min="15109" max="15109" width="8.140625" style="4" customWidth="1"/>
    <col min="15110" max="15110" width="7.42578125" style="4" customWidth="1"/>
    <col min="15111" max="15111" width="9.140625" style="4"/>
    <col min="15112" max="15112" width="20.5703125" style="4" customWidth="1"/>
    <col min="15113" max="15113" width="27.42578125" style="4" customWidth="1"/>
    <col min="15114" max="15114" width="29" style="4" customWidth="1"/>
    <col min="15115" max="15115" width="12.28515625" style="4" customWidth="1"/>
    <col min="15116" max="15360" width="9.140625" style="4"/>
    <col min="15361" max="15362" width="7.140625" style="4" customWidth="1"/>
    <col min="15363" max="15363" width="3.5703125" style="4" customWidth="1"/>
    <col min="15364" max="15364" width="15.140625" style="4" customWidth="1"/>
    <col min="15365" max="15365" width="8.140625" style="4" customWidth="1"/>
    <col min="15366" max="15366" width="7.42578125" style="4" customWidth="1"/>
    <col min="15367" max="15367" width="9.140625" style="4"/>
    <col min="15368" max="15368" width="20.5703125" style="4" customWidth="1"/>
    <col min="15369" max="15369" width="27.42578125" style="4" customWidth="1"/>
    <col min="15370" max="15370" width="29" style="4" customWidth="1"/>
    <col min="15371" max="15371" width="12.28515625" style="4" customWidth="1"/>
    <col min="15372" max="15616" width="9.140625" style="4"/>
    <col min="15617" max="15618" width="7.140625" style="4" customWidth="1"/>
    <col min="15619" max="15619" width="3.5703125" style="4" customWidth="1"/>
    <col min="15620" max="15620" width="15.140625" style="4" customWidth="1"/>
    <col min="15621" max="15621" width="8.140625" style="4" customWidth="1"/>
    <col min="15622" max="15622" width="7.42578125" style="4" customWidth="1"/>
    <col min="15623" max="15623" width="9.140625" style="4"/>
    <col min="15624" max="15624" width="20.5703125" style="4" customWidth="1"/>
    <col min="15625" max="15625" width="27.42578125" style="4" customWidth="1"/>
    <col min="15626" max="15626" width="29" style="4" customWidth="1"/>
    <col min="15627" max="15627" width="12.28515625" style="4" customWidth="1"/>
    <col min="15628" max="15872" width="9.140625" style="4"/>
    <col min="15873" max="15874" width="7.140625" style="4" customWidth="1"/>
    <col min="15875" max="15875" width="3.5703125" style="4" customWidth="1"/>
    <col min="15876" max="15876" width="15.140625" style="4" customWidth="1"/>
    <col min="15877" max="15877" width="8.140625" style="4" customWidth="1"/>
    <col min="15878" max="15878" width="7.42578125" style="4" customWidth="1"/>
    <col min="15879" max="15879" width="9.140625" style="4"/>
    <col min="15880" max="15880" width="20.5703125" style="4" customWidth="1"/>
    <col min="15881" max="15881" width="27.42578125" style="4" customWidth="1"/>
    <col min="15882" max="15882" width="29" style="4" customWidth="1"/>
    <col min="15883" max="15883" width="12.28515625" style="4" customWidth="1"/>
    <col min="15884" max="16128" width="9.140625" style="4"/>
    <col min="16129" max="16130" width="7.140625" style="4" customWidth="1"/>
    <col min="16131" max="16131" width="3.5703125" style="4" customWidth="1"/>
    <col min="16132" max="16132" width="15.140625" style="4" customWidth="1"/>
    <col min="16133" max="16133" width="8.140625" style="4" customWidth="1"/>
    <col min="16134" max="16134" width="7.42578125" style="4" customWidth="1"/>
    <col min="16135" max="16135" width="9.140625" style="4"/>
    <col min="16136" max="16136" width="20.5703125" style="4" customWidth="1"/>
    <col min="16137" max="16137" width="27.42578125" style="4" customWidth="1"/>
    <col min="16138" max="16138" width="29" style="4" customWidth="1"/>
    <col min="16139" max="16139" width="12.28515625" style="4" customWidth="1"/>
    <col min="16140" max="16384" width="9.140625" style="4"/>
  </cols>
  <sheetData>
    <row r="1" spans="1:11" ht="62.25" customHeight="1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5" t="s">
        <v>8</v>
      </c>
      <c r="I2" s="5" t="s">
        <v>9</v>
      </c>
      <c r="J2" s="5" t="s">
        <v>10</v>
      </c>
      <c r="K2" s="7" t="s">
        <v>11</v>
      </c>
    </row>
    <row r="3" spans="1:11">
      <c r="A3" s="8" t="s">
        <v>12</v>
      </c>
      <c r="B3" s="8" t="s">
        <v>13</v>
      </c>
      <c r="C3" s="8" t="s">
        <v>14</v>
      </c>
      <c r="D3" s="8" t="s">
        <v>15</v>
      </c>
      <c r="E3" s="9" t="s">
        <v>16</v>
      </c>
      <c r="F3" s="9" t="s">
        <v>16</v>
      </c>
      <c r="G3" s="9" t="s">
        <v>16</v>
      </c>
      <c r="H3" s="8" t="s">
        <v>17</v>
      </c>
      <c r="I3" s="8" t="s">
        <v>18</v>
      </c>
      <c r="J3" s="8" t="s">
        <v>19</v>
      </c>
      <c r="K3" s="10" t="s">
        <v>20</v>
      </c>
    </row>
    <row r="4" spans="1:11">
      <c r="A4" s="8">
        <v>49086</v>
      </c>
      <c r="B4" s="8">
        <v>49.86</v>
      </c>
      <c r="C4" s="8" t="s">
        <v>21</v>
      </c>
      <c r="D4" s="8" t="s">
        <v>22</v>
      </c>
      <c r="E4" s="9">
        <v>2.72</v>
      </c>
      <c r="F4" s="9">
        <v>2.72</v>
      </c>
      <c r="G4" s="9">
        <v>0</v>
      </c>
      <c r="H4" s="8" t="s">
        <v>23</v>
      </c>
      <c r="I4" s="8" t="s">
        <v>24</v>
      </c>
      <c r="J4" s="8" t="s">
        <v>25</v>
      </c>
      <c r="K4" s="10">
        <v>0</v>
      </c>
    </row>
    <row r="5" spans="1:11" ht="13.5" thickBot="1">
      <c r="A5" s="11">
        <v>49098</v>
      </c>
      <c r="B5" s="11">
        <v>49.98</v>
      </c>
      <c r="C5" s="11" t="s">
        <v>21</v>
      </c>
      <c r="D5" s="11" t="s">
        <v>22</v>
      </c>
      <c r="E5" s="12">
        <v>1.9039999999999999</v>
      </c>
      <c r="F5" s="12">
        <v>1.9039999999999999</v>
      </c>
      <c r="G5" s="12">
        <v>0</v>
      </c>
      <c r="H5" s="11" t="s">
        <v>23</v>
      </c>
      <c r="I5" s="11" t="s">
        <v>24</v>
      </c>
      <c r="J5" s="11" t="s">
        <v>25</v>
      </c>
      <c r="K5" s="13">
        <v>0</v>
      </c>
    </row>
    <row r="6" spans="1:11" s="18" customFormat="1" ht="13.5" thickBot="1">
      <c r="A6" s="14" t="s">
        <v>26</v>
      </c>
      <c r="B6" s="15" t="s">
        <v>27</v>
      </c>
      <c r="C6" s="15" t="s">
        <v>28</v>
      </c>
      <c r="D6" s="15" t="s">
        <v>29</v>
      </c>
      <c r="E6" s="16">
        <v>4.6239999999999997</v>
      </c>
      <c r="F6" s="16">
        <v>4.6239999999999997</v>
      </c>
      <c r="G6" s="16">
        <v>0</v>
      </c>
      <c r="H6" s="16">
        <f>G6+F6</f>
        <v>4.6239999999999997</v>
      </c>
      <c r="I6" s="15" t="s">
        <v>30</v>
      </c>
      <c r="J6" s="15" t="s">
        <v>30</v>
      </c>
      <c r="K6" s="17">
        <v>0</v>
      </c>
    </row>
    <row r="7" spans="1:11">
      <c r="A7" s="5">
        <v>49047</v>
      </c>
      <c r="B7" s="5">
        <v>49.47</v>
      </c>
      <c r="C7" s="5" t="s">
        <v>21</v>
      </c>
      <c r="D7" s="5" t="s">
        <v>22</v>
      </c>
      <c r="E7" s="6">
        <v>10.4</v>
      </c>
      <c r="F7" s="6">
        <v>0</v>
      </c>
      <c r="G7" s="6">
        <v>10.4</v>
      </c>
      <c r="H7" s="5" t="s">
        <v>7</v>
      </c>
      <c r="I7" s="5" t="s">
        <v>31</v>
      </c>
      <c r="J7" s="5" t="s">
        <v>32</v>
      </c>
      <c r="K7" s="7">
        <f t="shared" ref="K7:K30" si="0">G7*15</f>
        <v>156</v>
      </c>
    </row>
    <row r="8" spans="1:11">
      <c r="A8" s="8">
        <v>49048</v>
      </c>
      <c r="B8" s="8">
        <v>49.48</v>
      </c>
      <c r="C8" s="8" t="s">
        <v>21</v>
      </c>
      <c r="D8" s="8" t="s">
        <v>22</v>
      </c>
      <c r="E8" s="9">
        <v>5.9989999999999997</v>
      </c>
      <c r="F8" s="9">
        <v>5.9989999999999997</v>
      </c>
      <c r="G8" s="9">
        <v>0</v>
      </c>
      <c r="H8" s="8" t="s">
        <v>23</v>
      </c>
      <c r="I8" s="8" t="s">
        <v>32</v>
      </c>
      <c r="J8" s="8" t="s">
        <v>32</v>
      </c>
      <c r="K8" s="10">
        <f t="shared" si="0"/>
        <v>0</v>
      </c>
    </row>
    <row r="9" spans="1:11">
      <c r="A9" s="8">
        <v>49049</v>
      </c>
      <c r="B9" s="8">
        <v>49.49</v>
      </c>
      <c r="C9" s="8" t="s">
        <v>21</v>
      </c>
      <c r="D9" s="8" t="s">
        <v>22</v>
      </c>
      <c r="E9" s="9">
        <v>6.5990000000000002</v>
      </c>
      <c r="F9" s="9">
        <v>0</v>
      </c>
      <c r="G9" s="9">
        <v>6.5990000000000002</v>
      </c>
      <c r="H9" s="8" t="s">
        <v>7</v>
      </c>
      <c r="I9" s="8" t="s">
        <v>33</v>
      </c>
      <c r="J9" s="8" t="s">
        <v>32</v>
      </c>
      <c r="K9" s="10">
        <f t="shared" si="0"/>
        <v>98.984999999999999</v>
      </c>
    </row>
    <row r="10" spans="1:11">
      <c r="A10" s="8">
        <v>49057</v>
      </c>
      <c r="B10" s="8">
        <v>49.57</v>
      </c>
      <c r="C10" s="8" t="s">
        <v>21</v>
      </c>
      <c r="D10" s="8" t="s">
        <v>22</v>
      </c>
      <c r="E10" s="9">
        <v>16</v>
      </c>
      <c r="F10" s="9">
        <v>0</v>
      </c>
      <c r="G10" s="9">
        <v>16</v>
      </c>
      <c r="H10" s="8" t="s">
        <v>7</v>
      </c>
      <c r="I10" s="8" t="s">
        <v>34</v>
      </c>
      <c r="J10" s="8" t="s">
        <v>32</v>
      </c>
      <c r="K10" s="10">
        <f t="shared" si="0"/>
        <v>240</v>
      </c>
    </row>
    <row r="11" spans="1:11">
      <c r="A11" s="8">
        <v>49058</v>
      </c>
      <c r="B11" s="8">
        <v>49.58</v>
      </c>
      <c r="C11" s="8" t="s">
        <v>21</v>
      </c>
      <c r="D11" s="8" t="s">
        <v>22</v>
      </c>
      <c r="E11" s="9">
        <v>9.9990000000000006</v>
      </c>
      <c r="F11" s="9">
        <v>0</v>
      </c>
      <c r="G11" s="9">
        <v>9.9990000000000006</v>
      </c>
      <c r="H11" s="8" t="s">
        <v>7</v>
      </c>
      <c r="I11" s="8" t="s">
        <v>35</v>
      </c>
      <c r="J11" s="8" t="s">
        <v>32</v>
      </c>
      <c r="K11" s="10">
        <f t="shared" si="0"/>
        <v>149.98500000000001</v>
      </c>
    </row>
    <row r="12" spans="1:11">
      <c r="A12" s="8">
        <v>49059</v>
      </c>
      <c r="B12" s="8">
        <v>49.59</v>
      </c>
      <c r="C12" s="8" t="s">
        <v>21</v>
      </c>
      <c r="D12" s="8" t="s">
        <v>22</v>
      </c>
      <c r="E12" s="9">
        <v>3.5009999999999999</v>
      </c>
      <c r="F12" s="9">
        <v>0</v>
      </c>
      <c r="G12" s="9">
        <v>3.5009999999999999</v>
      </c>
      <c r="H12" s="8" t="s">
        <v>7</v>
      </c>
      <c r="I12" s="8" t="s">
        <v>36</v>
      </c>
      <c r="J12" s="8" t="s">
        <v>32</v>
      </c>
      <c r="K12" s="10">
        <f t="shared" si="0"/>
        <v>52.515000000000001</v>
      </c>
    </row>
    <row r="13" spans="1:11">
      <c r="A13" s="8">
        <v>49060</v>
      </c>
      <c r="B13" s="8">
        <v>49.6</v>
      </c>
      <c r="C13" s="8" t="s">
        <v>21</v>
      </c>
      <c r="D13" s="8" t="s">
        <v>22</v>
      </c>
      <c r="E13" s="9">
        <v>4.5</v>
      </c>
      <c r="F13" s="9">
        <v>0</v>
      </c>
      <c r="G13" s="9">
        <v>4.5</v>
      </c>
      <c r="H13" s="8" t="s">
        <v>7</v>
      </c>
      <c r="I13" s="8" t="s">
        <v>37</v>
      </c>
      <c r="J13" s="8" t="s">
        <v>32</v>
      </c>
      <c r="K13" s="10">
        <f t="shared" si="0"/>
        <v>67.5</v>
      </c>
    </row>
    <row r="14" spans="1:11">
      <c r="A14" s="8">
        <v>49061</v>
      </c>
      <c r="B14" s="8">
        <v>49.61</v>
      </c>
      <c r="C14" s="8" t="s">
        <v>21</v>
      </c>
      <c r="D14" s="8" t="s">
        <v>22</v>
      </c>
      <c r="E14" s="9">
        <v>2</v>
      </c>
      <c r="F14" s="9">
        <v>0</v>
      </c>
      <c r="G14" s="9">
        <v>2</v>
      </c>
      <c r="H14" s="8" t="s">
        <v>7</v>
      </c>
      <c r="I14" s="8" t="s">
        <v>38</v>
      </c>
      <c r="J14" s="8" t="s">
        <v>32</v>
      </c>
      <c r="K14" s="10">
        <f t="shared" si="0"/>
        <v>30</v>
      </c>
    </row>
    <row r="15" spans="1:11">
      <c r="A15" s="8">
        <v>49062</v>
      </c>
      <c r="B15" s="8">
        <v>49.62</v>
      </c>
      <c r="C15" s="8" t="s">
        <v>21</v>
      </c>
      <c r="D15" s="8" t="s">
        <v>22</v>
      </c>
      <c r="E15" s="9">
        <v>4.5</v>
      </c>
      <c r="F15" s="9">
        <v>0</v>
      </c>
      <c r="G15" s="9">
        <v>4.5</v>
      </c>
      <c r="H15" s="8" t="s">
        <v>7</v>
      </c>
      <c r="I15" s="8" t="s">
        <v>39</v>
      </c>
      <c r="J15" s="8" t="s">
        <v>32</v>
      </c>
      <c r="K15" s="10">
        <f t="shared" si="0"/>
        <v>67.5</v>
      </c>
    </row>
    <row r="16" spans="1:11">
      <c r="A16" s="8">
        <v>49063</v>
      </c>
      <c r="B16" s="8">
        <v>49.63</v>
      </c>
      <c r="C16" s="8" t="s">
        <v>21</v>
      </c>
      <c r="D16" s="8" t="s">
        <v>22</v>
      </c>
      <c r="E16" s="9">
        <v>5</v>
      </c>
      <c r="F16" s="9">
        <v>0</v>
      </c>
      <c r="G16" s="9">
        <v>5</v>
      </c>
      <c r="H16" s="8" t="s">
        <v>7</v>
      </c>
      <c r="I16" s="8" t="s">
        <v>40</v>
      </c>
      <c r="J16" s="8" t="s">
        <v>32</v>
      </c>
      <c r="K16" s="10">
        <f t="shared" si="0"/>
        <v>75</v>
      </c>
    </row>
    <row r="17" spans="1:11">
      <c r="A17" s="8">
        <v>49066</v>
      </c>
      <c r="B17" s="8">
        <v>49.66</v>
      </c>
      <c r="C17" s="8" t="s">
        <v>21</v>
      </c>
      <c r="D17" s="8" t="s">
        <v>22</v>
      </c>
      <c r="E17" s="9">
        <v>3.1</v>
      </c>
      <c r="F17" s="9">
        <v>0</v>
      </c>
      <c r="G17" s="9">
        <v>3.1</v>
      </c>
      <c r="H17" s="8" t="s">
        <v>7</v>
      </c>
      <c r="I17" s="8" t="s">
        <v>41</v>
      </c>
      <c r="J17" s="8" t="s">
        <v>32</v>
      </c>
      <c r="K17" s="10">
        <f t="shared" si="0"/>
        <v>46.5</v>
      </c>
    </row>
    <row r="18" spans="1:11">
      <c r="A18" s="8">
        <v>49067</v>
      </c>
      <c r="B18" s="8">
        <v>49.67</v>
      </c>
      <c r="C18" s="8" t="s">
        <v>21</v>
      </c>
      <c r="D18" s="8" t="s">
        <v>22</v>
      </c>
      <c r="E18" s="9">
        <v>1</v>
      </c>
      <c r="F18" s="9">
        <v>0</v>
      </c>
      <c r="G18" s="9">
        <v>1</v>
      </c>
      <c r="H18" s="8" t="s">
        <v>7</v>
      </c>
      <c r="I18" s="8" t="s">
        <v>42</v>
      </c>
      <c r="J18" s="8" t="s">
        <v>32</v>
      </c>
      <c r="K18" s="10">
        <f t="shared" si="0"/>
        <v>15</v>
      </c>
    </row>
    <row r="19" spans="1:11">
      <c r="A19" s="8">
        <v>49068</v>
      </c>
      <c r="B19" s="8">
        <v>49.68</v>
      </c>
      <c r="C19" s="8" t="s">
        <v>21</v>
      </c>
      <c r="D19" s="8" t="s">
        <v>22</v>
      </c>
      <c r="E19" s="9">
        <v>1.3129999999999999</v>
      </c>
      <c r="F19" s="9">
        <v>1.3129999999999999</v>
      </c>
      <c r="G19" s="9">
        <v>0</v>
      </c>
      <c r="H19" s="8" t="s">
        <v>23</v>
      </c>
      <c r="I19" s="8" t="s">
        <v>32</v>
      </c>
      <c r="J19" s="8" t="s">
        <v>32</v>
      </c>
      <c r="K19" s="10">
        <f t="shared" si="0"/>
        <v>0</v>
      </c>
    </row>
    <row r="20" spans="1:11">
      <c r="A20" s="8">
        <v>49069</v>
      </c>
      <c r="B20" s="8">
        <v>49.69</v>
      </c>
      <c r="C20" s="8" t="s">
        <v>21</v>
      </c>
      <c r="D20" s="8" t="s">
        <v>22</v>
      </c>
      <c r="E20" s="9">
        <v>7</v>
      </c>
      <c r="F20" s="9">
        <v>7</v>
      </c>
      <c r="G20" s="9">
        <v>0</v>
      </c>
      <c r="H20" s="8" t="s">
        <v>23</v>
      </c>
      <c r="I20" s="8" t="s">
        <v>32</v>
      </c>
      <c r="J20" s="8" t="s">
        <v>32</v>
      </c>
      <c r="K20" s="10">
        <f t="shared" si="0"/>
        <v>0</v>
      </c>
    </row>
    <row r="21" spans="1:11">
      <c r="A21" s="8">
        <v>49076</v>
      </c>
      <c r="B21" s="8">
        <v>49.76</v>
      </c>
      <c r="C21" s="8" t="s">
        <v>21</v>
      </c>
      <c r="D21" s="8" t="s">
        <v>22</v>
      </c>
      <c r="E21" s="9">
        <v>3</v>
      </c>
      <c r="F21" s="9">
        <v>3</v>
      </c>
      <c r="G21" s="9">
        <v>0</v>
      </c>
      <c r="H21" s="8" t="s">
        <v>23</v>
      </c>
      <c r="I21" s="8" t="s">
        <v>32</v>
      </c>
      <c r="J21" s="8" t="s">
        <v>32</v>
      </c>
      <c r="K21" s="10">
        <f t="shared" si="0"/>
        <v>0</v>
      </c>
    </row>
    <row r="22" spans="1:11">
      <c r="A22" s="8">
        <v>49077</v>
      </c>
      <c r="B22" s="8">
        <v>49.77</v>
      </c>
      <c r="C22" s="8" t="s">
        <v>28</v>
      </c>
      <c r="D22" s="8" t="s">
        <v>22</v>
      </c>
      <c r="E22" s="9">
        <v>0.999</v>
      </c>
      <c r="F22" s="9">
        <v>0</v>
      </c>
      <c r="G22" s="9">
        <v>0.999</v>
      </c>
      <c r="H22" s="8" t="s">
        <v>7</v>
      </c>
      <c r="I22" s="8" t="s">
        <v>43</v>
      </c>
      <c r="J22" s="8" t="s">
        <v>32</v>
      </c>
      <c r="K22" s="10">
        <f t="shared" si="0"/>
        <v>14.984999999999999</v>
      </c>
    </row>
    <row r="23" spans="1:11">
      <c r="A23" s="8">
        <v>49078</v>
      </c>
      <c r="B23" s="8">
        <v>49.78</v>
      </c>
      <c r="C23" s="8" t="s">
        <v>21</v>
      </c>
      <c r="D23" s="8" t="s">
        <v>22</v>
      </c>
      <c r="E23" s="9">
        <v>4</v>
      </c>
      <c r="F23" s="9">
        <v>0</v>
      </c>
      <c r="G23" s="9">
        <v>4</v>
      </c>
      <c r="H23" s="8" t="s">
        <v>7</v>
      </c>
      <c r="I23" s="8" t="s">
        <v>44</v>
      </c>
      <c r="J23" s="8" t="s">
        <v>32</v>
      </c>
      <c r="K23" s="10">
        <f t="shared" si="0"/>
        <v>60</v>
      </c>
    </row>
    <row r="24" spans="1:11">
      <c r="A24" s="8">
        <v>49079</v>
      </c>
      <c r="B24" s="8">
        <v>49.79</v>
      </c>
      <c r="C24" s="8" t="s">
        <v>21</v>
      </c>
      <c r="D24" s="8" t="s">
        <v>22</v>
      </c>
      <c r="E24" s="9">
        <v>2.0009999999999999</v>
      </c>
      <c r="F24" s="9">
        <v>0</v>
      </c>
      <c r="G24" s="9">
        <v>2.0009999999999999</v>
      </c>
      <c r="H24" s="8" t="s">
        <v>7</v>
      </c>
      <c r="I24" s="8" t="s">
        <v>45</v>
      </c>
      <c r="J24" s="8" t="s">
        <v>32</v>
      </c>
      <c r="K24" s="10">
        <f t="shared" si="0"/>
        <v>30.014999999999997</v>
      </c>
    </row>
    <row r="25" spans="1:11">
      <c r="A25" s="8">
        <v>49080</v>
      </c>
      <c r="B25" s="8">
        <v>49.8</v>
      </c>
      <c r="C25" s="8" t="s">
        <v>28</v>
      </c>
      <c r="D25" s="8" t="s">
        <v>22</v>
      </c>
      <c r="E25" s="9">
        <v>1.5</v>
      </c>
      <c r="F25" s="9">
        <v>0</v>
      </c>
      <c r="G25" s="9">
        <v>1.5</v>
      </c>
      <c r="H25" s="8" t="s">
        <v>7</v>
      </c>
      <c r="I25" s="8" t="s">
        <v>46</v>
      </c>
      <c r="J25" s="8" t="s">
        <v>32</v>
      </c>
      <c r="K25" s="10">
        <f t="shared" si="0"/>
        <v>22.5</v>
      </c>
    </row>
    <row r="26" spans="1:11">
      <c r="A26" s="8">
        <v>49081</v>
      </c>
      <c r="B26" s="8">
        <v>49.81</v>
      </c>
      <c r="C26" s="8" t="s">
        <v>28</v>
      </c>
      <c r="D26" s="8" t="s">
        <v>22</v>
      </c>
      <c r="E26" s="9">
        <v>2.0009999999999999</v>
      </c>
      <c r="F26" s="9">
        <v>0</v>
      </c>
      <c r="G26" s="9">
        <v>2.0009999999999999</v>
      </c>
      <c r="H26" s="8" t="s">
        <v>7</v>
      </c>
      <c r="I26" s="8" t="s">
        <v>47</v>
      </c>
      <c r="J26" s="8" t="s">
        <v>32</v>
      </c>
      <c r="K26" s="10">
        <f t="shared" si="0"/>
        <v>30.014999999999997</v>
      </c>
    </row>
    <row r="27" spans="1:11">
      <c r="A27" s="8">
        <v>49082</v>
      </c>
      <c r="B27" s="8">
        <v>49.82</v>
      </c>
      <c r="C27" s="8" t="s">
        <v>21</v>
      </c>
      <c r="D27" s="8" t="s">
        <v>22</v>
      </c>
      <c r="E27" s="9">
        <v>3.9990000000000001</v>
      </c>
      <c r="F27" s="9">
        <v>3.9990000000000001</v>
      </c>
      <c r="G27" s="9">
        <v>0</v>
      </c>
      <c r="H27" s="8" t="s">
        <v>23</v>
      </c>
      <c r="I27" s="8" t="s">
        <v>32</v>
      </c>
      <c r="J27" s="8" t="s">
        <v>32</v>
      </c>
      <c r="K27" s="10">
        <f t="shared" si="0"/>
        <v>0</v>
      </c>
    </row>
    <row r="28" spans="1:11">
      <c r="A28" s="8">
        <v>49083</v>
      </c>
      <c r="B28" s="8">
        <v>49.83</v>
      </c>
      <c r="C28" s="8" t="s">
        <v>21</v>
      </c>
      <c r="D28" s="8" t="s">
        <v>22</v>
      </c>
      <c r="E28" s="9">
        <v>5</v>
      </c>
      <c r="F28" s="9">
        <v>5</v>
      </c>
      <c r="G28" s="9">
        <v>0</v>
      </c>
      <c r="H28" s="8" t="s">
        <v>23</v>
      </c>
      <c r="I28" s="8" t="s">
        <v>32</v>
      </c>
      <c r="J28" s="8" t="s">
        <v>32</v>
      </c>
      <c r="K28" s="10">
        <f t="shared" si="0"/>
        <v>0</v>
      </c>
    </row>
    <row r="29" spans="1:11">
      <c r="A29" s="8">
        <v>49084</v>
      </c>
      <c r="B29" s="8">
        <v>49.84</v>
      </c>
      <c r="C29" s="8" t="s">
        <v>28</v>
      </c>
      <c r="D29" s="8" t="s">
        <v>22</v>
      </c>
      <c r="E29" s="9">
        <v>2.4990000000000001</v>
      </c>
      <c r="F29" s="9">
        <v>0</v>
      </c>
      <c r="G29" s="9">
        <v>2.4990000000000001</v>
      </c>
      <c r="H29" s="8" t="s">
        <v>7</v>
      </c>
      <c r="I29" s="8" t="s">
        <v>48</v>
      </c>
      <c r="J29" s="8" t="s">
        <v>32</v>
      </c>
      <c r="K29" s="10">
        <f t="shared" si="0"/>
        <v>37.484999999999999</v>
      </c>
    </row>
    <row r="30" spans="1:11">
      <c r="A30" s="8">
        <v>49085</v>
      </c>
      <c r="B30" s="8">
        <v>49.85</v>
      </c>
      <c r="C30" s="8" t="s">
        <v>28</v>
      </c>
      <c r="D30" s="8" t="s">
        <v>22</v>
      </c>
      <c r="E30" s="9">
        <v>30.186</v>
      </c>
      <c r="F30" s="9">
        <v>0</v>
      </c>
      <c r="G30" s="9">
        <v>30.186</v>
      </c>
      <c r="H30" s="8" t="s">
        <v>7</v>
      </c>
      <c r="I30" s="8" t="s">
        <v>49</v>
      </c>
      <c r="J30" s="8" t="s">
        <v>32</v>
      </c>
      <c r="K30" s="10">
        <f t="shared" si="0"/>
        <v>452.79</v>
      </c>
    </row>
    <row r="31" spans="1:11">
      <c r="A31" s="8">
        <v>49085</v>
      </c>
      <c r="B31" s="8">
        <v>49.85</v>
      </c>
      <c r="C31" s="8" t="s">
        <v>28</v>
      </c>
      <c r="D31" s="8" t="s">
        <v>22</v>
      </c>
      <c r="E31" s="9" t="s">
        <v>50</v>
      </c>
      <c r="F31" s="9" t="s">
        <v>50</v>
      </c>
      <c r="G31" s="9" t="s">
        <v>50</v>
      </c>
      <c r="H31" s="8" t="s">
        <v>7</v>
      </c>
      <c r="I31" s="8" t="s">
        <v>51</v>
      </c>
      <c r="J31" s="8" t="s">
        <v>32</v>
      </c>
      <c r="K31" s="10"/>
    </row>
    <row r="32" spans="1:11">
      <c r="A32" s="8">
        <v>49085</v>
      </c>
      <c r="B32" s="8">
        <v>49.85</v>
      </c>
      <c r="C32" s="8" t="s">
        <v>28</v>
      </c>
      <c r="D32" s="8" t="s">
        <v>22</v>
      </c>
      <c r="E32" s="9" t="s">
        <v>50</v>
      </c>
      <c r="F32" s="9" t="s">
        <v>50</v>
      </c>
      <c r="G32" s="9" t="s">
        <v>50</v>
      </c>
      <c r="H32" s="8" t="s">
        <v>7</v>
      </c>
      <c r="I32" s="8" t="s">
        <v>52</v>
      </c>
      <c r="J32" s="8" t="s">
        <v>32</v>
      </c>
      <c r="K32" s="10"/>
    </row>
    <row r="33" spans="1:11">
      <c r="A33" s="8">
        <v>49085</v>
      </c>
      <c r="B33" s="8">
        <v>49.85</v>
      </c>
      <c r="C33" s="8" t="s">
        <v>28</v>
      </c>
      <c r="D33" s="8" t="s">
        <v>22</v>
      </c>
      <c r="E33" s="9" t="s">
        <v>50</v>
      </c>
      <c r="F33" s="9" t="s">
        <v>50</v>
      </c>
      <c r="G33" s="9" t="s">
        <v>50</v>
      </c>
      <c r="H33" s="8" t="s">
        <v>7</v>
      </c>
      <c r="I33" s="8" t="s">
        <v>53</v>
      </c>
      <c r="J33" s="8" t="s">
        <v>32</v>
      </c>
      <c r="K33" s="10"/>
    </row>
    <row r="34" spans="1:11">
      <c r="A34" s="8">
        <v>49085</v>
      </c>
      <c r="B34" s="8">
        <v>49.85</v>
      </c>
      <c r="C34" s="8" t="s">
        <v>28</v>
      </c>
      <c r="D34" s="8" t="s">
        <v>22</v>
      </c>
      <c r="E34" s="9" t="s">
        <v>50</v>
      </c>
      <c r="F34" s="9" t="s">
        <v>50</v>
      </c>
      <c r="G34" s="9" t="s">
        <v>50</v>
      </c>
      <c r="H34" s="8" t="s">
        <v>7</v>
      </c>
      <c r="I34" s="8" t="s">
        <v>54</v>
      </c>
      <c r="J34" s="8" t="s">
        <v>32</v>
      </c>
      <c r="K34" s="10"/>
    </row>
    <row r="35" spans="1:11">
      <c r="A35" s="8">
        <v>49085</v>
      </c>
      <c r="B35" s="8">
        <v>49.85</v>
      </c>
      <c r="C35" s="8" t="s">
        <v>28</v>
      </c>
      <c r="D35" s="8" t="s">
        <v>22</v>
      </c>
      <c r="E35" s="9" t="s">
        <v>50</v>
      </c>
      <c r="F35" s="9" t="s">
        <v>50</v>
      </c>
      <c r="G35" s="9" t="s">
        <v>50</v>
      </c>
      <c r="H35" s="8" t="s">
        <v>7</v>
      </c>
      <c r="I35" s="8" t="s">
        <v>55</v>
      </c>
      <c r="J35" s="8" t="s">
        <v>32</v>
      </c>
      <c r="K35" s="10"/>
    </row>
    <row r="36" spans="1:11">
      <c r="A36" s="8">
        <v>49085</v>
      </c>
      <c r="B36" s="8">
        <v>49.85</v>
      </c>
      <c r="C36" s="8" t="s">
        <v>28</v>
      </c>
      <c r="D36" s="8" t="s">
        <v>22</v>
      </c>
      <c r="E36" s="9" t="s">
        <v>50</v>
      </c>
      <c r="F36" s="9" t="s">
        <v>50</v>
      </c>
      <c r="G36" s="9" t="s">
        <v>50</v>
      </c>
      <c r="H36" s="8" t="s">
        <v>7</v>
      </c>
      <c r="I36" s="8" t="s">
        <v>56</v>
      </c>
      <c r="J36" s="8" t="s">
        <v>32</v>
      </c>
      <c r="K36" s="10"/>
    </row>
    <row r="37" spans="1:11">
      <c r="A37" s="8">
        <v>49085</v>
      </c>
      <c r="B37" s="8">
        <v>49.85</v>
      </c>
      <c r="C37" s="8" t="s">
        <v>28</v>
      </c>
      <c r="D37" s="8" t="s">
        <v>22</v>
      </c>
      <c r="E37" s="9" t="s">
        <v>50</v>
      </c>
      <c r="F37" s="9" t="s">
        <v>50</v>
      </c>
      <c r="G37" s="9" t="s">
        <v>50</v>
      </c>
      <c r="H37" s="8" t="s">
        <v>7</v>
      </c>
      <c r="I37" s="8" t="s">
        <v>57</v>
      </c>
      <c r="J37" s="8" t="s">
        <v>32</v>
      </c>
      <c r="K37" s="10"/>
    </row>
    <row r="38" spans="1:11">
      <c r="A38" s="8">
        <v>49085</v>
      </c>
      <c r="B38" s="8">
        <v>49.85</v>
      </c>
      <c r="C38" s="8" t="s">
        <v>28</v>
      </c>
      <c r="D38" s="8" t="s">
        <v>22</v>
      </c>
      <c r="E38" s="9" t="s">
        <v>50</v>
      </c>
      <c r="F38" s="9" t="s">
        <v>50</v>
      </c>
      <c r="G38" s="9" t="s">
        <v>50</v>
      </c>
      <c r="H38" s="8" t="s">
        <v>7</v>
      </c>
      <c r="I38" s="8" t="s">
        <v>58</v>
      </c>
      <c r="J38" s="8" t="s">
        <v>32</v>
      </c>
      <c r="K38" s="10"/>
    </row>
    <row r="39" spans="1:11">
      <c r="A39" s="8">
        <v>49085</v>
      </c>
      <c r="B39" s="8">
        <v>49.85</v>
      </c>
      <c r="C39" s="8" t="s">
        <v>28</v>
      </c>
      <c r="D39" s="8" t="s">
        <v>22</v>
      </c>
      <c r="E39" s="9" t="s">
        <v>50</v>
      </c>
      <c r="F39" s="9" t="s">
        <v>50</v>
      </c>
      <c r="G39" s="9" t="s">
        <v>50</v>
      </c>
      <c r="H39" s="8" t="s">
        <v>7</v>
      </c>
      <c r="I39" s="8" t="s">
        <v>59</v>
      </c>
      <c r="J39" s="8" t="s">
        <v>32</v>
      </c>
      <c r="K39" s="10"/>
    </row>
    <row r="40" spans="1:11">
      <c r="A40" s="8">
        <v>49085</v>
      </c>
      <c r="B40" s="8">
        <v>49.85</v>
      </c>
      <c r="C40" s="8" t="s">
        <v>28</v>
      </c>
      <c r="D40" s="8" t="s">
        <v>22</v>
      </c>
      <c r="E40" s="9" t="s">
        <v>50</v>
      </c>
      <c r="F40" s="9" t="s">
        <v>50</v>
      </c>
      <c r="G40" s="9" t="s">
        <v>50</v>
      </c>
      <c r="H40" s="8" t="s">
        <v>7</v>
      </c>
      <c r="I40" s="8" t="s">
        <v>60</v>
      </c>
      <c r="J40" s="8" t="s">
        <v>32</v>
      </c>
      <c r="K40" s="10"/>
    </row>
    <row r="41" spans="1:11">
      <c r="A41" s="8">
        <v>49085</v>
      </c>
      <c r="B41" s="8">
        <v>49.85</v>
      </c>
      <c r="C41" s="8" t="s">
        <v>28</v>
      </c>
      <c r="D41" s="8" t="s">
        <v>22</v>
      </c>
      <c r="E41" s="9" t="s">
        <v>50</v>
      </c>
      <c r="F41" s="9" t="s">
        <v>50</v>
      </c>
      <c r="G41" s="9" t="s">
        <v>50</v>
      </c>
      <c r="H41" s="8" t="s">
        <v>7</v>
      </c>
      <c r="I41" s="8" t="s">
        <v>61</v>
      </c>
      <c r="J41" s="8" t="s">
        <v>32</v>
      </c>
      <c r="K41" s="10"/>
    </row>
    <row r="42" spans="1:11">
      <c r="A42" s="8">
        <v>49085</v>
      </c>
      <c r="B42" s="8">
        <v>49.85</v>
      </c>
      <c r="C42" s="8" t="s">
        <v>28</v>
      </c>
      <c r="D42" s="8" t="s">
        <v>22</v>
      </c>
      <c r="E42" s="9" t="s">
        <v>50</v>
      </c>
      <c r="F42" s="9" t="s">
        <v>50</v>
      </c>
      <c r="G42" s="9" t="s">
        <v>50</v>
      </c>
      <c r="H42" s="8" t="s">
        <v>7</v>
      </c>
      <c r="I42" s="8" t="s">
        <v>62</v>
      </c>
      <c r="J42" s="8" t="s">
        <v>32</v>
      </c>
      <c r="K42" s="10"/>
    </row>
    <row r="43" spans="1:11">
      <c r="A43" s="8">
        <v>49085</v>
      </c>
      <c r="B43" s="8">
        <v>49.85</v>
      </c>
      <c r="C43" s="8" t="s">
        <v>28</v>
      </c>
      <c r="D43" s="8" t="s">
        <v>22</v>
      </c>
      <c r="E43" s="9" t="s">
        <v>50</v>
      </c>
      <c r="F43" s="9" t="s">
        <v>50</v>
      </c>
      <c r="G43" s="9" t="s">
        <v>50</v>
      </c>
      <c r="H43" s="8" t="s">
        <v>7</v>
      </c>
      <c r="I43" s="8" t="s">
        <v>63</v>
      </c>
      <c r="J43" s="8" t="s">
        <v>32</v>
      </c>
      <c r="K43" s="10"/>
    </row>
    <row r="44" spans="1:11">
      <c r="A44" s="8">
        <v>49085</v>
      </c>
      <c r="B44" s="8">
        <v>49.85</v>
      </c>
      <c r="C44" s="8" t="s">
        <v>28</v>
      </c>
      <c r="D44" s="8" t="s">
        <v>22</v>
      </c>
      <c r="E44" s="9" t="s">
        <v>50</v>
      </c>
      <c r="F44" s="9" t="s">
        <v>50</v>
      </c>
      <c r="G44" s="9" t="s">
        <v>50</v>
      </c>
      <c r="H44" s="8" t="s">
        <v>7</v>
      </c>
      <c r="I44" s="8" t="s">
        <v>64</v>
      </c>
      <c r="J44" s="8" t="s">
        <v>32</v>
      </c>
      <c r="K44" s="10"/>
    </row>
    <row r="45" spans="1:11">
      <c r="A45" s="8">
        <v>49085</v>
      </c>
      <c r="B45" s="8">
        <v>49.85</v>
      </c>
      <c r="C45" s="8" t="s">
        <v>28</v>
      </c>
      <c r="D45" s="8" t="s">
        <v>22</v>
      </c>
      <c r="E45" s="9" t="s">
        <v>50</v>
      </c>
      <c r="F45" s="9" t="s">
        <v>50</v>
      </c>
      <c r="G45" s="9" t="s">
        <v>50</v>
      </c>
      <c r="H45" s="8" t="s">
        <v>7</v>
      </c>
      <c r="I45" s="8" t="s">
        <v>65</v>
      </c>
      <c r="J45" s="8" t="s">
        <v>32</v>
      </c>
      <c r="K45" s="10"/>
    </row>
    <row r="46" spans="1:11">
      <c r="A46" s="8">
        <v>49085</v>
      </c>
      <c r="B46" s="8">
        <v>49.85</v>
      </c>
      <c r="C46" s="8" t="s">
        <v>28</v>
      </c>
      <c r="D46" s="8" t="s">
        <v>22</v>
      </c>
      <c r="E46" s="9" t="s">
        <v>50</v>
      </c>
      <c r="F46" s="9" t="s">
        <v>50</v>
      </c>
      <c r="G46" s="9" t="s">
        <v>50</v>
      </c>
      <c r="H46" s="8" t="s">
        <v>7</v>
      </c>
      <c r="I46" s="8" t="s">
        <v>66</v>
      </c>
      <c r="J46" s="8" t="s">
        <v>32</v>
      </c>
      <c r="K46" s="10"/>
    </row>
    <row r="47" spans="1:11">
      <c r="A47" s="8">
        <v>49088</v>
      </c>
      <c r="B47" s="8">
        <v>49.88</v>
      </c>
      <c r="C47" s="8" t="s">
        <v>21</v>
      </c>
      <c r="D47" s="8" t="s">
        <v>22</v>
      </c>
      <c r="E47" s="9">
        <v>2</v>
      </c>
      <c r="F47" s="9">
        <v>0</v>
      </c>
      <c r="G47" s="9">
        <v>2</v>
      </c>
      <c r="H47" s="8" t="s">
        <v>7</v>
      </c>
      <c r="I47" s="8" t="s">
        <v>67</v>
      </c>
      <c r="J47" s="8" t="s">
        <v>32</v>
      </c>
      <c r="K47" s="10">
        <f t="shared" ref="K47:K65" si="1">G47*15</f>
        <v>30</v>
      </c>
    </row>
    <row r="48" spans="1:11">
      <c r="A48" s="8">
        <v>49089</v>
      </c>
      <c r="B48" s="8">
        <v>49.89</v>
      </c>
      <c r="C48" s="8" t="s">
        <v>21</v>
      </c>
      <c r="D48" s="8" t="s">
        <v>22</v>
      </c>
      <c r="E48" s="9">
        <v>10.815</v>
      </c>
      <c r="F48" s="9">
        <v>0</v>
      </c>
      <c r="G48" s="9">
        <v>10.815</v>
      </c>
      <c r="H48" s="8" t="s">
        <v>7</v>
      </c>
      <c r="I48" s="8" t="s">
        <v>68</v>
      </c>
      <c r="J48" s="8" t="s">
        <v>32</v>
      </c>
      <c r="K48" s="10">
        <f t="shared" si="1"/>
        <v>162.22499999999999</v>
      </c>
    </row>
    <row r="49" spans="1:11">
      <c r="A49" s="8">
        <v>49091</v>
      </c>
      <c r="B49" s="8">
        <v>49.91</v>
      </c>
      <c r="C49" s="8" t="s">
        <v>21</v>
      </c>
      <c r="D49" s="8" t="s">
        <v>22</v>
      </c>
      <c r="E49" s="9">
        <v>4</v>
      </c>
      <c r="F49" s="9">
        <v>0</v>
      </c>
      <c r="G49" s="9">
        <v>4</v>
      </c>
      <c r="H49" s="8" t="s">
        <v>7</v>
      </c>
      <c r="I49" s="8" t="s">
        <v>69</v>
      </c>
      <c r="J49" s="8" t="s">
        <v>32</v>
      </c>
      <c r="K49" s="10">
        <f t="shared" si="1"/>
        <v>60</v>
      </c>
    </row>
    <row r="50" spans="1:11">
      <c r="A50" s="8">
        <v>49092</v>
      </c>
      <c r="B50" s="8">
        <v>49.92</v>
      </c>
      <c r="C50" s="8" t="s">
        <v>21</v>
      </c>
      <c r="D50" s="8" t="s">
        <v>22</v>
      </c>
      <c r="E50" s="9">
        <v>6</v>
      </c>
      <c r="F50" s="9">
        <v>0</v>
      </c>
      <c r="G50" s="9">
        <v>6</v>
      </c>
      <c r="H50" s="8" t="s">
        <v>7</v>
      </c>
      <c r="I50" s="8" t="s">
        <v>70</v>
      </c>
      <c r="J50" s="8" t="s">
        <v>32</v>
      </c>
      <c r="K50" s="10">
        <f t="shared" si="1"/>
        <v>90</v>
      </c>
    </row>
    <row r="51" spans="1:11">
      <c r="A51" s="8">
        <v>49094</v>
      </c>
      <c r="B51" s="8">
        <v>49.94</v>
      </c>
      <c r="C51" s="8" t="s">
        <v>21</v>
      </c>
      <c r="D51" s="8" t="s">
        <v>22</v>
      </c>
      <c r="E51" s="9">
        <v>5</v>
      </c>
      <c r="F51" s="9">
        <v>0</v>
      </c>
      <c r="G51" s="9">
        <v>5</v>
      </c>
      <c r="H51" s="8" t="s">
        <v>7</v>
      </c>
      <c r="I51" s="8" t="s">
        <v>71</v>
      </c>
      <c r="J51" s="8" t="s">
        <v>32</v>
      </c>
      <c r="K51" s="10">
        <f t="shared" si="1"/>
        <v>75</v>
      </c>
    </row>
    <row r="52" spans="1:11">
      <c r="A52" s="8">
        <v>49095</v>
      </c>
      <c r="B52" s="8">
        <v>49.95</v>
      </c>
      <c r="C52" s="8" t="s">
        <v>21</v>
      </c>
      <c r="D52" s="8" t="s">
        <v>22</v>
      </c>
      <c r="E52" s="9">
        <v>1.5</v>
      </c>
      <c r="F52" s="9">
        <v>0</v>
      </c>
      <c r="G52" s="9">
        <v>1.5</v>
      </c>
      <c r="H52" s="8" t="s">
        <v>7</v>
      </c>
      <c r="I52" s="8" t="s">
        <v>72</v>
      </c>
      <c r="J52" s="8" t="s">
        <v>32</v>
      </c>
      <c r="K52" s="10">
        <f t="shared" si="1"/>
        <v>22.5</v>
      </c>
    </row>
    <row r="53" spans="1:11">
      <c r="A53" s="8">
        <v>49100</v>
      </c>
      <c r="B53" s="8">
        <v>49.1</v>
      </c>
      <c r="C53" s="8" t="s">
        <v>21</v>
      </c>
      <c r="D53" s="8" t="s">
        <v>22</v>
      </c>
      <c r="E53" s="9">
        <v>3.5</v>
      </c>
      <c r="F53" s="9">
        <v>3.5</v>
      </c>
      <c r="G53" s="9">
        <v>0</v>
      </c>
      <c r="H53" s="8" t="s">
        <v>23</v>
      </c>
      <c r="I53" s="8" t="s">
        <v>32</v>
      </c>
      <c r="J53" s="8" t="s">
        <v>32</v>
      </c>
      <c r="K53" s="10">
        <f t="shared" si="1"/>
        <v>0</v>
      </c>
    </row>
    <row r="54" spans="1:11">
      <c r="A54" s="8">
        <v>49101</v>
      </c>
      <c r="B54" s="8">
        <v>49.100999999999999</v>
      </c>
      <c r="C54" s="8" t="s">
        <v>21</v>
      </c>
      <c r="D54" s="8" t="s">
        <v>22</v>
      </c>
      <c r="E54" s="9">
        <v>3.4990000000000001</v>
      </c>
      <c r="F54" s="9">
        <v>3.4990000000000001</v>
      </c>
      <c r="G54" s="9">
        <v>0</v>
      </c>
      <c r="H54" s="8" t="s">
        <v>23</v>
      </c>
      <c r="I54" s="8" t="s">
        <v>32</v>
      </c>
      <c r="J54" s="8" t="s">
        <v>32</v>
      </c>
      <c r="K54" s="10">
        <f t="shared" si="1"/>
        <v>0</v>
      </c>
    </row>
    <row r="55" spans="1:11">
      <c r="A55" s="8">
        <v>49102</v>
      </c>
      <c r="B55" s="8">
        <v>49.101999999999997</v>
      </c>
      <c r="C55" s="8" t="s">
        <v>21</v>
      </c>
      <c r="D55" s="8" t="s">
        <v>22</v>
      </c>
      <c r="E55" s="9">
        <v>2.5</v>
      </c>
      <c r="F55" s="9">
        <v>2.5</v>
      </c>
      <c r="G55" s="9">
        <v>0</v>
      </c>
      <c r="H55" s="8" t="s">
        <v>23</v>
      </c>
      <c r="I55" s="8" t="s">
        <v>32</v>
      </c>
      <c r="J55" s="8" t="s">
        <v>32</v>
      </c>
      <c r="K55" s="10">
        <f t="shared" si="1"/>
        <v>0</v>
      </c>
    </row>
    <row r="56" spans="1:11">
      <c r="A56" s="8">
        <v>49131</v>
      </c>
      <c r="B56" s="8">
        <v>49.131</v>
      </c>
      <c r="C56" s="8" t="s">
        <v>21</v>
      </c>
      <c r="D56" s="8" t="s">
        <v>22</v>
      </c>
      <c r="E56" s="9">
        <v>5</v>
      </c>
      <c r="F56" s="9">
        <v>5</v>
      </c>
      <c r="G56" s="9">
        <v>0</v>
      </c>
      <c r="H56" s="8" t="s">
        <v>23</v>
      </c>
      <c r="I56" s="8" t="s">
        <v>32</v>
      </c>
      <c r="J56" s="8" t="s">
        <v>32</v>
      </c>
      <c r="K56" s="10">
        <f t="shared" si="1"/>
        <v>0</v>
      </c>
    </row>
    <row r="57" spans="1:11">
      <c r="A57" s="8">
        <v>49771</v>
      </c>
      <c r="B57" s="8">
        <v>49.771000000000001</v>
      </c>
      <c r="C57" s="8" t="s">
        <v>21</v>
      </c>
      <c r="D57" s="8" t="s">
        <v>22</v>
      </c>
      <c r="E57" s="9">
        <v>10</v>
      </c>
      <c r="F57" s="9">
        <v>10</v>
      </c>
      <c r="G57" s="9">
        <v>0</v>
      </c>
      <c r="H57" s="8" t="s">
        <v>23</v>
      </c>
      <c r="I57" s="8" t="s">
        <v>32</v>
      </c>
      <c r="J57" s="8" t="s">
        <v>32</v>
      </c>
      <c r="K57" s="10">
        <f t="shared" si="1"/>
        <v>0</v>
      </c>
    </row>
    <row r="58" spans="1:11">
      <c r="A58" s="8">
        <v>49780</v>
      </c>
      <c r="B58" s="8">
        <v>49.78</v>
      </c>
      <c r="C58" s="8" t="s">
        <v>21</v>
      </c>
      <c r="D58" s="8" t="s">
        <v>22</v>
      </c>
      <c r="E58" s="9">
        <v>6.9980000000000002</v>
      </c>
      <c r="F58" s="9">
        <v>6.9980000000000002</v>
      </c>
      <c r="G58" s="9">
        <v>0</v>
      </c>
      <c r="H58" s="8" t="s">
        <v>73</v>
      </c>
      <c r="I58" s="8" t="s">
        <v>32</v>
      </c>
      <c r="J58" s="8" t="s">
        <v>32</v>
      </c>
      <c r="K58" s="10">
        <f t="shared" si="1"/>
        <v>0</v>
      </c>
    </row>
    <row r="59" spans="1:11">
      <c r="A59" s="8">
        <v>49781</v>
      </c>
      <c r="B59" s="8">
        <v>49.780999999999999</v>
      </c>
      <c r="C59" s="8" t="s">
        <v>21</v>
      </c>
      <c r="D59" s="8" t="s">
        <v>22</v>
      </c>
      <c r="E59" s="9">
        <v>6.9989999999999997</v>
      </c>
      <c r="F59" s="9">
        <v>6.9989999999999997</v>
      </c>
      <c r="G59" s="9">
        <v>0</v>
      </c>
      <c r="H59" s="8" t="s">
        <v>23</v>
      </c>
      <c r="I59" s="8" t="s">
        <v>32</v>
      </c>
      <c r="J59" s="8" t="s">
        <v>32</v>
      </c>
      <c r="K59" s="10">
        <f t="shared" si="1"/>
        <v>0</v>
      </c>
    </row>
    <row r="60" spans="1:11">
      <c r="A60" s="8">
        <v>49782</v>
      </c>
      <c r="B60" s="8">
        <v>49.781999999999996</v>
      </c>
      <c r="C60" s="8" t="s">
        <v>21</v>
      </c>
      <c r="D60" s="8" t="s">
        <v>22</v>
      </c>
      <c r="E60" s="9">
        <v>10</v>
      </c>
      <c r="F60" s="9">
        <v>10</v>
      </c>
      <c r="G60" s="9">
        <v>0</v>
      </c>
      <c r="H60" s="8" t="s">
        <v>23</v>
      </c>
      <c r="I60" s="8" t="s">
        <v>32</v>
      </c>
      <c r="J60" s="8" t="s">
        <v>32</v>
      </c>
      <c r="K60" s="10">
        <f t="shared" si="1"/>
        <v>0</v>
      </c>
    </row>
    <row r="61" spans="1:11">
      <c r="A61" s="8">
        <v>49783</v>
      </c>
      <c r="B61" s="8">
        <v>49.783000000000001</v>
      </c>
      <c r="C61" s="8" t="s">
        <v>21</v>
      </c>
      <c r="D61" s="8" t="s">
        <v>22</v>
      </c>
      <c r="E61" s="9">
        <v>10</v>
      </c>
      <c r="F61" s="9">
        <v>10</v>
      </c>
      <c r="G61" s="9">
        <v>0</v>
      </c>
      <c r="H61" s="8" t="s">
        <v>23</v>
      </c>
      <c r="I61" s="8" t="s">
        <v>32</v>
      </c>
      <c r="J61" s="8" t="s">
        <v>32</v>
      </c>
      <c r="K61" s="10">
        <f t="shared" si="1"/>
        <v>0</v>
      </c>
    </row>
    <row r="62" spans="1:11">
      <c r="A62" s="8">
        <v>49784</v>
      </c>
      <c r="B62" s="8">
        <v>49.783999999999999</v>
      </c>
      <c r="C62" s="8" t="s">
        <v>21</v>
      </c>
      <c r="D62" s="8" t="s">
        <v>22</v>
      </c>
      <c r="E62" s="9">
        <v>10</v>
      </c>
      <c r="F62" s="9">
        <v>10</v>
      </c>
      <c r="G62" s="9">
        <v>0</v>
      </c>
      <c r="H62" s="8" t="s">
        <v>23</v>
      </c>
      <c r="I62" s="8" t="s">
        <v>32</v>
      </c>
      <c r="J62" s="8" t="s">
        <v>32</v>
      </c>
      <c r="K62" s="10">
        <f t="shared" si="1"/>
        <v>0</v>
      </c>
    </row>
    <row r="63" spans="1:11">
      <c r="A63" s="8">
        <v>49785</v>
      </c>
      <c r="B63" s="8">
        <v>49.784999999999997</v>
      </c>
      <c r="C63" s="8" t="s">
        <v>21</v>
      </c>
      <c r="D63" s="8" t="s">
        <v>22</v>
      </c>
      <c r="E63" s="9">
        <v>10</v>
      </c>
      <c r="F63" s="9">
        <v>10</v>
      </c>
      <c r="G63" s="9">
        <v>0</v>
      </c>
      <c r="H63" s="8" t="s">
        <v>23</v>
      </c>
      <c r="I63" s="8" t="s">
        <v>32</v>
      </c>
      <c r="J63" s="8" t="s">
        <v>32</v>
      </c>
      <c r="K63" s="10">
        <f t="shared" si="1"/>
        <v>0</v>
      </c>
    </row>
    <row r="64" spans="1:11">
      <c r="A64" s="8">
        <v>49786</v>
      </c>
      <c r="B64" s="8">
        <v>49.786000000000001</v>
      </c>
      <c r="C64" s="8" t="s">
        <v>21</v>
      </c>
      <c r="D64" s="8" t="s">
        <v>22</v>
      </c>
      <c r="E64" s="9">
        <v>10</v>
      </c>
      <c r="F64" s="9">
        <v>10</v>
      </c>
      <c r="G64" s="9">
        <v>0</v>
      </c>
      <c r="H64" s="8" t="s">
        <v>23</v>
      </c>
      <c r="I64" s="8" t="s">
        <v>32</v>
      </c>
      <c r="J64" s="8" t="s">
        <v>32</v>
      </c>
      <c r="K64" s="10">
        <f t="shared" si="1"/>
        <v>0</v>
      </c>
    </row>
    <row r="65" spans="1:11" ht="13.5" thickBot="1">
      <c r="A65" s="11">
        <v>49787</v>
      </c>
      <c r="B65" s="11">
        <v>49.786999999999999</v>
      </c>
      <c r="C65" s="11" t="s">
        <v>21</v>
      </c>
      <c r="D65" s="11" t="s">
        <v>22</v>
      </c>
      <c r="E65" s="12">
        <v>9.9990000000000006</v>
      </c>
      <c r="F65" s="12">
        <v>9.9990000000000006</v>
      </c>
      <c r="G65" s="12">
        <v>0</v>
      </c>
      <c r="H65" s="11" t="s">
        <v>23</v>
      </c>
      <c r="I65" s="11" t="s">
        <v>32</v>
      </c>
      <c r="J65" s="11" t="s">
        <v>32</v>
      </c>
      <c r="K65" s="13">
        <f t="shared" si="1"/>
        <v>0</v>
      </c>
    </row>
    <row r="66" spans="1:11" s="18" customFormat="1" ht="13.5" thickBot="1">
      <c r="A66" s="14" t="s">
        <v>26</v>
      </c>
      <c r="B66" s="15" t="s">
        <v>27</v>
      </c>
      <c r="C66" s="15" t="s">
        <v>28</v>
      </c>
      <c r="D66" s="15" t="s">
        <v>29</v>
      </c>
      <c r="E66" s="16">
        <v>263.90600000000001</v>
      </c>
      <c r="F66" s="16">
        <f>SUM(F7:F65)</f>
        <v>124.80599999999998</v>
      </c>
      <c r="G66" s="16">
        <f>SUM(G7:G65)</f>
        <v>139.1</v>
      </c>
      <c r="H66" s="16">
        <f>G66+F66</f>
        <v>263.90599999999995</v>
      </c>
      <c r="I66" s="15" t="s">
        <v>30</v>
      </c>
      <c r="J66" s="15" t="s">
        <v>30</v>
      </c>
      <c r="K66" s="17">
        <f>SUM(K7:K65)</f>
        <v>2086.5</v>
      </c>
    </row>
    <row r="67" spans="1:11">
      <c r="A67" s="5">
        <v>57111</v>
      </c>
      <c r="B67" s="5">
        <v>57.110999999999997</v>
      </c>
      <c r="C67" s="5" t="s">
        <v>74</v>
      </c>
      <c r="D67" s="5" t="s">
        <v>22</v>
      </c>
      <c r="E67" s="6">
        <v>1.2</v>
      </c>
      <c r="F67" s="6">
        <v>1.2</v>
      </c>
      <c r="G67" s="6">
        <v>0</v>
      </c>
      <c r="H67" s="5" t="s">
        <v>23</v>
      </c>
      <c r="I67" s="5" t="s">
        <v>75</v>
      </c>
      <c r="J67" s="5" t="s">
        <v>75</v>
      </c>
      <c r="K67" s="7">
        <f t="shared" ref="K67:K94" si="2">G67*15</f>
        <v>0</v>
      </c>
    </row>
    <row r="68" spans="1:11">
      <c r="A68" s="8">
        <v>57112</v>
      </c>
      <c r="B68" s="8">
        <v>57.112000000000002</v>
      </c>
      <c r="C68" s="8" t="s">
        <v>74</v>
      </c>
      <c r="D68" s="8" t="s">
        <v>22</v>
      </c>
      <c r="E68" s="9">
        <v>2</v>
      </c>
      <c r="F68" s="9">
        <v>2</v>
      </c>
      <c r="G68" s="9">
        <v>0</v>
      </c>
      <c r="H68" s="8" t="s">
        <v>23</v>
      </c>
      <c r="I68" s="8" t="s">
        <v>76</v>
      </c>
      <c r="J68" s="8" t="s">
        <v>75</v>
      </c>
      <c r="K68" s="10">
        <f t="shared" si="2"/>
        <v>0</v>
      </c>
    </row>
    <row r="69" spans="1:11">
      <c r="A69" s="8">
        <v>57113</v>
      </c>
      <c r="B69" s="8">
        <v>57.113</v>
      </c>
      <c r="C69" s="8" t="s">
        <v>74</v>
      </c>
      <c r="D69" s="8" t="s">
        <v>22</v>
      </c>
      <c r="E69" s="9">
        <v>1.6990000000000001</v>
      </c>
      <c r="F69" s="9">
        <v>1.6990000000000001</v>
      </c>
      <c r="G69" s="9">
        <v>0</v>
      </c>
      <c r="H69" s="8" t="s">
        <v>23</v>
      </c>
      <c r="I69" s="8" t="s">
        <v>75</v>
      </c>
      <c r="J69" s="8" t="s">
        <v>75</v>
      </c>
      <c r="K69" s="10">
        <f t="shared" si="2"/>
        <v>0</v>
      </c>
    </row>
    <row r="70" spans="1:11">
      <c r="A70" s="8">
        <v>57151</v>
      </c>
      <c r="B70" s="8">
        <v>57.151000000000003</v>
      </c>
      <c r="C70" s="8" t="s">
        <v>74</v>
      </c>
      <c r="D70" s="8" t="s">
        <v>22</v>
      </c>
      <c r="E70" s="9">
        <v>2</v>
      </c>
      <c r="F70" s="9">
        <v>2</v>
      </c>
      <c r="G70" s="9">
        <v>0</v>
      </c>
      <c r="H70" s="8" t="s">
        <v>23</v>
      </c>
      <c r="I70" s="8" t="s">
        <v>77</v>
      </c>
      <c r="J70" s="8" t="s">
        <v>75</v>
      </c>
      <c r="K70" s="10">
        <f t="shared" si="2"/>
        <v>0</v>
      </c>
    </row>
    <row r="71" spans="1:11">
      <c r="A71" s="8">
        <v>57152</v>
      </c>
      <c r="B71" s="8">
        <v>57.152000000000001</v>
      </c>
      <c r="C71" s="8" t="s">
        <v>74</v>
      </c>
      <c r="D71" s="8" t="s">
        <v>22</v>
      </c>
      <c r="E71" s="9">
        <v>6</v>
      </c>
      <c r="F71" s="9">
        <v>6</v>
      </c>
      <c r="G71" s="9">
        <v>0</v>
      </c>
      <c r="H71" s="8" t="s">
        <v>23</v>
      </c>
      <c r="I71" s="8" t="s">
        <v>75</v>
      </c>
      <c r="J71" s="8" t="s">
        <v>75</v>
      </c>
      <c r="K71" s="10">
        <f t="shared" si="2"/>
        <v>0</v>
      </c>
    </row>
    <row r="72" spans="1:11">
      <c r="A72" s="8">
        <v>57153</v>
      </c>
      <c r="B72" s="8">
        <v>57.152999999999999</v>
      </c>
      <c r="C72" s="8" t="s">
        <v>74</v>
      </c>
      <c r="D72" s="8" t="s">
        <v>22</v>
      </c>
      <c r="E72" s="9">
        <v>2</v>
      </c>
      <c r="F72" s="9">
        <v>2</v>
      </c>
      <c r="G72" s="9">
        <v>0</v>
      </c>
      <c r="H72" s="8" t="s">
        <v>78</v>
      </c>
      <c r="I72" s="8" t="s">
        <v>77</v>
      </c>
      <c r="J72" s="8" t="s">
        <v>75</v>
      </c>
      <c r="K72" s="10">
        <f t="shared" si="2"/>
        <v>0</v>
      </c>
    </row>
    <row r="73" spans="1:11">
      <c r="A73" s="8">
        <v>57181</v>
      </c>
      <c r="B73" s="8">
        <v>57.180999999999997</v>
      </c>
      <c r="C73" s="8" t="s">
        <v>74</v>
      </c>
      <c r="D73" s="8" t="s">
        <v>22</v>
      </c>
      <c r="E73" s="9">
        <v>7</v>
      </c>
      <c r="F73" s="9">
        <v>7</v>
      </c>
      <c r="G73" s="9">
        <v>0</v>
      </c>
      <c r="H73" s="8" t="s">
        <v>23</v>
      </c>
      <c r="I73" s="8" t="s">
        <v>79</v>
      </c>
      <c r="J73" s="8" t="s">
        <v>75</v>
      </c>
      <c r="K73" s="10">
        <f t="shared" si="2"/>
        <v>0</v>
      </c>
    </row>
    <row r="74" spans="1:11">
      <c r="A74" s="8">
        <v>57185</v>
      </c>
      <c r="B74" s="8">
        <v>57.185000000000002</v>
      </c>
      <c r="C74" s="8" t="s">
        <v>74</v>
      </c>
      <c r="D74" s="8" t="s">
        <v>22</v>
      </c>
      <c r="E74" s="9">
        <v>3</v>
      </c>
      <c r="F74" s="9">
        <v>3</v>
      </c>
      <c r="G74" s="9">
        <v>0</v>
      </c>
      <c r="H74" s="8" t="s">
        <v>23</v>
      </c>
      <c r="I74" s="8" t="s">
        <v>75</v>
      </c>
      <c r="J74" s="8" t="s">
        <v>75</v>
      </c>
      <c r="K74" s="10">
        <f t="shared" si="2"/>
        <v>0</v>
      </c>
    </row>
    <row r="75" spans="1:11">
      <c r="A75" s="8">
        <v>57189</v>
      </c>
      <c r="B75" s="8">
        <v>57.189</v>
      </c>
      <c r="C75" s="8" t="s">
        <v>74</v>
      </c>
      <c r="D75" s="8" t="s">
        <v>22</v>
      </c>
      <c r="E75" s="9">
        <v>2.9990000000000001</v>
      </c>
      <c r="F75" s="9">
        <v>2.9990000000000001</v>
      </c>
      <c r="G75" s="9">
        <v>0</v>
      </c>
      <c r="H75" s="8" t="s">
        <v>23</v>
      </c>
      <c r="I75" s="8" t="s">
        <v>80</v>
      </c>
      <c r="J75" s="8" t="s">
        <v>75</v>
      </c>
      <c r="K75" s="10">
        <f t="shared" si="2"/>
        <v>0</v>
      </c>
    </row>
    <row r="76" spans="1:11">
      <c r="A76" s="8">
        <v>57199</v>
      </c>
      <c r="B76" s="8">
        <v>57.198999999999998</v>
      </c>
      <c r="C76" s="8" t="s">
        <v>74</v>
      </c>
      <c r="D76" s="8" t="s">
        <v>22</v>
      </c>
      <c r="E76" s="9">
        <v>9.6</v>
      </c>
      <c r="F76" s="9">
        <v>9.6</v>
      </c>
      <c r="G76" s="9">
        <v>0</v>
      </c>
      <c r="H76" s="8" t="s">
        <v>78</v>
      </c>
      <c r="I76" s="8" t="s">
        <v>75</v>
      </c>
      <c r="J76" s="8" t="s">
        <v>75</v>
      </c>
      <c r="K76" s="10">
        <f t="shared" si="2"/>
        <v>0</v>
      </c>
    </row>
    <row r="77" spans="1:11">
      <c r="A77" s="8">
        <v>58076</v>
      </c>
      <c r="B77" s="8">
        <v>58.76</v>
      </c>
      <c r="C77" s="8" t="s">
        <v>81</v>
      </c>
      <c r="D77" s="8" t="s">
        <v>22</v>
      </c>
      <c r="E77" s="9">
        <v>2.0009999999999999</v>
      </c>
      <c r="F77" s="9">
        <v>2.0009999999999999</v>
      </c>
      <c r="G77" s="9">
        <v>0</v>
      </c>
      <c r="H77" s="8" t="s">
        <v>23</v>
      </c>
      <c r="I77" s="8" t="s">
        <v>75</v>
      </c>
      <c r="J77" s="8" t="s">
        <v>75</v>
      </c>
      <c r="K77" s="10">
        <f t="shared" si="2"/>
        <v>0</v>
      </c>
    </row>
    <row r="78" spans="1:11">
      <c r="A78" s="8">
        <v>58116</v>
      </c>
      <c r="B78" s="8">
        <v>58.116</v>
      </c>
      <c r="C78" s="8" t="s">
        <v>81</v>
      </c>
      <c r="D78" s="8" t="s">
        <v>22</v>
      </c>
      <c r="E78" s="9">
        <v>4</v>
      </c>
      <c r="F78" s="9">
        <v>4</v>
      </c>
      <c r="G78" s="9">
        <v>0</v>
      </c>
      <c r="H78" s="8" t="s">
        <v>78</v>
      </c>
      <c r="I78" s="8" t="s">
        <v>75</v>
      </c>
      <c r="J78" s="8" t="s">
        <v>75</v>
      </c>
      <c r="K78" s="10">
        <f t="shared" si="2"/>
        <v>0</v>
      </c>
    </row>
    <row r="79" spans="1:11">
      <c r="A79" s="8">
        <v>38015</v>
      </c>
      <c r="B79" s="8">
        <v>38.15</v>
      </c>
      <c r="C79" s="8" t="s">
        <v>82</v>
      </c>
      <c r="D79" s="8" t="s">
        <v>22</v>
      </c>
      <c r="E79" s="9">
        <v>2.2850000000000001</v>
      </c>
      <c r="F79" s="9">
        <v>2.2850000000000001</v>
      </c>
      <c r="G79" s="9">
        <v>0</v>
      </c>
      <c r="H79" s="8" t="s">
        <v>23</v>
      </c>
      <c r="I79" s="8" t="s">
        <v>75</v>
      </c>
      <c r="J79" s="8" t="s">
        <v>75</v>
      </c>
      <c r="K79" s="10">
        <f t="shared" si="2"/>
        <v>0</v>
      </c>
    </row>
    <row r="80" spans="1:11">
      <c r="A80" s="8">
        <v>38031</v>
      </c>
      <c r="B80" s="8">
        <v>38.31</v>
      </c>
      <c r="C80" s="8" t="s">
        <v>82</v>
      </c>
      <c r="D80" s="8" t="s">
        <v>22</v>
      </c>
      <c r="E80" s="9">
        <v>1.246</v>
      </c>
      <c r="F80" s="9">
        <v>1.246</v>
      </c>
      <c r="G80" s="9">
        <v>0</v>
      </c>
      <c r="H80" s="8" t="s">
        <v>23</v>
      </c>
      <c r="I80" s="8" t="s">
        <v>75</v>
      </c>
      <c r="J80" s="8" t="s">
        <v>75</v>
      </c>
      <c r="K80" s="10">
        <f t="shared" si="2"/>
        <v>0</v>
      </c>
    </row>
    <row r="81" spans="1:11">
      <c r="A81" s="8">
        <v>38044</v>
      </c>
      <c r="B81" s="8">
        <v>38.44</v>
      </c>
      <c r="C81" s="8" t="s">
        <v>82</v>
      </c>
      <c r="D81" s="8" t="s">
        <v>22</v>
      </c>
      <c r="E81" s="9">
        <v>3.0680000000000001</v>
      </c>
      <c r="F81" s="9">
        <v>0</v>
      </c>
      <c r="G81" s="9">
        <v>3.0680000000000001</v>
      </c>
      <c r="H81" s="8" t="s">
        <v>7</v>
      </c>
      <c r="I81" s="8" t="s">
        <v>83</v>
      </c>
      <c r="J81" s="8" t="s">
        <v>75</v>
      </c>
      <c r="K81" s="10">
        <f t="shared" si="2"/>
        <v>46.02</v>
      </c>
    </row>
    <row r="82" spans="1:11">
      <c r="A82" s="8">
        <v>38045</v>
      </c>
      <c r="B82" s="8">
        <v>38.450000000000003</v>
      </c>
      <c r="C82" s="8" t="s">
        <v>82</v>
      </c>
      <c r="D82" s="8" t="s">
        <v>22</v>
      </c>
      <c r="E82" s="9">
        <v>4.72</v>
      </c>
      <c r="F82" s="9">
        <v>4.72</v>
      </c>
      <c r="G82" s="9">
        <v>0</v>
      </c>
      <c r="H82" s="8" t="s">
        <v>23</v>
      </c>
      <c r="I82" s="8" t="s">
        <v>75</v>
      </c>
      <c r="J82" s="8" t="s">
        <v>75</v>
      </c>
      <c r="K82" s="10">
        <f t="shared" si="2"/>
        <v>0</v>
      </c>
    </row>
    <row r="83" spans="1:11">
      <c r="A83" s="8">
        <v>38047</v>
      </c>
      <c r="B83" s="8">
        <v>38.47</v>
      </c>
      <c r="C83" s="8" t="s">
        <v>82</v>
      </c>
      <c r="D83" s="8" t="s">
        <v>22</v>
      </c>
      <c r="E83" s="9">
        <v>2.1459999999999999</v>
      </c>
      <c r="F83" s="9">
        <v>0</v>
      </c>
      <c r="G83" s="9">
        <v>2.1459999999999999</v>
      </c>
      <c r="H83" s="8" t="s">
        <v>7</v>
      </c>
      <c r="I83" s="8" t="s">
        <v>84</v>
      </c>
      <c r="J83" s="8" t="s">
        <v>75</v>
      </c>
      <c r="K83" s="10">
        <f t="shared" si="2"/>
        <v>32.19</v>
      </c>
    </row>
    <row r="84" spans="1:11">
      <c r="A84" s="8">
        <v>38081</v>
      </c>
      <c r="B84" s="8">
        <v>38.81</v>
      </c>
      <c r="C84" s="8" t="s">
        <v>85</v>
      </c>
      <c r="D84" s="8" t="s">
        <v>22</v>
      </c>
      <c r="E84" s="9">
        <v>2.9660000000000002</v>
      </c>
      <c r="F84" s="9">
        <v>0</v>
      </c>
      <c r="G84" s="9">
        <v>2.9660000000000002</v>
      </c>
      <c r="H84" s="8" t="s">
        <v>7</v>
      </c>
      <c r="I84" s="8" t="s">
        <v>86</v>
      </c>
      <c r="J84" s="8" t="s">
        <v>75</v>
      </c>
      <c r="K84" s="10">
        <f t="shared" si="2"/>
        <v>44.49</v>
      </c>
    </row>
    <row r="85" spans="1:11">
      <c r="A85" s="8">
        <v>38083</v>
      </c>
      <c r="B85" s="8">
        <v>38.83</v>
      </c>
      <c r="C85" s="8" t="s">
        <v>85</v>
      </c>
      <c r="D85" s="8" t="s">
        <v>22</v>
      </c>
      <c r="E85" s="9">
        <v>2.5659999999999998</v>
      </c>
      <c r="F85" s="9">
        <v>0</v>
      </c>
      <c r="G85" s="9">
        <v>2.5659999999999998</v>
      </c>
      <c r="H85" s="8" t="s">
        <v>7</v>
      </c>
      <c r="I85" s="8" t="s">
        <v>87</v>
      </c>
      <c r="J85" s="8" t="s">
        <v>75</v>
      </c>
      <c r="K85" s="10">
        <f t="shared" si="2"/>
        <v>38.489999999999995</v>
      </c>
    </row>
    <row r="86" spans="1:11">
      <c r="A86" s="8">
        <v>38093</v>
      </c>
      <c r="B86" s="8">
        <v>38.93</v>
      </c>
      <c r="C86" s="8" t="s">
        <v>82</v>
      </c>
      <c r="D86" s="8" t="s">
        <v>22</v>
      </c>
      <c r="E86" s="9">
        <v>2.2109999999999999</v>
      </c>
      <c r="F86" s="9">
        <v>2.2109999999999999</v>
      </c>
      <c r="G86" s="9">
        <v>0</v>
      </c>
      <c r="H86" s="8" t="s">
        <v>23</v>
      </c>
      <c r="I86" s="8" t="s">
        <v>75</v>
      </c>
      <c r="J86" s="8" t="s">
        <v>75</v>
      </c>
      <c r="K86" s="10">
        <f t="shared" si="2"/>
        <v>0</v>
      </c>
    </row>
    <row r="87" spans="1:11">
      <c r="A87" s="8">
        <v>38099</v>
      </c>
      <c r="B87" s="8">
        <v>38.99</v>
      </c>
      <c r="C87" s="8" t="s">
        <v>85</v>
      </c>
      <c r="D87" s="8" t="s">
        <v>22</v>
      </c>
      <c r="E87" s="9">
        <v>3.2349999999999999</v>
      </c>
      <c r="F87" s="9">
        <v>3.2349999999999999</v>
      </c>
      <c r="G87" s="9">
        <v>0</v>
      </c>
      <c r="H87" s="8" t="s">
        <v>23</v>
      </c>
      <c r="I87" s="8" t="s">
        <v>75</v>
      </c>
      <c r="J87" s="8" t="s">
        <v>75</v>
      </c>
      <c r="K87" s="10">
        <f t="shared" si="2"/>
        <v>0</v>
      </c>
    </row>
    <row r="88" spans="1:11">
      <c r="A88" s="8">
        <v>38103</v>
      </c>
      <c r="B88" s="8">
        <v>38.103000000000002</v>
      </c>
      <c r="C88" s="8" t="s">
        <v>85</v>
      </c>
      <c r="D88" s="8" t="s">
        <v>22</v>
      </c>
      <c r="E88" s="9">
        <v>0.56799999999999995</v>
      </c>
      <c r="F88" s="9">
        <v>0.56799999999999995</v>
      </c>
      <c r="G88" s="9">
        <v>0</v>
      </c>
      <c r="H88" s="8" t="s">
        <v>23</v>
      </c>
      <c r="I88" s="8" t="s">
        <v>75</v>
      </c>
      <c r="J88" s="8" t="s">
        <v>75</v>
      </c>
      <c r="K88" s="10">
        <f t="shared" si="2"/>
        <v>0</v>
      </c>
    </row>
    <row r="89" spans="1:11">
      <c r="A89" s="8">
        <v>38104</v>
      </c>
      <c r="B89" s="8">
        <v>38.103999999999999</v>
      </c>
      <c r="C89" s="8" t="s">
        <v>85</v>
      </c>
      <c r="D89" s="8" t="s">
        <v>22</v>
      </c>
      <c r="E89" s="9">
        <v>1.732</v>
      </c>
      <c r="F89" s="9">
        <v>1.732</v>
      </c>
      <c r="G89" s="9">
        <v>0</v>
      </c>
      <c r="H89" s="8" t="s">
        <v>23</v>
      </c>
      <c r="I89" s="8" t="s">
        <v>75</v>
      </c>
      <c r="J89" s="8" t="s">
        <v>75</v>
      </c>
      <c r="K89" s="10">
        <f t="shared" si="2"/>
        <v>0</v>
      </c>
    </row>
    <row r="90" spans="1:11">
      <c r="A90" s="8">
        <v>38105</v>
      </c>
      <c r="B90" s="8">
        <v>38.104999999999997</v>
      </c>
      <c r="C90" s="8" t="s">
        <v>85</v>
      </c>
      <c r="D90" s="8" t="s">
        <v>22</v>
      </c>
      <c r="E90" s="9">
        <v>2.2240000000000002</v>
      </c>
      <c r="F90" s="9">
        <v>2.2240000000000002</v>
      </c>
      <c r="G90" s="9">
        <v>0</v>
      </c>
      <c r="H90" s="8" t="s">
        <v>23</v>
      </c>
      <c r="I90" s="8" t="s">
        <v>75</v>
      </c>
      <c r="J90" s="8" t="s">
        <v>75</v>
      </c>
      <c r="K90" s="10">
        <f t="shared" si="2"/>
        <v>0</v>
      </c>
    </row>
    <row r="91" spans="1:11">
      <c r="A91" s="8">
        <v>38106</v>
      </c>
      <c r="B91" s="8">
        <v>38.106000000000002</v>
      </c>
      <c r="C91" s="8" t="s">
        <v>85</v>
      </c>
      <c r="D91" s="8" t="s">
        <v>22</v>
      </c>
      <c r="E91" s="9">
        <v>2.5779999999999998</v>
      </c>
      <c r="F91" s="9">
        <v>0</v>
      </c>
      <c r="G91" s="9">
        <v>2.5779999999999998</v>
      </c>
      <c r="H91" s="8" t="s">
        <v>7</v>
      </c>
      <c r="I91" s="8" t="s">
        <v>88</v>
      </c>
      <c r="J91" s="8" t="s">
        <v>75</v>
      </c>
      <c r="K91" s="10">
        <f t="shared" si="2"/>
        <v>38.669999999999995</v>
      </c>
    </row>
    <row r="92" spans="1:11">
      <c r="A92" s="8">
        <v>38107</v>
      </c>
      <c r="B92" s="8">
        <v>38.106999999999999</v>
      </c>
      <c r="C92" s="8" t="s">
        <v>85</v>
      </c>
      <c r="D92" s="8" t="s">
        <v>22</v>
      </c>
      <c r="E92" s="9">
        <v>2.4409999999999998</v>
      </c>
      <c r="F92" s="9">
        <v>2.4409999999999998</v>
      </c>
      <c r="G92" s="9">
        <v>0</v>
      </c>
      <c r="H92" s="8" t="s">
        <v>23</v>
      </c>
      <c r="I92" s="8" t="s">
        <v>75</v>
      </c>
      <c r="J92" s="8" t="s">
        <v>75</v>
      </c>
      <c r="K92" s="10">
        <f t="shared" si="2"/>
        <v>0</v>
      </c>
    </row>
    <row r="93" spans="1:11">
      <c r="A93" s="8">
        <v>44055</v>
      </c>
      <c r="B93" s="8">
        <v>44.55</v>
      </c>
      <c r="C93" s="8" t="s">
        <v>82</v>
      </c>
      <c r="D93" s="8" t="s">
        <v>22</v>
      </c>
      <c r="E93" s="9">
        <v>2.7850000000000001</v>
      </c>
      <c r="F93" s="9">
        <v>2.7850000000000001</v>
      </c>
      <c r="G93" s="9">
        <v>0</v>
      </c>
      <c r="H93" s="8" t="s">
        <v>23</v>
      </c>
      <c r="I93" s="8" t="s">
        <v>75</v>
      </c>
      <c r="J93" s="8" t="s">
        <v>75</v>
      </c>
      <c r="K93" s="10">
        <f t="shared" si="2"/>
        <v>0</v>
      </c>
    </row>
    <row r="94" spans="1:11" ht="13.5" thickBot="1">
      <c r="A94" s="11">
        <v>44144</v>
      </c>
      <c r="B94" s="11">
        <v>44.143999999999998</v>
      </c>
      <c r="C94" s="11" t="s">
        <v>82</v>
      </c>
      <c r="D94" s="11" t="s">
        <v>22</v>
      </c>
      <c r="E94" s="12">
        <v>2.093</v>
      </c>
      <c r="F94" s="12">
        <v>2.093</v>
      </c>
      <c r="G94" s="12">
        <v>0</v>
      </c>
      <c r="H94" s="11" t="s">
        <v>23</v>
      </c>
      <c r="I94" s="11" t="s">
        <v>75</v>
      </c>
      <c r="J94" s="11" t="s">
        <v>75</v>
      </c>
      <c r="K94" s="13">
        <f t="shared" si="2"/>
        <v>0</v>
      </c>
    </row>
    <row r="95" spans="1:11" s="18" customFormat="1" ht="13.5" thickBot="1">
      <c r="A95" s="14" t="s">
        <v>26</v>
      </c>
      <c r="B95" s="15" t="s">
        <v>27</v>
      </c>
      <c r="C95" s="15" t="s">
        <v>28</v>
      </c>
      <c r="D95" s="15" t="s">
        <v>29</v>
      </c>
      <c r="E95" s="16">
        <v>82.363</v>
      </c>
      <c r="F95" s="16">
        <f>SUM(F67:F94)</f>
        <v>69.038999999999987</v>
      </c>
      <c r="G95" s="16">
        <f>SUM(G67:G94)</f>
        <v>13.323999999999998</v>
      </c>
      <c r="H95" s="16">
        <f>G95+F95</f>
        <v>82.362999999999985</v>
      </c>
      <c r="I95" s="15" t="s">
        <v>30</v>
      </c>
      <c r="J95" s="15" t="s">
        <v>30</v>
      </c>
      <c r="K95" s="17">
        <f>SUM(K67:K94)</f>
        <v>199.85999999999999</v>
      </c>
    </row>
    <row r="96" spans="1:11">
      <c r="A96" s="5">
        <v>58054</v>
      </c>
      <c r="B96" s="5">
        <v>58.54</v>
      </c>
      <c r="C96" s="5" t="s">
        <v>81</v>
      </c>
      <c r="D96" s="5" t="s">
        <v>22</v>
      </c>
      <c r="E96" s="6">
        <v>4.7</v>
      </c>
      <c r="F96" s="6">
        <v>0</v>
      </c>
      <c r="G96" s="6">
        <v>4.7</v>
      </c>
      <c r="H96" s="5" t="s">
        <v>7</v>
      </c>
      <c r="I96" s="5" t="s">
        <v>89</v>
      </c>
      <c r="J96" s="5" t="s">
        <v>90</v>
      </c>
      <c r="K96" s="7">
        <f t="shared" ref="K96:K116" si="3">G96*15</f>
        <v>70.5</v>
      </c>
    </row>
    <row r="97" spans="1:11">
      <c r="A97" s="8">
        <v>58057</v>
      </c>
      <c r="B97" s="8">
        <v>58.57</v>
      </c>
      <c r="C97" s="8" t="s">
        <v>81</v>
      </c>
      <c r="D97" s="8" t="s">
        <v>22</v>
      </c>
      <c r="E97" s="9">
        <v>1</v>
      </c>
      <c r="F97" s="9">
        <v>0</v>
      </c>
      <c r="G97" s="9">
        <v>1</v>
      </c>
      <c r="H97" s="8" t="s">
        <v>7</v>
      </c>
      <c r="I97" s="8" t="s">
        <v>91</v>
      </c>
      <c r="J97" s="8" t="s">
        <v>90</v>
      </c>
      <c r="K97" s="10">
        <f t="shared" si="3"/>
        <v>15</v>
      </c>
    </row>
    <row r="98" spans="1:11">
      <c r="A98" s="8">
        <v>58058</v>
      </c>
      <c r="B98" s="8">
        <v>58.58</v>
      </c>
      <c r="C98" s="8" t="s">
        <v>81</v>
      </c>
      <c r="D98" s="8" t="s">
        <v>22</v>
      </c>
      <c r="E98" s="9">
        <v>1.4</v>
      </c>
      <c r="F98" s="9">
        <v>0</v>
      </c>
      <c r="G98" s="9">
        <v>1.4</v>
      </c>
      <c r="H98" s="8" t="s">
        <v>7</v>
      </c>
      <c r="I98" s="8" t="s">
        <v>92</v>
      </c>
      <c r="J98" s="8" t="s">
        <v>90</v>
      </c>
      <c r="K98" s="10">
        <f t="shared" si="3"/>
        <v>21</v>
      </c>
    </row>
    <row r="99" spans="1:11">
      <c r="A99" s="8">
        <v>58088</v>
      </c>
      <c r="B99" s="8">
        <v>58.88</v>
      </c>
      <c r="C99" s="8" t="s">
        <v>81</v>
      </c>
      <c r="D99" s="8" t="s">
        <v>22</v>
      </c>
      <c r="E99" s="9">
        <v>0.7</v>
      </c>
      <c r="F99" s="9">
        <v>0</v>
      </c>
      <c r="G99" s="9">
        <v>0.7</v>
      </c>
      <c r="H99" s="8" t="s">
        <v>7</v>
      </c>
      <c r="I99" s="8" t="s">
        <v>93</v>
      </c>
      <c r="J99" s="8" t="s">
        <v>90</v>
      </c>
      <c r="K99" s="10">
        <f t="shared" si="3"/>
        <v>10.5</v>
      </c>
    </row>
    <row r="100" spans="1:11">
      <c r="A100" s="8">
        <v>58093</v>
      </c>
      <c r="B100" s="8">
        <v>58.93</v>
      </c>
      <c r="C100" s="8" t="s">
        <v>81</v>
      </c>
      <c r="D100" s="8" t="s">
        <v>22</v>
      </c>
      <c r="E100" s="9">
        <v>4</v>
      </c>
      <c r="F100" s="9">
        <v>4</v>
      </c>
      <c r="G100" s="9">
        <v>0</v>
      </c>
      <c r="H100" s="8" t="s">
        <v>23</v>
      </c>
      <c r="I100" s="8" t="s">
        <v>79</v>
      </c>
      <c r="J100" s="8" t="s">
        <v>90</v>
      </c>
      <c r="K100" s="10">
        <f t="shared" si="3"/>
        <v>0</v>
      </c>
    </row>
    <row r="101" spans="1:11">
      <c r="A101" s="8">
        <v>58096</v>
      </c>
      <c r="B101" s="8">
        <v>58.96</v>
      </c>
      <c r="C101" s="8" t="s">
        <v>81</v>
      </c>
      <c r="D101" s="8" t="s">
        <v>22</v>
      </c>
      <c r="E101" s="9">
        <v>1.5</v>
      </c>
      <c r="F101" s="9">
        <v>1.5</v>
      </c>
      <c r="G101" s="9">
        <v>0</v>
      </c>
      <c r="H101" s="8" t="s">
        <v>23</v>
      </c>
      <c r="I101" s="8" t="s">
        <v>75</v>
      </c>
      <c r="J101" s="8" t="s">
        <v>90</v>
      </c>
      <c r="K101" s="10">
        <f t="shared" si="3"/>
        <v>0</v>
      </c>
    </row>
    <row r="102" spans="1:11">
      <c r="A102" s="8">
        <v>58097</v>
      </c>
      <c r="B102" s="8">
        <v>58.97</v>
      </c>
      <c r="C102" s="8" t="s">
        <v>81</v>
      </c>
      <c r="D102" s="8" t="s">
        <v>22</v>
      </c>
      <c r="E102" s="9">
        <v>1</v>
      </c>
      <c r="F102" s="9">
        <v>1</v>
      </c>
      <c r="G102" s="9">
        <v>0</v>
      </c>
      <c r="H102" s="8" t="s">
        <v>23</v>
      </c>
      <c r="I102" s="8" t="s">
        <v>75</v>
      </c>
      <c r="J102" s="8" t="s">
        <v>90</v>
      </c>
      <c r="K102" s="10">
        <f t="shared" si="3"/>
        <v>0</v>
      </c>
    </row>
    <row r="103" spans="1:11">
      <c r="A103" s="8">
        <v>58106</v>
      </c>
      <c r="B103" s="8">
        <v>58.106000000000002</v>
      </c>
      <c r="C103" s="8" t="s">
        <v>81</v>
      </c>
      <c r="D103" s="8" t="s">
        <v>22</v>
      </c>
      <c r="E103" s="9">
        <v>3.9990000000000001</v>
      </c>
      <c r="F103" s="9">
        <v>3.9990000000000001</v>
      </c>
      <c r="G103" s="9">
        <v>0</v>
      </c>
      <c r="H103" s="8" t="s">
        <v>23</v>
      </c>
      <c r="I103" s="8" t="s">
        <v>90</v>
      </c>
      <c r="J103" s="8" t="s">
        <v>90</v>
      </c>
      <c r="K103" s="10">
        <f t="shared" si="3"/>
        <v>0</v>
      </c>
    </row>
    <row r="104" spans="1:11">
      <c r="A104" s="8">
        <v>58110</v>
      </c>
      <c r="B104" s="8">
        <v>58.11</v>
      </c>
      <c r="C104" s="8" t="s">
        <v>81</v>
      </c>
      <c r="D104" s="8" t="s">
        <v>22</v>
      </c>
      <c r="E104" s="9">
        <v>7.5490000000000004</v>
      </c>
      <c r="F104" s="9">
        <v>7.5490000000000004</v>
      </c>
      <c r="G104" s="9">
        <v>0</v>
      </c>
      <c r="H104" s="8" t="s">
        <v>23</v>
      </c>
      <c r="I104" s="8" t="s">
        <v>77</v>
      </c>
      <c r="J104" s="8" t="s">
        <v>90</v>
      </c>
      <c r="K104" s="10">
        <f t="shared" si="3"/>
        <v>0</v>
      </c>
    </row>
    <row r="105" spans="1:11">
      <c r="A105" s="8">
        <v>58111</v>
      </c>
      <c r="B105" s="8">
        <v>58.110999999999997</v>
      </c>
      <c r="C105" s="8" t="s">
        <v>81</v>
      </c>
      <c r="D105" s="8" t="s">
        <v>22</v>
      </c>
      <c r="E105" s="9">
        <v>1</v>
      </c>
      <c r="F105" s="9">
        <v>0</v>
      </c>
      <c r="G105" s="9">
        <v>1</v>
      </c>
      <c r="H105" s="8" t="s">
        <v>7</v>
      </c>
      <c r="I105" s="8" t="s">
        <v>94</v>
      </c>
      <c r="J105" s="8" t="s">
        <v>90</v>
      </c>
      <c r="K105" s="10">
        <f t="shared" si="3"/>
        <v>15</v>
      </c>
    </row>
    <row r="106" spans="1:11">
      <c r="A106" s="8">
        <v>58112</v>
      </c>
      <c r="B106" s="8">
        <v>58.112000000000002</v>
      </c>
      <c r="C106" s="8" t="s">
        <v>81</v>
      </c>
      <c r="D106" s="8" t="s">
        <v>22</v>
      </c>
      <c r="E106" s="9">
        <v>1.5</v>
      </c>
      <c r="F106" s="9">
        <v>1.5</v>
      </c>
      <c r="G106" s="9">
        <v>0</v>
      </c>
      <c r="H106" s="8" t="s">
        <v>78</v>
      </c>
      <c r="I106" s="8" t="s">
        <v>75</v>
      </c>
      <c r="J106" s="8" t="s">
        <v>90</v>
      </c>
      <c r="K106" s="10">
        <f t="shared" si="3"/>
        <v>0</v>
      </c>
    </row>
    <row r="107" spans="1:11">
      <c r="A107" s="8">
        <v>58113</v>
      </c>
      <c r="B107" s="8">
        <v>58.113</v>
      </c>
      <c r="C107" s="8" t="s">
        <v>81</v>
      </c>
      <c r="D107" s="8" t="s">
        <v>22</v>
      </c>
      <c r="E107" s="9">
        <v>1.5029999999999999</v>
      </c>
      <c r="F107" s="9">
        <v>0</v>
      </c>
      <c r="G107" s="9">
        <v>1.5029999999999999</v>
      </c>
      <c r="H107" s="8" t="s">
        <v>7</v>
      </c>
      <c r="I107" s="8" t="s">
        <v>95</v>
      </c>
      <c r="J107" s="8" t="s">
        <v>90</v>
      </c>
      <c r="K107" s="10">
        <f t="shared" si="3"/>
        <v>22.544999999999998</v>
      </c>
    </row>
    <row r="108" spans="1:11">
      <c r="A108" s="8">
        <v>58115</v>
      </c>
      <c r="B108" s="8">
        <v>58.115000000000002</v>
      </c>
      <c r="C108" s="8" t="s">
        <v>81</v>
      </c>
      <c r="D108" s="8" t="s">
        <v>22</v>
      </c>
      <c r="E108" s="9">
        <v>2.4</v>
      </c>
      <c r="F108" s="9">
        <v>0</v>
      </c>
      <c r="G108" s="9">
        <v>2.4</v>
      </c>
      <c r="H108" s="8" t="s">
        <v>7</v>
      </c>
      <c r="I108" s="8" t="s">
        <v>96</v>
      </c>
      <c r="J108" s="8" t="s">
        <v>90</v>
      </c>
      <c r="K108" s="10">
        <f t="shared" si="3"/>
        <v>36</v>
      </c>
    </row>
    <row r="109" spans="1:11">
      <c r="A109" s="8">
        <v>58117</v>
      </c>
      <c r="B109" s="8">
        <v>58.116999999999997</v>
      </c>
      <c r="C109" s="8" t="s">
        <v>81</v>
      </c>
      <c r="D109" s="8" t="s">
        <v>22</v>
      </c>
      <c r="E109" s="9">
        <v>1.9990000000000001</v>
      </c>
      <c r="F109" s="9">
        <v>0</v>
      </c>
      <c r="G109" s="9">
        <v>1.9990000000000001</v>
      </c>
      <c r="H109" s="8" t="s">
        <v>7</v>
      </c>
      <c r="I109" s="8" t="s">
        <v>97</v>
      </c>
      <c r="J109" s="8" t="s">
        <v>90</v>
      </c>
      <c r="K109" s="10">
        <f t="shared" si="3"/>
        <v>29.985000000000003</v>
      </c>
    </row>
    <row r="110" spans="1:11">
      <c r="A110" s="8">
        <v>58118</v>
      </c>
      <c r="B110" s="8">
        <v>58.118000000000002</v>
      </c>
      <c r="C110" s="8" t="s">
        <v>81</v>
      </c>
      <c r="D110" s="8" t="s">
        <v>22</v>
      </c>
      <c r="E110" s="9">
        <v>0.5</v>
      </c>
      <c r="F110" s="9">
        <v>0</v>
      </c>
      <c r="G110" s="9">
        <v>0.5</v>
      </c>
      <c r="H110" s="8" t="s">
        <v>7</v>
      </c>
      <c r="I110" s="8" t="s">
        <v>72</v>
      </c>
      <c r="J110" s="8" t="s">
        <v>90</v>
      </c>
      <c r="K110" s="10">
        <f t="shared" si="3"/>
        <v>7.5</v>
      </c>
    </row>
    <row r="111" spans="1:11">
      <c r="A111" s="8">
        <v>38032</v>
      </c>
      <c r="B111" s="8">
        <v>38.32</v>
      </c>
      <c r="C111" s="8" t="s">
        <v>82</v>
      </c>
      <c r="D111" s="8" t="s">
        <v>22</v>
      </c>
      <c r="E111" s="9">
        <v>5.0279999999999996</v>
      </c>
      <c r="F111" s="9">
        <v>5.0279999999999996</v>
      </c>
      <c r="G111" s="9">
        <v>0</v>
      </c>
      <c r="H111" s="8" t="s">
        <v>23</v>
      </c>
      <c r="I111" s="8" t="s">
        <v>90</v>
      </c>
      <c r="J111" s="8" t="s">
        <v>90</v>
      </c>
      <c r="K111" s="10">
        <f t="shared" si="3"/>
        <v>0</v>
      </c>
    </row>
    <row r="112" spans="1:11">
      <c r="A112" s="8">
        <v>44044</v>
      </c>
      <c r="B112" s="8">
        <v>44.44</v>
      </c>
      <c r="C112" s="8" t="s">
        <v>82</v>
      </c>
      <c r="D112" s="8" t="s">
        <v>22</v>
      </c>
      <c r="E112" s="9">
        <v>3.8879999999999999</v>
      </c>
      <c r="F112" s="9">
        <v>3.8879999999999999</v>
      </c>
      <c r="G112" s="9">
        <v>0</v>
      </c>
      <c r="H112" s="8" t="s">
        <v>23</v>
      </c>
      <c r="I112" s="8" t="s">
        <v>90</v>
      </c>
      <c r="J112" s="8" t="s">
        <v>90</v>
      </c>
      <c r="K112" s="10">
        <f t="shared" si="3"/>
        <v>0</v>
      </c>
    </row>
    <row r="113" spans="1:11">
      <c r="A113" s="8">
        <v>44045</v>
      </c>
      <c r="B113" s="8">
        <v>44.45</v>
      </c>
      <c r="C113" s="8" t="s">
        <v>82</v>
      </c>
      <c r="D113" s="8" t="s">
        <v>22</v>
      </c>
      <c r="E113" s="9">
        <v>3.2349999999999999</v>
      </c>
      <c r="F113" s="9">
        <v>3.2349999999999999</v>
      </c>
      <c r="G113" s="9">
        <v>0</v>
      </c>
      <c r="H113" s="8" t="s">
        <v>23</v>
      </c>
      <c r="I113" s="8" t="s">
        <v>90</v>
      </c>
      <c r="J113" s="8" t="s">
        <v>90</v>
      </c>
      <c r="K113" s="10">
        <f t="shared" si="3"/>
        <v>0</v>
      </c>
    </row>
    <row r="114" spans="1:11">
      <c r="A114" s="8">
        <v>44049</v>
      </c>
      <c r="B114" s="8">
        <v>44.49</v>
      </c>
      <c r="C114" s="8" t="s">
        <v>82</v>
      </c>
      <c r="D114" s="8" t="s">
        <v>22</v>
      </c>
      <c r="E114" s="9">
        <v>3.7160000000000002</v>
      </c>
      <c r="F114" s="9">
        <v>0</v>
      </c>
      <c r="G114" s="9">
        <v>3.7160000000000002</v>
      </c>
      <c r="H114" s="8" t="s">
        <v>7</v>
      </c>
      <c r="I114" s="8" t="s">
        <v>98</v>
      </c>
      <c r="J114" s="8" t="s">
        <v>90</v>
      </c>
      <c r="K114" s="10">
        <f t="shared" si="3"/>
        <v>55.74</v>
      </c>
    </row>
    <row r="115" spans="1:11">
      <c r="A115" s="8">
        <v>44050</v>
      </c>
      <c r="B115" s="8">
        <v>44.5</v>
      </c>
      <c r="C115" s="8" t="s">
        <v>82</v>
      </c>
      <c r="D115" s="8" t="s">
        <v>22</v>
      </c>
      <c r="E115" s="9">
        <v>2.859</v>
      </c>
      <c r="F115" s="9">
        <v>0</v>
      </c>
      <c r="G115" s="9">
        <v>2.859</v>
      </c>
      <c r="H115" s="8" t="s">
        <v>7</v>
      </c>
      <c r="I115" s="8" t="s">
        <v>99</v>
      </c>
      <c r="J115" s="8" t="s">
        <v>90</v>
      </c>
      <c r="K115" s="10">
        <f t="shared" si="3"/>
        <v>42.884999999999998</v>
      </c>
    </row>
    <row r="116" spans="1:11" ht="13.5" thickBot="1">
      <c r="A116" s="11">
        <v>44054</v>
      </c>
      <c r="B116" s="11">
        <v>44.54</v>
      </c>
      <c r="C116" s="11" t="s">
        <v>82</v>
      </c>
      <c r="D116" s="11" t="s">
        <v>22</v>
      </c>
      <c r="E116" s="12">
        <v>2</v>
      </c>
      <c r="F116" s="12">
        <v>2</v>
      </c>
      <c r="G116" s="12">
        <v>0</v>
      </c>
      <c r="H116" s="11" t="s">
        <v>23</v>
      </c>
      <c r="I116" s="11" t="s">
        <v>90</v>
      </c>
      <c r="J116" s="11" t="s">
        <v>90</v>
      </c>
      <c r="K116" s="13">
        <f t="shared" si="3"/>
        <v>0</v>
      </c>
    </row>
    <row r="117" spans="1:11" s="18" customFormat="1" ht="13.5" thickBot="1">
      <c r="A117" s="14" t="s">
        <v>26</v>
      </c>
      <c r="B117" s="15" t="s">
        <v>27</v>
      </c>
      <c r="C117" s="15" t="s">
        <v>28</v>
      </c>
      <c r="D117" s="15" t="s">
        <v>29</v>
      </c>
      <c r="E117" s="16">
        <v>55.475999999999999</v>
      </c>
      <c r="F117" s="16">
        <f>SUM(F96:F116)</f>
        <v>33.698999999999998</v>
      </c>
      <c r="G117" s="16">
        <f>SUM(G96:G116)</f>
        <v>21.777000000000001</v>
      </c>
      <c r="H117" s="16">
        <f>G117+F117</f>
        <v>55.475999999999999</v>
      </c>
      <c r="I117" s="15" t="s">
        <v>30</v>
      </c>
      <c r="J117" s="15" t="s">
        <v>30</v>
      </c>
      <c r="K117" s="17">
        <f>SUM(K96:K116)</f>
        <v>326.65499999999997</v>
      </c>
    </row>
    <row r="118" spans="1:11">
      <c r="A118" s="5">
        <v>58056</v>
      </c>
      <c r="B118" s="5">
        <v>58.56</v>
      </c>
      <c r="C118" s="5" t="s">
        <v>81</v>
      </c>
      <c r="D118" s="5" t="s">
        <v>22</v>
      </c>
      <c r="E118" s="6">
        <v>3.9990000000000001</v>
      </c>
      <c r="F118" s="6">
        <v>3.9990000000000001</v>
      </c>
      <c r="G118" s="6">
        <v>0</v>
      </c>
      <c r="H118" s="5" t="s">
        <v>23</v>
      </c>
      <c r="I118" s="5" t="s">
        <v>80</v>
      </c>
      <c r="J118" s="5" t="s">
        <v>80</v>
      </c>
      <c r="K118" s="7">
        <f t="shared" ref="K118:K123" si="4">G118*15</f>
        <v>0</v>
      </c>
    </row>
    <row r="119" spans="1:11">
      <c r="A119" s="8">
        <v>58068</v>
      </c>
      <c r="B119" s="8">
        <v>58.68</v>
      </c>
      <c r="C119" s="8" t="s">
        <v>81</v>
      </c>
      <c r="D119" s="8" t="s">
        <v>22</v>
      </c>
      <c r="E119" s="9">
        <v>2</v>
      </c>
      <c r="F119" s="9">
        <v>2</v>
      </c>
      <c r="G119" s="9">
        <v>0</v>
      </c>
      <c r="H119" s="8" t="s">
        <v>23</v>
      </c>
      <c r="I119" s="8" t="s">
        <v>79</v>
      </c>
      <c r="J119" s="8" t="s">
        <v>80</v>
      </c>
      <c r="K119" s="7">
        <f t="shared" si="4"/>
        <v>0</v>
      </c>
    </row>
    <row r="120" spans="1:11">
      <c r="A120" s="8">
        <v>51002</v>
      </c>
      <c r="B120" s="8">
        <v>51.2</v>
      </c>
      <c r="C120" s="8" t="s">
        <v>100</v>
      </c>
      <c r="D120" s="8" t="s">
        <v>22</v>
      </c>
      <c r="E120" s="9">
        <v>1</v>
      </c>
      <c r="F120" s="9">
        <v>1</v>
      </c>
      <c r="G120" s="9">
        <v>0</v>
      </c>
      <c r="H120" s="8" t="s">
        <v>23</v>
      </c>
      <c r="I120" s="8" t="s">
        <v>79</v>
      </c>
      <c r="J120" s="8" t="s">
        <v>80</v>
      </c>
      <c r="K120" s="7">
        <f t="shared" si="4"/>
        <v>0</v>
      </c>
    </row>
    <row r="121" spans="1:11">
      <c r="A121" s="8">
        <v>51003</v>
      </c>
      <c r="B121" s="8">
        <v>51.3</v>
      </c>
      <c r="C121" s="8" t="s">
        <v>100</v>
      </c>
      <c r="D121" s="8" t="s">
        <v>22</v>
      </c>
      <c r="E121" s="9">
        <v>0.2</v>
      </c>
      <c r="F121" s="9">
        <v>0</v>
      </c>
      <c r="G121" s="9">
        <v>0.2</v>
      </c>
      <c r="H121" s="8" t="s">
        <v>7</v>
      </c>
      <c r="I121" s="8" t="s">
        <v>101</v>
      </c>
      <c r="J121" s="8" t="s">
        <v>80</v>
      </c>
      <c r="K121" s="7">
        <f t="shared" si="4"/>
        <v>3</v>
      </c>
    </row>
    <row r="122" spans="1:11">
      <c r="A122" s="8">
        <v>51004</v>
      </c>
      <c r="B122" s="8">
        <v>51.4</v>
      </c>
      <c r="C122" s="8" t="s">
        <v>100</v>
      </c>
      <c r="D122" s="8" t="s">
        <v>22</v>
      </c>
      <c r="E122" s="9">
        <v>0.2</v>
      </c>
      <c r="F122" s="9">
        <v>0</v>
      </c>
      <c r="G122" s="9">
        <v>0.2</v>
      </c>
      <c r="H122" s="8" t="s">
        <v>7</v>
      </c>
      <c r="I122" s="8" t="s">
        <v>102</v>
      </c>
      <c r="J122" s="8" t="s">
        <v>80</v>
      </c>
      <c r="K122" s="7">
        <f t="shared" si="4"/>
        <v>3</v>
      </c>
    </row>
    <row r="123" spans="1:11" ht="13.5" thickBot="1">
      <c r="A123" s="11">
        <v>51005</v>
      </c>
      <c r="B123" s="11">
        <v>51.5</v>
      </c>
      <c r="C123" s="11" t="s">
        <v>100</v>
      </c>
      <c r="D123" s="11" t="s">
        <v>22</v>
      </c>
      <c r="E123" s="12">
        <v>0.2</v>
      </c>
      <c r="F123" s="12">
        <v>0</v>
      </c>
      <c r="G123" s="12">
        <v>0.2</v>
      </c>
      <c r="H123" s="11" t="s">
        <v>7</v>
      </c>
      <c r="I123" s="11" t="s">
        <v>103</v>
      </c>
      <c r="J123" s="11" t="s">
        <v>80</v>
      </c>
      <c r="K123" s="19">
        <f t="shared" si="4"/>
        <v>3</v>
      </c>
    </row>
    <row r="124" spans="1:11" s="18" customFormat="1" ht="13.5" thickBot="1">
      <c r="A124" s="14" t="s">
        <v>26</v>
      </c>
      <c r="B124" s="15" t="s">
        <v>27</v>
      </c>
      <c r="C124" s="15" t="s">
        <v>28</v>
      </c>
      <c r="D124" s="15" t="s">
        <v>29</v>
      </c>
      <c r="E124" s="16">
        <v>7.5990000000000002</v>
      </c>
      <c r="F124" s="16">
        <f>SUM(F118:F123)</f>
        <v>6.9990000000000006</v>
      </c>
      <c r="G124" s="16">
        <f>SUM(G118:G123)</f>
        <v>0.60000000000000009</v>
      </c>
      <c r="H124" s="16">
        <f>G124+F124</f>
        <v>7.5990000000000002</v>
      </c>
      <c r="I124" s="15" t="s">
        <v>30</v>
      </c>
      <c r="J124" s="15" t="s">
        <v>30</v>
      </c>
      <c r="K124" s="17">
        <f>SUM(K118:K123)</f>
        <v>9</v>
      </c>
    </row>
    <row r="125" spans="1:11">
      <c r="A125" s="5">
        <v>13089</v>
      </c>
      <c r="B125" s="5">
        <v>13.89</v>
      </c>
      <c r="C125" s="5" t="s">
        <v>100</v>
      </c>
      <c r="D125" s="5" t="s">
        <v>22</v>
      </c>
      <c r="E125" s="6">
        <v>2.3530000000000002</v>
      </c>
      <c r="F125" s="6">
        <v>0</v>
      </c>
      <c r="G125" s="6">
        <v>2.3530000000000002</v>
      </c>
      <c r="H125" s="5" t="s">
        <v>7</v>
      </c>
      <c r="I125" s="5" t="s">
        <v>104</v>
      </c>
      <c r="J125" s="5" t="s">
        <v>105</v>
      </c>
      <c r="K125" s="7">
        <f>G125*15</f>
        <v>35.295000000000002</v>
      </c>
    </row>
    <row r="126" spans="1:11">
      <c r="A126" s="8">
        <v>13090</v>
      </c>
      <c r="B126" s="8">
        <v>13.9</v>
      </c>
      <c r="C126" s="8" t="s">
        <v>100</v>
      </c>
      <c r="D126" s="8" t="s">
        <v>22</v>
      </c>
      <c r="E126" s="9">
        <v>5.98</v>
      </c>
      <c r="F126" s="9">
        <v>5.98</v>
      </c>
      <c r="G126" s="9">
        <v>0</v>
      </c>
      <c r="H126" s="8" t="s">
        <v>23</v>
      </c>
      <c r="I126" s="8" t="s">
        <v>105</v>
      </c>
      <c r="J126" s="8" t="s">
        <v>105</v>
      </c>
      <c r="K126" s="7">
        <f t="shared" ref="K126:K167" si="5">G126*15</f>
        <v>0</v>
      </c>
    </row>
    <row r="127" spans="1:11">
      <c r="A127" s="8">
        <v>13091</v>
      </c>
      <c r="B127" s="8">
        <v>13.91</v>
      </c>
      <c r="C127" s="8" t="s">
        <v>100</v>
      </c>
      <c r="D127" s="8" t="s">
        <v>22</v>
      </c>
      <c r="E127" s="9">
        <v>2.9</v>
      </c>
      <c r="F127" s="9">
        <v>0</v>
      </c>
      <c r="G127" s="9">
        <v>2.9</v>
      </c>
      <c r="H127" s="8" t="s">
        <v>7</v>
      </c>
      <c r="I127" s="8" t="s">
        <v>106</v>
      </c>
      <c r="J127" s="8" t="s">
        <v>105</v>
      </c>
      <c r="K127" s="7">
        <f t="shared" si="5"/>
        <v>43.5</v>
      </c>
    </row>
    <row r="128" spans="1:11">
      <c r="A128" s="8">
        <v>13092</v>
      </c>
      <c r="B128" s="8">
        <v>13.92</v>
      </c>
      <c r="C128" s="8" t="s">
        <v>100</v>
      </c>
      <c r="D128" s="8" t="s">
        <v>22</v>
      </c>
      <c r="E128" s="9">
        <v>5.5069999999999997</v>
      </c>
      <c r="F128" s="9">
        <v>5.5069999999999997</v>
      </c>
      <c r="G128" s="9">
        <v>0</v>
      </c>
      <c r="H128" s="8" t="s">
        <v>23</v>
      </c>
      <c r="I128" s="8" t="s">
        <v>107</v>
      </c>
      <c r="J128" s="8" t="s">
        <v>105</v>
      </c>
      <c r="K128" s="7">
        <f t="shared" si="5"/>
        <v>0</v>
      </c>
    </row>
    <row r="129" spans="1:11">
      <c r="A129" s="8">
        <v>13097</v>
      </c>
      <c r="B129" s="8">
        <v>13.97</v>
      </c>
      <c r="C129" s="8" t="s">
        <v>100</v>
      </c>
      <c r="D129" s="8" t="s">
        <v>22</v>
      </c>
      <c r="E129" s="9">
        <v>4.4000000000000004</v>
      </c>
      <c r="F129" s="9">
        <v>4.4000000000000004</v>
      </c>
      <c r="G129" s="9">
        <v>0</v>
      </c>
      <c r="H129" s="8" t="s">
        <v>23</v>
      </c>
      <c r="I129" s="8" t="s">
        <v>105</v>
      </c>
      <c r="J129" s="8" t="s">
        <v>105</v>
      </c>
      <c r="K129" s="7">
        <f t="shared" si="5"/>
        <v>0</v>
      </c>
    </row>
    <row r="130" spans="1:11">
      <c r="A130" s="8">
        <v>13106</v>
      </c>
      <c r="B130" s="8">
        <v>13.106</v>
      </c>
      <c r="C130" s="8" t="s">
        <v>100</v>
      </c>
      <c r="D130" s="8" t="s">
        <v>22</v>
      </c>
      <c r="E130" s="9">
        <v>0.03</v>
      </c>
      <c r="F130" s="9">
        <v>0</v>
      </c>
      <c r="G130" s="9">
        <v>0.03</v>
      </c>
      <c r="H130" s="8" t="s">
        <v>7</v>
      </c>
      <c r="I130" s="8" t="s">
        <v>108</v>
      </c>
      <c r="J130" s="8" t="s">
        <v>105</v>
      </c>
      <c r="K130" s="7">
        <f t="shared" si="5"/>
        <v>0.44999999999999996</v>
      </c>
    </row>
    <row r="131" spans="1:11">
      <c r="A131" s="8">
        <v>13130</v>
      </c>
      <c r="B131" s="8">
        <v>13.13</v>
      </c>
      <c r="C131" s="8" t="s">
        <v>100</v>
      </c>
      <c r="D131" s="8" t="s">
        <v>22</v>
      </c>
      <c r="E131" s="9">
        <v>3.0529999999999999</v>
      </c>
      <c r="F131" s="9">
        <v>3.0529999999999999</v>
      </c>
      <c r="G131" s="9">
        <v>0</v>
      </c>
      <c r="H131" s="8" t="s">
        <v>23</v>
      </c>
      <c r="I131" s="8" t="s">
        <v>107</v>
      </c>
      <c r="J131" s="8" t="s">
        <v>105</v>
      </c>
      <c r="K131" s="7">
        <f t="shared" si="5"/>
        <v>0</v>
      </c>
    </row>
    <row r="132" spans="1:11">
      <c r="A132" s="8">
        <v>13149</v>
      </c>
      <c r="B132" s="8">
        <v>13.148999999999999</v>
      </c>
      <c r="C132" s="8" t="s">
        <v>100</v>
      </c>
      <c r="D132" s="8" t="s">
        <v>22</v>
      </c>
      <c r="E132" s="9">
        <v>3.101</v>
      </c>
      <c r="F132" s="9">
        <v>0</v>
      </c>
      <c r="G132" s="9">
        <v>3.101</v>
      </c>
      <c r="H132" s="8" t="s">
        <v>7</v>
      </c>
      <c r="I132" s="8" t="s">
        <v>109</v>
      </c>
      <c r="J132" s="8" t="s">
        <v>105</v>
      </c>
      <c r="K132" s="7">
        <f t="shared" si="5"/>
        <v>46.515000000000001</v>
      </c>
    </row>
    <row r="133" spans="1:11">
      <c r="A133" s="8">
        <v>13634</v>
      </c>
      <c r="B133" s="8">
        <v>13.634</v>
      </c>
      <c r="C133" s="8" t="s">
        <v>100</v>
      </c>
      <c r="D133" s="8" t="s">
        <v>22</v>
      </c>
      <c r="E133" s="9">
        <v>2</v>
      </c>
      <c r="F133" s="9">
        <v>0</v>
      </c>
      <c r="G133" s="9">
        <v>2</v>
      </c>
      <c r="H133" s="8" t="s">
        <v>7</v>
      </c>
      <c r="I133" s="8" t="s">
        <v>110</v>
      </c>
      <c r="J133" s="8" t="s">
        <v>105</v>
      </c>
      <c r="K133" s="7">
        <f t="shared" si="5"/>
        <v>30</v>
      </c>
    </row>
    <row r="134" spans="1:11">
      <c r="A134" s="8">
        <v>51013</v>
      </c>
      <c r="B134" s="8">
        <v>51.13</v>
      </c>
      <c r="C134" s="8" t="s">
        <v>100</v>
      </c>
      <c r="D134" s="8" t="s">
        <v>22</v>
      </c>
      <c r="E134" s="9">
        <v>1.5</v>
      </c>
      <c r="F134" s="9">
        <v>1.5</v>
      </c>
      <c r="G134" s="9">
        <v>0</v>
      </c>
      <c r="H134" s="8" t="s">
        <v>23</v>
      </c>
      <c r="I134" s="8" t="s">
        <v>105</v>
      </c>
      <c r="J134" s="8" t="s">
        <v>105</v>
      </c>
      <c r="K134" s="7">
        <f t="shared" si="5"/>
        <v>0</v>
      </c>
    </row>
    <row r="135" spans="1:11">
      <c r="A135" s="8">
        <v>51014</v>
      </c>
      <c r="B135" s="8">
        <v>51.14</v>
      </c>
      <c r="C135" s="8" t="s">
        <v>100</v>
      </c>
      <c r="D135" s="8" t="s">
        <v>22</v>
      </c>
      <c r="E135" s="9">
        <v>0.05</v>
      </c>
      <c r="F135" s="9">
        <v>0</v>
      </c>
      <c r="G135" s="9">
        <v>0.05</v>
      </c>
      <c r="H135" s="8" t="s">
        <v>7</v>
      </c>
      <c r="I135" s="8" t="s">
        <v>111</v>
      </c>
      <c r="J135" s="8" t="s">
        <v>105</v>
      </c>
      <c r="K135" s="7">
        <f t="shared" si="5"/>
        <v>0.75</v>
      </c>
    </row>
    <row r="136" spans="1:11">
      <c r="A136" s="8">
        <v>51015</v>
      </c>
      <c r="B136" s="8">
        <v>51.15</v>
      </c>
      <c r="C136" s="8" t="s">
        <v>100</v>
      </c>
      <c r="D136" s="8" t="s">
        <v>22</v>
      </c>
      <c r="E136" s="9">
        <v>0.05</v>
      </c>
      <c r="F136" s="9">
        <v>0</v>
      </c>
      <c r="G136" s="9">
        <v>0.05</v>
      </c>
      <c r="H136" s="8" t="s">
        <v>7</v>
      </c>
      <c r="I136" s="8" t="s">
        <v>112</v>
      </c>
      <c r="J136" s="8" t="s">
        <v>105</v>
      </c>
      <c r="K136" s="7">
        <f t="shared" si="5"/>
        <v>0.75</v>
      </c>
    </row>
    <row r="137" spans="1:11">
      <c r="A137" s="8">
        <v>51016</v>
      </c>
      <c r="B137" s="8">
        <v>51.16</v>
      </c>
      <c r="C137" s="8" t="s">
        <v>100</v>
      </c>
      <c r="D137" s="8" t="s">
        <v>22</v>
      </c>
      <c r="E137" s="9">
        <v>0.06</v>
      </c>
      <c r="F137" s="9">
        <v>0</v>
      </c>
      <c r="G137" s="9">
        <v>0.06</v>
      </c>
      <c r="H137" s="8" t="s">
        <v>7</v>
      </c>
      <c r="I137" s="8" t="s">
        <v>113</v>
      </c>
      <c r="J137" s="8" t="s">
        <v>105</v>
      </c>
      <c r="K137" s="7">
        <f t="shared" si="5"/>
        <v>0.89999999999999991</v>
      </c>
    </row>
    <row r="138" spans="1:11">
      <c r="A138" s="8">
        <v>51016</v>
      </c>
      <c r="B138" s="8">
        <v>51.16</v>
      </c>
      <c r="C138" s="8" t="s">
        <v>100</v>
      </c>
      <c r="D138" s="8" t="s">
        <v>22</v>
      </c>
      <c r="E138" s="9" t="s">
        <v>50</v>
      </c>
      <c r="F138" s="9" t="s">
        <v>50</v>
      </c>
      <c r="G138" s="9" t="s">
        <v>50</v>
      </c>
      <c r="H138" s="8" t="s">
        <v>7</v>
      </c>
      <c r="I138" s="8" t="s">
        <v>114</v>
      </c>
      <c r="J138" s="8" t="s">
        <v>105</v>
      </c>
      <c r="K138" s="7"/>
    </row>
    <row r="139" spans="1:11">
      <c r="A139" s="8">
        <v>51017</v>
      </c>
      <c r="B139" s="8">
        <v>51.17</v>
      </c>
      <c r="C139" s="8" t="s">
        <v>100</v>
      </c>
      <c r="D139" s="8" t="s">
        <v>22</v>
      </c>
      <c r="E139" s="9">
        <v>0.08</v>
      </c>
      <c r="F139" s="9">
        <v>0</v>
      </c>
      <c r="G139" s="9">
        <v>0.08</v>
      </c>
      <c r="H139" s="8" t="s">
        <v>7</v>
      </c>
      <c r="I139" s="8" t="s">
        <v>115</v>
      </c>
      <c r="J139" s="8" t="s">
        <v>105</v>
      </c>
      <c r="K139" s="7">
        <f t="shared" si="5"/>
        <v>1.2</v>
      </c>
    </row>
    <row r="140" spans="1:11">
      <c r="A140" s="8">
        <v>51019</v>
      </c>
      <c r="B140" s="8">
        <v>51.19</v>
      </c>
      <c r="C140" s="8" t="s">
        <v>100</v>
      </c>
      <c r="D140" s="8" t="s">
        <v>22</v>
      </c>
      <c r="E140" s="9">
        <v>1.8</v>
      </c>
      <c r="F140" s="9">
        <v>0</v>
      </c>
      <c r="G140" s="9">
        <v>1.8</v>
      </c>
      <c r="H140" s="8" t="s">
        <v>7</v>
      </c>
      <c r="I140" s="8" t="s">
        <v>116</v>
      </c>
      <c r="J140" s="8" t="s">
        <v>105</v>
      </c>
      <c r="K140" s="7">
        <f t="shared" si="5"/>
        <v>27</v>
      </c>
    </row>
    <row r="141" spans="1:11">
      <c r="A141" s="8">
        <v>51020</v>
      </c>
      <c r="B141" s="8">
        <v>51.2</v>
      </c>
      <c r="C141" s="8" t="s">
        <v>100</v>
      </c>
      <c r="D141" s="8" t="s">
        <v>22</v>
      </c>
      <c r="E141" s="9">
        <v>0.2</v>
      </c>
      <c r="F141" s="9">
        <v>0</v>
      </c>
      <c r="G141" s="9">
        <v>0.2</v>
      </c>
      <c r="H141" s="8" t="s">
        <v>7</v>
      </c>
      <c r="I141" s="8" t="s">
        <v>117</v>
      </c>
      <c r="J141" s="8" t="s">
        <v>105</v>
      </c>
      <c r="K141" s="7">
        <f t="shared" si="5"/>
        <v>3</v>
      </c>
    </row>
    <row r="142" spans="1:11">
      <c r="A142" s="8">
        <v>51027</v>
      </c>
      <c r="B142" s="8">
        <v>51.27</v>
      </c>
      <c r="C142" s="8" t="s">
        <v>100</v>
      </c>
      <c r="D142" s="8" t="s">
        <v>22</v>
      </c>
      <c r="E142" s="9">
        <v>0.1</v>
      </c>
      <c r="F142" s="9">
        <v>0</v>
      </c>
      <c r="G142" s="9">
        <v>0.1</v>
      </c>
      <c r="H142" s="8" t="s">
        <v>7</v>
      </c>
      <c r="I142" s="8" t="s">
        <v>118</v>
      </c>
      <c r="J142" s="8" t="s">
        <v>105</v>
      </c>
      <c r="K142" s="7">
        <f t="shared" si="5"/>
        <v>1.5</v>
      </c>
    </row>
    <row r="143" spans="1:11">
      <c r="A143" s="8">
        <v>51028</v>
      </c>
      <c r="B143" s="8">
        <v>51.28</v>
      </c>
      <c r="C143" s="8" t="s">
        <v>100</v>
      </c>
      <c r="D143" s="8" t="s">
        <v>22</v>
      </c>
      <c r="E143" s="9">
        <v>0.1</v>
      </c>
      <c r="F143" s="9">
        <v>0</v>
      </c>
      <c r="G143" s="9">
        <v>0.1</v>
      </c>
      <c r="H143" s="8" t="s">
        <v>7</v>
      </c>
      <c r="I143" s="8" t="s">
        <v>119</v>
      </c>
      <c r="J143" s="8" t="s">
        <v>105</v>
      </c>
      <c r="K143" s="7">
        <f t="shared" si="5"/>
        <v>1.5</v>
      </c>
    </row>
    <row r="144" spans="1:11">
      <c r="A144" s="8">
        <v>51029</v>
      </c>
      <c r="B144" s="8">
        <v>51.29</v>
      </c>
      <c r="C144" s="8" t="s">
        <v>100</v>
      </c>
      <c r="D144" s="8" t="s">
        <v>22</v>
      </c>
      <c r="E144" s="9">
        <v>0.1</v>
      </c>
      <c r="F144" s="9">
        <v>0</v>
      </c>
      <c r="G144" s="9">
        <v>0.1</v>
      </c>
      <c r="H144" s="8" t="s">
        <v>7</v>
      </c>
      <c r="I144" s="8" t="s">
        <v>120</v>
      </c>
      <c r="J144" s="8" t="s">
        <v>105</v>
      </c>
      <c r="K144" s="7">
        <f t="shared" si="5"/>
        <v>1.5</v>
      </c>
    </row>
    <row r="145" spans="1:11">
      <c r="A145" s="8">
        <v>51031</v>
      </c>
      <c r="B145" s="8">
        <v>51.31</v>
      </c>
      <c r="C145" s="8" t="s">
        <v>100</v>
      </c>
      <c r="D145" s="8" t="s">
        <v>22</v>
      </c>
      <c r="E145" s="9">
        <v>0.1</v>
      </c>
      <c r="F145" s="9">
        <v>0</v>
      </c>
      <c r="G145" s="9">
        <v>0.1</v>
      </c>
      <c r="H145" s="8" t="s">
        <v>7</v>
      </c>
      <c r="I145" s="8" t="s">
        <v>121</v>
      </c>
      <c r="J145" s="8" t="s">
        <v>105</v>
      </c>
      <c r="K145" s="7">
        <f t="shared" si="5"/>
        <v>1.5</v>
      </c>
    </row>
    <row r="146" spans="1:11">
      <c r="A146" s="8">
        <v>51031</v>
      </c>
      <c r="B146" s="8">
        <v>51.31</v>
      </c>
      <c r="C146" s="8" t="s">
        <v>100</v>
      </c>
      <c r="D146" s="8" t="s">
        <v>22</v>
      </c>
      <c r="E146" s="9" t="s">
        <v>50</v>
      </c>
      <c r="F146" s="9" t="s">
        <v>50</v>
      </c>
      <c r="G146" s="9" t="s">
        <v>50</v>
      </c>
      <c r="H146" s="8" t="s">
        <v>7</v>
      </c>
      <c r="I146" s="8" t="s">
        <v>122</v>
      </c>
      <c r="J146" s="8" t="s">
        <v>105</v>
      </c>
      <c r="K146" s="7"/>
    </row>
    <row r="147" spans="1:11">
      <c r="A147" s="8">
        <v>51032</v>
      </c>
      <c r="B147" s="8">
        <v>51.32</v>
      </c>
      <c r="C147" s="8" t="s">
        <v>100</v>
      </c>
      <c r="D147" s="8" t="s">
        <v>22</v>
      </c>
      <c r="E147" s="9">
        <v>1.35</v>
      </c>
      <c r="F147" s="9">
        <v>0</v>
      </c>
      <c r="G147" s="9">
        <v>1.35</v>
      </c>
      <c r="H147" s="8" t="s">
        <v>7</v>
      </c>
      <c r="I147" s="8" t="s">
        <v>123</v>
      </c>
      <c r="J147" s="8" t="s">
        <v>105</v>
      </c>
      <c r="K147" s="7">
        <f t="shared" si="5"/>
        <v>20.25</v>
      </c>
    </row>
    <row r="148" spans="1:11">
      <c r="A148" s="8">
        <v>51033</v>
      </c>
      <c r="B148" s="8">
        <v>51.33</v>
      </c>
      <c r="C148" s="8" t="s">
        <v>100</v>
      </c>
      <c r="D148" s="8" t="s">
        <v>22</v>
      </c>
      <c r="E148" s="9">
        <v>0.1</v>
      </c>
      <c r="F148" s="9">
        <v>0</v>
      </c>
      <c r="G148" s="9">
        <v>0.1</v>
      </c>
      <c r="H148" s="8" t="s">
        <v>7</v>
      </c>
      <c r="I148" s="8" t="s">
        <v>124</v>
      </c>
      <c r="J148" s="8" t="s">
        <v>105</v>
      </c>
      <c r="K148" s="7">
        <f t="shared" si="5"/>
        <v>1.5</v>
      </c>
    </row>
    <row r="149" spans="1:11">
      <c r="A149" s="8">
        <v>51034</v>
      </c>
      <c r="B149" s="8">
        <v>51.34</v>
      </c>
      <c r="C149" s="8" t="s">
        <v>100</v>
      </c>
      <c r="D149" s="8" t="s">
        <v>22</v>
      </c>
      <c r="E149" s="9">
        <v>0.1</v>
      </c>
      <c r="F149" s="9">
        <v>0</v>
      </c>
      <c r="G149" s="9">
        <v>0.1</v>
      </c>
      <c r="H149" s="8" t="s">
        <v>7</v>
      </c>
      <c r="I149" s="8" t="s">
        <v>125</v>
      </c>
      <c r="J149" s="8" t="s">
        <v>105</v>
      </c>
      <c r="K149" s="7">
        <f t="shared" si="5"/>
        <v>1.5</v>
      </c>
    </row>
    <row r="150" spans="1:11">
      <c r="A150" s="8">
        <v>51035</v>
      </c>
      <c r="B150" s="8">
        <v>51.35</v>
      </c>
      <c r="C150" s="8" t="s">
        <v>100</v>
      </c>
      <c r="D150" s="8" t="s">
        <v>22</v>
      </c>
      <c r="E150" s="9">
        <v>0.1</v>
      </c>
      <c r="F150" s="9">
        <v>0</v>
      </c>
      <c r="G150" s="9">
        <v>0.1</v>
      </c>
      <c r="H150" s="8" t="s">
        <v>7</v>
      </c>
      <c r="I150" s="8" t="s">
        <v>126</v>
      </c>
      <c r="J150" s="8" t="s">
        <v>105</v>
      </c>
      <c r="K150" s="7">
        <f t="shared" si="5"/>
        <v>1.5</v>
      </c>
    </row>
    <row r="151" spans="1:11">
      <c r="A151" s="8">
        <v>51036</v>
      </c>
      <c r="B151" s="8">
        <v>51.36</v>
      </c>
      <c r="C151" s="8" t="s">
        <v>100</v>
      </c>
      <c r="D151" s="8" t="s">
        <v>22</v>
      </c>
      <c r="E151" s="9">
        <v>0.15</v>
      </c>
      <c r="F151" s="9">
        <v>0</v>
      </c>
      <c r="G151" s="9">
        <v>0.15</v>
      </c>
      <c r="H151" s="8" t="s">
        <v>7</v>
      </c>
      <c r="I151" s="8" t="s">
        <v>127</v>
      </c>
      <c r="J151" s="8" t="s">
        <v>105</v>
      </c>
      <c r="K151" s="7">
        <f t="shared" si="5"/>
        <v>2.25</v>
      </c>
    </row>
    <row r="152" spans="1:11">
      <c r="A152" s="8">
        <v>51047</v>
      </c>
      <c r="B152" s="8">
        <v>51.47</v>
      </c>
      <c r="C152" s="8" t="s">
        <v>100</v>
      </c>
      <c r="D152" s="8" t="s">
        <v>22</v>
      </c>
      <c r="E152" s="9">
        <v>0.2</v>
      </c>
      <c r="F152" s="9">
        <v>0</v>
      </c>
      <c r="G152" s="9">
        <v>0.2</v>
      </c>
      <c r="H152" s="8" t="s">
        <v>7</v>
      </c>
      <c r="I152" s="8" t="s">
        <v>128</v>
      </c>
      <c r="J152" s="8" t="s">
        <v>105</v>
      </c>
      <c r="K152" s="7">
        <f t="shared" si="5"/>
        <v>3</v>
      </c>
    </row>
    <row r="153" spans="1:11">
      <c r="A153" s="8">
        <v>51048</v>
      </c>
      <c r="B153" s="8">
        <v>51.48</v>
      </c>
      <c r="C153" s="8" t="s">
        <v>100</v>
      </c>
      <c r="D153" s="8" t="s">
        <v>22</v>
      </c>
      <c r="E153" s="9">
        <v>0.2</v>
      </c>
      <c r="F153" s="9">
        <v>0</v>
      </c>
      <c r="G153" s="9">
        <v>0.2</v>
      </c>
      <c r="H153" s="8" t="s">
        <v>7</v>
      </c>
      <c r="I153" s="8" t="s">
        <v>129</v>
      </c>
      <c r="J153" s="8" t="s">
        <v>105</v>
      </c>
      <c r="K153" s="7">
        <f t="shared" si="5"/>
        <v>3</v>
      </c>
    </row>
    <row r="154" spans="1:11">
      <c r="A154" s="8">
        <v>51049</v>
      </c>
      <c r="B154" s="8">
        <v>51.49</v>
      </c>
      <c r="C154" s="8" t="s">
        <v>100</v>
      </c>
      <c r="D154" s="8" t="s">
        <v>22</v>
      </c>
      <c r="E154" s="9">
        <v>0.29799999999999999</v>
      </c>
      <c r="F154" s="9">
        <v>0</v>
      </c>
      <c r="G154" s="9">
        <v>0.29799999999999999</v>
      </c>
      <c r="H154" s="8" t="s">
        <v>7</v>
      </c>
      <c r="I154" s="8" t="s">
        <v>130</v>
      </c>
      <c r="J154" s="8" t="s">
        <v>105</v>
      </c>
      <c r="K154" s="7">
        <f t="shared" si="5"/>
        <v>4.47</v>
      </c>
    </row>
    <row r="155" spans="1:11">
      <c r="A155" s="8">
        <v>51050</v>
      </c>
      <c r="B155" s="8">
        <v>51.5</v>
      </c>
      <c r="C155" s="8" t="s">
        <v>100</v>
      </c>
      <c r="D155" s="8" t="s">
        <v>22</v>
      </c>
      <c r="E155" s="9">
        <v>1.365</v>
      </c>
      <c r="F155" s="9">
        <v>0</v>
      </c>
      <c r="G155" s="9">
        <v>1.365</v>
      </c>
      <c r="H155" s="8" t="s">
        <v>7</v>
      </c>
      <c r="I155" s="8" t="s">
        <v>131</v>
      </c>
      <c r="J155" s="8" t="s">
        <v>105</v>
      </c>
      <c r="K155" s="7">
        <f t="shared" si="5"/>
        <v>20.475000000000001</v>
      </c>
    </row>
    <row r="156" spans="1:11">
      <c r="A156" s="8">
        <v>51051</v>
      </c>
      <c r="B156" s="8">
        <v>51.51</v>
      </c>
      <c r="C156" s="8" t="s">
        <v>100</v>
      </c>
      <c r="D156" s="8" t="s">
        <v>22</v>
      </c>
      <c r="E156" s="9">
        <v>0.72</v>
      </c>
      <c r="F156" s="9">
        <v>0</v>
      </c>
      <c r="G156" s="9">
        <v>0.72</v>
      </c>
      <c r="H156" s="8" t="s">
        <v>7</v>
      </c>
      <c r="I156" s="8" t="s">
        <v>132</v>
      </c>
      <c r="J156" s="8" t="s">
        <v>105</v>
      </c>
      <c r="K156" s="7">
        <f t="shared" si="5"/>
        <v>10.799999999999999</v>
      </c>
    </row>
    <row r="157" spans="1:11">
      <c r="A157" s="8">
        <v>51054</v>
      </c>
      <c r="B157" s="8">
        <v>51.54</v>
      </c>
      <c r="C157" s="8" t="s">
        <v>100</v>
      </c>
      <c r="D157" s="8" t="s">
        <v>22</v>
      </c>
      <c r="E157" s="9">
        <v>0.6</v>
      </c>
      <c r="F157" s="9">
        <v>0</v>
      </c>
      <c r="G157" s="9">
        <v>0.6</v>
      </c>
      <c r="H157" s="8" t="s">
        <v>7</v>
      </c>
      <c r="I157" s="8" t="s">
        <v>133</v>
      </c>
      <c r="J157" s="8" t="s">
        <v>105</v>
      </c>
      <c r="K157" s="7">
        <f t="shared" si="5"/>
        <v>9</v>
      </c>
    </row>
    <row r="158" spans="1:11">
      <c r="A158" s="8">
        <v>51055</v>
      </c>
      <c r="B158" s="8">
        <v>51.55</v>
      </c>
      <c r="C158" s="8" t="s">
        <v>100</v>
      </c>
      <c r="D158" s="8" t="s">
        <v>22</v>
      </c>
      <c r="E158" s="9">
        <v>0.29899999999999999</v>
      </c>
      <c r="F158" s="9">
        <v>0</v>
      </c>
      <c r="G158" s="9">
        <v>0.29899999999999999</v>
      </c>
      <c r="H158" s="8" t="s">
        <v>7</v>
      </c>
      <c r="I158" s="8" t="s">
        <v>134</v>
      </c>
      <c r="J158" s="8" t="s">
        <v>105</v>
      </c>
      <c r="K158" s="7">
        <f t="shared" si="5"/>
        <v>4.4849999999999994</v>
      </c>
    </row>
    <row r="159" spans="1:11">
      <c r="A159" s="8">
        <v>51066</v>
      </c>
      <c r="B159" s="8">
        <v>51.66</v>
      </c>
      <c r="C159" s="8" t="s">
        <v>100</v>
      </c>
      <c r="D159" s="8" t="s">
        <v>22</v>
      </c>
      <c r="E159" s="9">
        <v>0.29899999999999999</v>
      </c>
      <c r="F159" s="9">
        <v>0</v>
      </c>
      <c r="G159" s="9">
        <v>0.29899999999999999</v>
      </c>
      <c r="H159" s="8" t="s">
        <v>7</v>
      </c>
      <c r="I159" s="8" t="s">
        <v>135</v>
      </c>
      <c r="J159" s="8" t="s">
        <v>105</v>
      </c>
      <c r="K159" s="7">
        <f t="shared" si="5"/>
        <v>4.4849999999999994</v>
      </c>
    </row>
    <row r="160" spans="1:11">
      <c r="A160" s="8">
        <v>51067</v>
      </c>
      <c r="B160" s="8">
        <v>51.67</v>
      </c>
      <c r="C160" s="8" t="s">
        <v>100</v>
      </c>
      <c r="D160" s="8" t="s">
        <v>22</v>
      </c>
      <c r="E160" s="9">
        <v>0.6</v>
      </c>
      <c r="F160" s="9">
        <v>0</v>
      </c>
      <c r="G160" s="9">
        <v>0.6</v>
      </c>
      <c r="H160" s="8" t="s">
        <v>7</v>
      </c>
      <c r="I160" s="8" t="s">
        <v>136</v>
      </c>
      <c r="J160" s="8" t="s">
        <v>105</v>
      </c>
      <c r="K160" s="7">
        <f t="shared" si="5"/>
        <v>9</v>
      </c>
    </row>
    <row r="161" spans="1:11">
      <c r="A161" s="8">
        <v>51073</v>
      </c>
      <c r="B161" s="8">
        <v>51.73</v>
      </c>
      <c r="C161" s="8" t="s">
        <v>100</v>
      </c>
      <c r="D161" s="8" t="s">
        <v>22</v>
      </c>
      <c r="E161" s="9">
        <v>0.52600000000000002</v>
      </c>
      <c r="F161" s="9">
        <v>0</v>
      </c>
      <c r="G161" s="9">
        <v>0.52600000000000002</v>
      </c>
      <c r="H161" s="8" t="s">
        <v>7</v>
      </c>
      <c r="I161" s="8" t="s">
        <v>137</v>
      </c>
      <c r="J161" s="8" t="s">
        <v>105</v>
      </c>
      <c r="K161" s="7">
        <f t="shared" si="5"/>
        <v>7.8900000000000006</v>
      </c>
    </row>
    <row r="162" spans="1:11">
      <c r="A162" s="8">
        <v>51074</v>
      </c>
      <c r="B162" s="8">
        <v>51.74</v>
      </c>
      <c r="C162" s="8" t="s">
        <v>100</v>
      </c>
      <c r="D162" s="8" t="s">
        <v>22</v>
      </c>
      <c r="E162" s="9">
        <v>0.48</v>
      </c>
      <c r="F162" s="9">
        <v>0</v>
      </c>
      <c r="G162" s="9">
        <v>0.48</v>
      </c>
      <c r="H162" s="8" t="s">
        <v>7</v>
      </c>
      <c r="I162" s="8" t="s">
        <v>138</v>
      </c>
      <c r="J162" s="8" t="s">
        <v>105</v>
      </c>
      <c r="K162" s="7">
        <f t="shared" si="5"/>
        <v>7.1999999999999993</v>
      </c>
    </row>
    <row r="163" spans="1:11">
      <c r="A163" s="8">
        <v>51075</v>
      </c>
      <c r="B163" s="8">
        <v>51.75</v>
      </c>
      <c r="C163" s="8" t="s">
        <v>100</v>
      </c>
      <c r="D163" s="8" t="s">
        <v>22</v>
      </c>
      <c r="E163" s="9">
        <v>0.29899999999999999</v>
      </c>
      <c r="F163" s="9">
        <v>0</v>
      </c>
      <c r="G163" s="9">
        <v>0.29899999999999999</v>
      </c>
      <c r="H163" s="8" t="s">
        <v>7</v>
      </c>
      <c r="I163" s="8" t="s">
        <v>139</v>
      </c>
      <c r="J163" s="8" t="s">
        <v>105</v>
      </c>
      <c r="K163" s="7">
        <f t="shared" si="5"/>
        <v>4.4849999999999994</v>
      </c>
    </row>
    <row r="164" spans="1:11">
      <c r="A164" s="8">
        <v>51080</v>
      </c>
      <c r="B164" s="8">
        <v>51.8</v>
      </c>
      <c r="C164" s="8" t="s">
        <v>100</v>
      </c>
      <c r="D164" s="8" t="s">
        <v>22</v>
      </c>
      <c r="E164" s="9">
        <v>0.496</v>
      </c>
      <c r="F164" s="9">
        <v>0</v>
      </c>
      <c r="G164" s="9">
        <v>0.496</v>
      </c>
      <c r="H164" s="8" t="s">
        <v>7</v>
      </c>
      <c r="I164" s="8" t="s">
        <v>140</v>
      </c>
      <c r="J164" s="8" t="s">
        <v>105</v>
      </c>
      <c r="K164" s="7">
        <f t="shared" si="5"/>
        <v>7.4399999999999995</v>
      </c>
    </row>
    <row r="165" spans="1:11">
      <c r="A165" s="8">
        <v>51080</v>
      </c>
      <c r="B165" s="8">
        <v>51.8</v>
      </c>
      <c r="C165" s="8" t="s">
        <v>100</v>
      </c>
      <c r="D165" s="8" t="s">
        <v>22</v>
      </c>
      <c r="E165" s="9" t="s">
        <v>50</v>
      </c>
      <c r="F165" s="9" t="s">
        <v>50</v>
      </c>
      <c r="G165" s="9" t="s">
        <v>50</v>
      </c>
      <c r="H165" s="8" t="s">
        <v>7</v>
      </c>
      <c r="I165" s="8" t="s">
        <v>141</v>
      </c>
      <c r="J165" s="8" t="s">
        <v>105</v>
      </c>
      <c r="K165" s="7"/>
    </row>
    <row r="166" spans="1:11">
      <c r="A166" s="8">
        <v>51081</v>
      </c>
      <c r="B166" s="8">
        <v>51.81</v>
      </c>
      <c r="C166" s="8" t="s">
        <v>100</v>
      </c>
      <c r="D166" s="8" t="s">
        <v>22</v>
      </c>
      <c r="E166" s="9">
        <v>0.45</v>
      </c>
      <c r="F166" s="9">
        <v>0</v>
      </c>
      <c r="G166" s="9">
        <v>0.45</v>
      </c>
      <c r="H166" s="8" t="s">
        <v>7</v>
      </c>
      <c r="I166" s="8" t="s">
        <v>142</v>
      </c>
      <c r="J166" s="8" t="s">
        <v>105</v>
      </c>
      <c r="K166" s="7">
        <f t="shared" si="5"/>
        <v>6.75</v>
      </c>
    </row>
    <row r="167" spans="1:11" ht="13.5" thickBot="1">
      <c r="A167" s="11">
        <v>51082</v>
      </c>
      <c r="B167" s="11">
        <v>51.82</v>
      </c>
      <c r="C167" s="11" t="s">
        <v>100</v>
      </c>
      <c r="D167" s="11" t="s">
        <v>22</v>
      </c>
      <c r="E167" s="12">
        <v>0.52900000000000003</v>
      </c>
      <c r="F167" s="12">
        <v>0</v>
      </c>
      <c r="G167" s="12">
        <v>0.52900000000000003</v>
      </c>
      <c r="H167" s="11" t="s">
        <v>7</v>
      </c>
      <c r="I167" s="11" t="s">
        <v>143</v>
      </c>
      <c r="J167" s="11" t="s">
        <v>105</v>
      </c>
      <c r="K167" s="19">
        <f t="shared" si="5"/>
        <v>7.9350000000000005</v>
      </c>
    </row>
    <row r="168" spans="1:11" s="18" customFormat="1" ht="13.5" thickBot="1">
      <c r="A168" s="14" t="s">
        <v>26</v>
      </c>
      <c r="B168" s="15" t="s">
        <v>27</v>
      </c>
      <c r="C168" s="15" t="s">
        <v>28</v>
      </c>
      <c r="D168" s="15" t="s">
        <v>29</v>
      </c>
      <c r="E168" s="16">
        <v>42.625</v>
      </c>
      <c r="F168" s="16">
        <f>SUM(F125:F167)</f>
        <v>20.440000000000001</v>
      </c>
      <c r="G168" s="16">
        <f>SUM(G125:G167)</f>
        <v>22.184999999999995</v>
      </c>
      <c r="H168" s="16">
        <f>G168+F168</f>
        <v>42.625</v>
      </c>
      <c r="I168" s="15" t="s">
        <v>30</v>
      </c>
      <c r="J168" s="15" t="s">
        <v>30</v>
      </c>
      <c r="K168" s="17">
        <f>SUM(K125:K167)</f>
        <v>332.77499999999998</v>
      </c>
    </row>
    <row r="169" spans="1:11">
      <c r="A169" s="5">
        <v>15108</v>
      </c>
      <c r="B169" s="5">
        <v>15.108000000000001</v>
      </c>
      <c r="C169" s="5" t="s">
        <v>100</v>
      </c>
      <c r="D169" s="5" t="s">
        <v>22</v>
      </c>
      <c r="E169" s="6">
        <v>3.5</v>
      </c>
      <c r="F169" s="6">
        <v>3.5</v>
      </c>
      <c r="G169" s="6">
        <v>0</v>
      </c>
      <c r="H169" s="5" t="s">
        <v>78</v>
      </c>
      <c r="I169" s="5" t="s">
        <v>144</v>
      </c>
      <c r="J169" s="5" t="s">
        <v>144</v>
      </c>
      <c r="K169" s="7">
        <v>0</v>
      </c>
    </row>
    <row r="170" spans="1:11" ht="13.5" thickBot="1">
      <c r="A170" s="11">
        <v>25148</v>
      </c>
      <c r="B170" s="11">
        <v>25.148</v>
      </c>
      <c r="C170" s="11" t="s">
        <v>21</v>
      </c>
      <c r="D170" s="11" t="s">
        <v>22</v>
      </c>
      <c r="E170" s="12">
        <v>5.6159999999999997</v>
      </c>
      <c r="F170" s="12">
        <v>5.6159999999999997</v>
      </c>
      <c r="G170" s="12">
        <v>0</v>
      </c>
      <c r="H170" s="11" t="s">
        <v>23</v>
      </c>
      <c r="I170" s="11" t="s">
        <v>144</v>
      </c>
      <c r="J170" s="11" t="s">
        <v>144</v>
      </c>
      <c r="K170" s="13">
        <v>0</v>
      </c>
    </row>
    <row r="171" spans="1:11" s="18" customFormat="1" ht="13.5" thickBot="1">
      <c r="A171" s="14" t="s">
        <v>26</v>
      </c>
      <c r="B171" s="15" t="s">
        <v>27</v>
      </c>
      <c r="C171" s="15" t="s">
        <v>28</v>
      </c>
      <c r="D171" s="15" t="s">
        <v>29</v>
      </c>
      <c r="E171" s="16">
        <v>9.1159999999999997</v>
      </c>
      <c r="F171" s="16">
        <f>SUM(F169:F170)</f>
        <v>9.1159999999999997</v>
      </c>
      <c r="G171" s="16">
        <v>0</v>
      </c>
      <c r="H171" s="16">
        <f>G171+F171</f>
        <v>9.1159999999999997</v>
      </c>
      <c r="I171" s="15" t="s">
        <v>30</v>
      </c>
      <c r="J171" s="15" t="s">
        <v>30</v>
      </c>
      <c r="K171" s="17">
        <v>0</v>
      </c>
    </row>
    <row r="172" spans="1:11">
      <c r="A172" s="5">
        <v>51006</v>
      </c>
      <c r="B172" s="5">
        <v>51.6</v>
      </c>
      <c r="C172" s="5" t="s">
        <v>100</v>
      </c>
      <c r="D172" s="5" t="s">
        <v>22</v>
      </c>
      <c r="E172" s="6">
        <v>1.1950000000000001</v>
      </c>
      <c r="F172" s="6">
        <v>0</v>
      </c>
      <c r="G172" s="6">
        <v>1.1950000000000001</v>
      </c>
      <c r="H172" s="5" t="s">
        <v>7</v>
      </c>
      <c r="I172" s="5" t="s">
        <v>68</v>
      </c>
      <c r="J172" s="5" t="s">
        <v>145</v>
      </c>
      <c r="K172" s="7">
        <f>G172*15</f>
        <v>17.925000000000001</v>
      </c>
    </row>
    <row r="173" spans="1:11">
      <c r="A173" s="8">
        <v>51011</v>
      </c>
      <c r="B173" s="8">
        <v>51.11</v>
      </c>
      <c r="C173" s="8" t="s">
        <v>100</v>
      </c>
      <c r="D173" s="8" t="s">
        <v>22</v>
      </c>
      <c r="E173" s="9">
        <v>1</v>
      </c>
      <c r="F173" s="9">
        <v>0</v>
      </c>
      <c r="G173" s="9">
        <v>1</v>
      </c>
      <c r="H173" s="8" t="s">
        <v>7</v>
      </c>
      <c r="I173" s="8" t="s">
        <v>146</v>
      </c>
      <c r="J173" s="8" t="s">
        <v>145</v>
      </c>
      <c r="K173" s="7">
        <f t="shared" ref="K173:K212" si="6">G173*15</f>
        <v>15</v>
      </c>
    </row>
    <row r="174" spans="1:11">
      <c r="A174" s="8">
        <v>51012</v>
      </c>
      <c r="B174" s="8">
        <v>51.12</v>
      </c>
      <c r="C174" s="8" t="s">
        <v>100</v>
      </c>
      <c r="D174" s="8" t="s">
        <v>22</v>
      </c>
      <c r="E174" s="9">
        <v>1.2</v>
      </c>
      <c r="F174" s="9">
        <v>0</v>
      </c>
      <c r="G174" s="9">
        <v>1.2</v>
      </c>
      <c r="H174" s="8" t="s">
        <v>7</v>
      </c>
      <c r="I174" s="8" t="s">
        <v>147</v>
      </c>
      <c r="J174" s="8" t="s">
        <v>145</v>
      </c>
      <c r="K174" s="7">
        <f t="shared" si="6"/>
        <v>18</v>
      </c>
    </row>
    <row r="175" spans="1:11">
      <c r="A175" s="8">
        <v>51018</v>
      </c>
      <c r="B175" s="8">
        <v>51.18</v>
      </c>
      <c r="C175" s="8" t="s">
        <v>100</v>
      </c>
      <c r="D175" s="8" t="s">
        <v>22</v>
      </c>
      <c r="E175" s="9">
        <v>4.5</v>
      </c>
      <c r="F175" s="9">
        <v>4.5</v>
      </c>
      <c r="G175" s="9">
        <v>0</v>
      </c>
      <c r="H175" s="8" t="s">
        <v>23</v>
      </c>
      <c r="I175" s="8" t="s">
        <v>145</v>
      </c>
      <c r="J175" s="8" t="s">
        <v>145</v>
      </c>
      <c r="K175" s="7">
        <f t="shared" si="6"/>
        <v>0</v>
      </c>
    </row>
    <row r="176" spans="1:11">
      <c r="A176" s="8">
        <v>51021</v>
      </c>
      <c r="B176" s="8">
        <v>51.21</v>
      </c>
      <c r="C176" s="8" t="s">
        <v>100</v>
      </c>
      <c r="D176" s="8" t="s">
        <v>22</v>
      </c>
      <c r="E176" s="9">
        <v>2.5</v>
      </c>
      <c r="F176" s="9">
        <v>0</v>
      </c>
      <c r="G176" s="9">
        <v>2.5</v>
      </c>
      <c r="H176" s="8" t="s">
        <v>7</v>
      </c>
      <c r="I176" s="8" t="s">
        <v>148</v>
      </c>
      <c r="J176" s="8" t="s">
        <v>145</v>
      </c>
      <c r="K176" s="7">
        <f t="shared" si="6"/>
        <v>37.5</v>
      </c>
    </row>
    <row r="177" spans="1:11">
      <c r="A177" s="8">
        <v>51025</v>
      </c>
      <c r="B177" s="8">
        <v>51.25</v>
      </c>
      <c r="C177" s="8" t="s">
        <v>100</v>
      </c>
      <c r="D177" s="8" t="s">
        <v>22</v>
      </c>
      <c r="E177" s="9">
        <v>0.7</v>
      </c>
      <c r="F177" s="9">
        <v>0.7</v>
      </c>
      <c r="G177" s="9">
        <v>0</v>
      </c>
      <c r="H177" s="8" t="s">
        <v>23</v>
      </c>
      <c r="I177" s="8" t="s">
        <v>145</v>
      </c>
      <c r="J177" s="8" t="s">
        <v>145</v>
      </c>
      <c r="K177" s="7">
        <f t="shared" si="6"/>
        <v>0</v>
      </c>
    </row>
    <row r="178" spans="1:11">
      <c r="A178" s="8">
        <v>51026</v>
      </c>
      <c r="B178" s="8">
        <v>51.26</v>
      </c>
      <c r="C178" s="8" t="s">
        <v>100</v>
      </c>
      <c r="D178" s="8" t="s">
        <v>22</v>
      </c>
      <c r="E178" s="9">
        <v>0.7</v>
      </c>
      <c r="F178" s="9">
        <v>0</v>
      </c>
      <c r="G178" s="9">
        <v>0.7</v>
      </c>
      <c r="H178" s="8" t="s">
        <v>7</v>
      </c>
      <c r="I178" s="8" t="s">
        <v>149</v>
      </c>
      <c r="J178" s="8" t="s">
        <v>145</v>
      </c>
      <c r="K178" s="7">
        <f t="shared" si="6"/>
        <v>10.5</v>
      </c>
    </row>
    <row r="179" spans="1:11">
      <c r="A179" s="8">
        <v>51030</v>
      </c>
      <c r="B179" s="8">
        <v>51.3</v>
      </c>
      <c r="C179" s="8" t="s">
        <v>100</v>
      </c>
      <c r="D179" s="8" t="s">
        <v>22</v>
      </c>
      <c r="E179" s="9">
        <v>0.1</v>
      </c>
      <c r="F179" s="9">
        <v>0</v>
      </c>
      <c r="G179" s="9">
        <v>0.1</v>
      </c>
      <c r="H179" s="8" t="s">
        <v>7</v>
      </c>
      <c r="I179" s="8" t="s">
        <v>150</v>
      </c>
      <c r="J179" s="8" t="s">
        <v>145</v>
      </c>
      <c r="K179" s="7">
        <f t="shared" si="6"/>
        <v>1.5</v>
      </c>
    </row>
    <row r="180" spans="1:11">
      <c r="A180" s="8">
        <v>51037</v>
      </c>
      <c r="B180" s="8">
        <v>51.37</v>
      </c>
      <c r="C180" s="8" t="s">
        <v>100</v>
      </c>
      <c r="D180" s="8" t="s">
        <v>22</v>
      </c>
      <c r="E180" s="9">
        <v>3.1989999999999998</v>
      </c>
      <c r="F180" s="9">
        <v>0</v>
      </c>
      <c r="G180" s="9">
        <v>3.1989999999999998</v>
      </c>
      <c r="H180" s="8" t="s">
        <v>7</v>
      </c>
      <c r="I180" s="8" t="s">
        <v>151</v>
      </c>
      <c r="J180" s="8" t="s">
        <v>145</v>
      </c>
      <c r="K180" s="7">
        <f t="shared" si="6"/>
        <v>47.984999999999999</v>
      </c>
    </row>
    <row r="181" spans="1:11">
      <c r="A181" s="8">
        <v>51046</v>
      </c>
      <c r="B181" s="8">
        <v>51.46</v>
      </c>
      <c r="C181" s="8" t="s">
        <v>100</v>
      </c>
      <c r="D181" s="8" t="s">
        <v>22</v>
      </c>
      <c r="E181" s="9">
        <v>0.5</v>
      </c>
      <c r="F181" s="9">
        <v>0</v>
      </c>
      <c r="G181" s="9">
        <v>0.5</v>
      </c>
      <c r="H181" s="8" t="s">
        <v>7</v>
      </c>
      <c r="I181" s="8" t="s">
        <v>152</v>
      </c>
      <c r="J181" s="8" t="s">
        <v>145</v>
      </c>
      <c r="K181" s="7">
        <f t="shared" si="6"/>
        <v>7.5</v>
      </c>
    </row>
    <row r="182" spans="1:11">
      <c r="A182" s="8">
        <v>51052</v>
      </c>
      <c r="B182" s="8">
        <v>51.52</v>
      </c>
      <c r="C182" s="8" t="s">
        <v>100</v>
      </c>
      <c r="D182" s="8" t="s">
        <v>22</v>
      </c>
      <c r="E182" s="9">
        <v>2.8010000000000002</v>
      </c>
      <c r="F182" s="9">
        <v>0</v>
      </c>
      <c r="G182" s="9">
        <v>2.8010000000000002</v>
      </c>
      <c r="H182" s="8" t="s">
        <v>7</v>
      </c>
      <c r="I182" s="8" t="s">
        <v>68</v>
      </c>
      <c r="J182" s="8" t="s">
        <v>145</v>
      </c>
      <c r="K182" s="7">
        <f t="shared" si="6"/>
        <v>42.015000000000001</v>
      </c>
    </row>
    <row r="183" spans="1:11">
      <c r="A183" s="8">
        <v>51053</v>
      </c>
      <c r="B183" s="8">
        <v>51.53</v>
      </c>
      <c r="C183" s="8" t="s">
        <v>100</v>
      </c>
      <c r="D183" s="8" t="s">
        <v>22</v>
      </c>
      <c r="E183" s="9">
        <v>1</v>
      </c>
      <c r="F183" s="9">
        <v>0</v>
      </c>
      <c r="G183" s="9">
        <v>1</v>
      </c>
      <c r="H183" s="8" t="s">
        <v>7</v>
      </c>
      <c r="I183" s="8" t="s">
        <v>153</v>
      </c>
      <c r="J183" s="8" t="s">
        <v>145</v>
      </c>
      <c r="K183" s="7">
        <f t="shared" si="6"/>
        <v>15</v>
      </c>
    </row>
    <row r="184" spans="1:11">
      <c r="A184" s="8">
        <v>51056</v>
      </c>
      <c r="B184" s="8">
        <v>51.56</v>
      </c>
      <c r="C184" s="8" t="s">
        <v>100</v>
      </c>
      <c r="D184" s="8" t="s">
        <v>22</v>
      </c>
      <c r="E184" s="9">
        <v>0.5</v>
      </c>
      <c r="F184" s="9">
        <v>0</v>
      </c>
      <c r="G184" s="9">
        <v>0.5</v>
      </c>
      <c r="H184" s="8" t="s">
        <v>7</v>
      </c>
      <c r="I184" s="8" t="s">
        <v>154</v>
      </c>
      <c r="J184" s="8" t="s">
        <v>145</v>
      </c>
      <c r="K184" s="7">
        <f t="shared" si="6"/>
        <v>7.5</v>
      </c>
    </row>
    <row r="185" spans="1:11">
      <c r="A185" s="8">
        <v>51057</v>
      </c>
      <c r="B185" s="8">
        <v>51.57</v>
      </c>
      <c r="C185" s="8" t="s">
        <v>100</v>
      </c>
      <c r="D185" s="8" t="s">
        <v>22</v>
      </c>
      <c r="E185" s="9">
        <v>1.5009999999999999</v>
      </c>
      <c r="F185" s="9">
        <v>0</v>
      </c>
      <c r="G185" s="9">
        <v>1.5009999999999999</v>
      </c>
      <c r="H185" s="8" t="s">
        <v>7</v>
      </c>
      <c r="I185" s="8" t="s">
        <v>155</v>
      </c>
      <c r="J185" s="8" t="s">
        <v>145</v>
      </c>
      <c r="K185" s="7">
        <f t="shared" si="6"/>
        <v>22.514999999999997</v>
      </c>
    </row>
    <row r="186" spans="1:11">
      <c r="A186" s="8">
        <v>51064</v>
      </c>
      <c r="B186" s="8">
        <v>51.64</v>
      </c>
      <c r="C186" s="8" t="s">
        <v>100</v>
      </c>
      <c r="D186" s="8" t="s">
        <v>22</v>
      </c>
      <c r="E186" s="9">
        <v>1</v>
      </c>
      <c r="F186" s="9">
        <v>0</v>
      </c>
      <c r="G186" s="9">
        <v>1</v>
      </c>
      <c r="H186" s="8" t="s">
        <v>7</v>
      </c>
      <c r="I186" s="8" t="s">
        <v>156</v>
      </c>
      <c r="J186" s="8" t="s">
        <v>145</v>
      </c>
      <c r="K186" s="7">
        <f t="shared" si="6"/>
        <v>15</v>
      </c>
    </row>
    <row r="187" spans="1:11">
      <c r="A187" s="8">
        <v>51065</v>
      </c>
      <c r="B187" s="8">
        <v>51.65</v>
      </c>
      <c r="C187" s="8" t="s">
        <v>100</v>
      </c>
      <c r="D187" s="8" t="s">
        <v>22</v>
      </c>
      <c r="E187" s="9">
        <v>0.2</v>
      </c>
      <c r="F187" s="9">
        <v>0</v>
      </c>
      <c r="G187" s="9">
        <v>0.2</v>
      </c>
      <c r="H187" s="8" t="s">
        <v>7</v>
      </c>
      <c r="I187" s="8" t="s">
        <v>157</v>
      </c>
      <c r="J187" s="8" t="s">
        <v>145</v>
      </c>
      <c r="K187" s="7">
        <f t="shared" si="6"/>
        <v>3</v>
      </c>
    </row>
    <row r="188" spans="1:11">
      <c r="A188" s="8">
        <v>51068</v>
      </c>
      <c r="B188" s="8">
        <v>51.68</v>
      </c>
      <c r="C188" s="8" t="s">
        <v>100</v>
      </c>
      <c r="D188" s="8" t="s">
        <v>22</v>
      </c>
      <c r="E188" s="9">
        <v>0.5</v>
      </c>
      <c r="F188" s="9">
        <v>0</v>
      </c>
      <c r="G188" s="9">
        <v>0.5</v>
      </c>
      <c r="H188" s="8" t="s">
        <v>7</v>
      </c>
      <c r="I188" s="8" t="s">
        <v>158</v>
      </c>
      <c r="J188" s="8" t="s">
        <v>145</v>
      </c>
      <c r="K188" s="7">
        <f t="shared" si="6"/>
        <v>7.5</v>
      </c>
    </row>
    <row r="189" spans="1:11">
      <c r="A189" s="8">
        <v>51069</v>
      </c>
      <c r="B189" s="8">
        <v>51.69</v>
      </c>
      <c r="C189" s="8" t="s">
        <v>100</v>
      </c>
      <c r="D189" s="8" t="s">
        <v>22</v>
      </c>
      <c r="E189" s="9">
        <v>0.5</v>
      </c>
      <c r="F189" s="9">
        <v>0</v>
      </c>
      <c r="G189" s="9">
        <v>0.5</v>
      </c>
      <c r="H189" s="8" t="s">
        <v>7</v>
      </c>
      <c r="I189" s="8" t="s">
        <v>159</v>
      </c>
      <c r="J189" s="8" t="s">
        <v>145</v>
      </c>
      <c r="K189" s="7">
        <f t="shared" si="6"/>
        <v>7.5</v>
      </c>
    </row>
    <row r="190" spans="1:11">
      <c r="A190" s="8">
        <v>51070</v>
      </c>
      <c r="B190" s="8">
        <v>51.7</v>
      </c>
      <c r="C190" s="8" t="s">
        <v>100</v>
      </c>
      <c r="D190" s="8" t="s">
        <v>22</v>
      </c>
      <c r="E190" s="9">
        <v>0.55000000000000004</v>
      </c>
      <c r="F190" s="9">
        <v>0</v>
      </c>
      <c r="G190" s="9">
        <v>0.55000000000000004</v>
      </c>
      <c r="H190" s="8" t="s">
        <v>7</v>
      </c>
      <c r="I190" s="8" t="s">
        <v>160</v>
      </c>
      <c r="J190" s="8" t="s">
        <v>145</v>
      </c>
      <c r="K190" s="7">
        <f t="shared" si="6"/>
        <v>8.25</v>
      </c>
    </row>
    <row r="191" spans="1:11">
      <c r="A191" s="8">
        <v>51071</v>
      </c>
      <c r="B191" s="8">
        <v>51.71</v>
      </c>
      <c r="C191" s="8" t="s">
        <v>100</v>
      </c>
      <c r="D191" s="8" t="s">
        <v>22</v>
      </c>
      <c r="E191" s="9">
        <v>0.1</v>
      </c>
      <c r="F191" s="9">
        <v>0</v>
      </c>
      <c r="G191" s="9">
        <v>0.1</v>
      </c>
      <c r="H191" s="8" t="s">
        <v>7</v>
      </c>
      <c r="I191" s="8" t="s">
        <v>161</v>
      </c>
      <c r="J191" s="8" t="s">
        <v>145</v>
      </c>
      <c r="K191" s="7">
        <f t="shared" si="6"/>
        <v>1.5</v>
      </c>
    </row>
    <row r="192" spans="1:11">
      <c r="A192" s="8">
        <v>51072</v>
      </c>
      <c r="B192" s="8">
        <v>51.72</v>
      </c>
      <c r="C192" s="8" t="s">
        <v>100</v>
      </c>
      <c r="D192" s="8" t="s">
        <v>22</v>
      </c>
      <c r="E192" s="9">
        <v>0.3</v>
      </c>
      <c r="F192" s="9">
        <v>0</v>
      </c>
      <c r="G192" s="9">
        <v>0.3</v>
      </c>
      <c r="H192" s="8" t="s">
        <v>7</v>
      </c>
      <c r="I192" s="8" t="s">
        <v>162</v>
      </c>
      <c r="J192" s="8" t="s">
        <v>145</v>
      </c>
      <c r="K192" s="7">
        <f t="shared" si="6"/>
        <v>4.5</v>
      </c>
    </row>
    <row r="193" spans="1:11">
      <c r="A193" s="8">
        <v>51083</v>
      </c>
      <c r="B193" s="8">
        <v>51.83</v>
      </c>
      <c r="C193" s="8" t="s">
        <v>100</v>
      </c>
      <c r="D193" s="8" t="s">
        <v>22</v>
      </c>
      <c r="E193" s="9">
        <v>1.4970000000000001</v>
      </c>
      <c r="F193" s="9">
        <v>0</v>
      </c>
      <c r="G193" s="9">
        <v>1.4970000000000001</v>
      </c>
      <c r="H193" s="8" t="s">
        <v>7</v>
      </c>
      <c r="I193" s="8" t="s">
        <v>163</v>
      </c>
      <c r="J193" s="8" t="s">
        <v>145</v>
      </c>
      <c r="K193" s="7">
        <f t="shared" si="6"/>
        <v>22.455000000000002</v>
      </c>
    </row>
    <row r="194" spans="1:11">
      <c r="A194" s="8">
        <v>51084</v>
      </c>
      <c r="B194" s="8">
        <v>51.84</v>
      </c>
      <c r="C194" s="8" t="s">
        <v>100</v>
      </c>
      <c r="D194" s="8" t="s">
        <v>22</v>
      </c>
      <c r="E194" s="9">
        <v>0.05</v>
      </c>
      <c r="F194" s="9">
        <v>0</v>
      </c>
      <c r="G194" s="9">
        <v>0.05</v>
      </c>
      <c r="H194" s="8" t="s">
        <v>7</v>
      </c>
      <c r="I194" s="8" t="s">
        <v>164</v>
      </c>
      <c r="J194" s="8" t="s">
        <v>145</v>
      </c>
      <c r="K194" s="7">
        <f t="shared" si="6"/>
        <v>0.75</v>
      </c>
    </row>
    <row r="195" spans="1:11">
      <c r="A195" s="8">
        <v>51085</v>
      </c>
      <c r="B195" s="8">
        <v>51.85</v>
      </c>
      <c r="C195" s="8" t="s">
        <v>100</v>
      </c>
      <c r="D195" s="8" t="s">
        <v>22</v>
      </c>
      <c r="E195" s="9">
        <v>6.2E-2</v>
      </c>
      <c r="F195" s="9">
        <v>0</v>
      </c>
      <c r="G195" s="9">
        <v>6.2E-2</v>
      </c>
      <c r="H195" s="8" t="s">
        <v>7</v>
      </c>
      <c r="I195" s="8" t="s">
        <v>165</v>
      </c>
      <c r="J195" s="8" t="s">
        <v>145</v>
      </c>
      <c r="K195" s="7">
        <f t="shared" si="6"/>
        <v>0.92999999999999994</v>
      </c>
    </row>
    <row r="196" spans="1:11">
      <c r="A196" s="8">
        <v>51086</v>
      </c>
      <c r="B196" s="8">
        <v>51.86</v>
      </c>
      <c r="C196" s="8" t="s">
        <v>100</v>
      </c>
      <c r="D196" s="8" t="s">
        <v>22</v>
      </c>
      <c r="E196" s="9">
        <v>0.13500000000000001</v>
      </c>
      <c r="F196" s="9">
        <v>0</v>
      </c>
      <c r="G196" s="9">
        <v>0.13500000000000001</v>
      </c>
      <c r="H196" s="8" t="s">
        <v>7</v>
      </c>
      <c r="I196" s="8" t="s">
        <v>166</v>
      </c>
      <c r="J196" s="8" t="s">
        <v>145</v>
      </c>
      <c r="K196" s="7">
        <f t="shared" si="6"/>
        <v>2.0250000000000004</v>
      </c>
    </row>
    <row r="197" spans="1:11">
      <c r="A197" s="8">
        <v>51087</v>
      </c>
      <c r="B197" s="8">
        <v>51.87</v>
      </c>
      <c r="C197" s="8" t="s">
        <v>100</v>
      </c>
      <c r="D197" s="8" t="s">
        <v>22</v>
      </c>
      <c r="E197" s="9">
        <v>0.16500000000000001</v>
      </c>
      <c r="F197" s="9">
        <v>0</v>
      </c>
      <c r="G197" s="9">
        <v>0.16500000000000001</v>
      </c>
      <c r="H197" s="8" t="s">
        <v>7</v>
      </c>
      <c r="I197" s="8" t="s">
        <v>67</v>
      </c>
      <c r="J197" s="8" t="s">
        <v>145</v>
      </c>
      <c r="K197" s="7">
        <f t="shared" si="6"/>
        <v>2.4750000000000001</v>
      </c>
    </row>
    <row r="198" spans="1:11">
      <c r="A198" s="8">
        <v>51088</v>
      </c>
      <c r="B198" s="8">
        <v>51.88</v>
      </c>
      <c r="C198" s="8" t="s">
        <v>100</v>
      </c>
      <c r="D198" s="8" t="s">
        <v>22</v>
      </c>
      <c r="E198" s="9">
        <v>0.16500000000000001</v>
      </c>
      <c r="F198" s="9">
        <v>0</v>
      </c>
      <c r="G198" s="9">
        <v>0.16500000000000001</v>
      </c>
      <c r="H198" s="8" t="s">
        <v>7</v>
      </c>
      <c r="I198" s="8" t="s">
        <v>167</v>
      </c>
      <c r="J198" s="8" t="s">
        <v>145</v>
      </c>
      <c r="K198" s="7">
        <f t="shared" si="6"/>
        <v>2.4750000000000001</v>
      </c>
    </row>
    <row r="199" spans="1:11">
      <c r="A199" s="8">
        <v>51089</v>
      </c>
      <c r="B199" s="8">
        <v>51.89</v>
      </c>
      <c r="C199" s="8" t="s">
        <v>100</v>
      </c>
      <c r="D199" s="8" t="s">
        <v>22</v>
      </c>
      <c r="E199" s="9">
        <v>0.12</v>
      </c>
      <c r="F199" s="9">
        <v>0</v>
      </c>
      <c r="G199" s="9">
        <v>0.12</v>
      </c>
      <c r="H199" s="8" t="s">
        <v>7</v>
      </c>
      <c r="I199" s="8" t="s">
        <v>168</v>
      </c>
      <c r="J199" s="8" t="s">
        <v>145</v>
      </c>
      <c r="K199" s="7">
        <f t="shared" si="6"/>
        <v>1.7999999999999998</v>
      </c>
    </row>
    <row r="200" spans="1:11">
      <c r="A200" s="8">
        <v>51090</v>
      </c>
      <c r="B200" s="8">
        <v>51.9</v>
      </c>
      <c r="C200" s="8" t="s">
        <v>100</v>
      </c>
      <c r="D200" s="8" t="s">
        <v>22</v>
      </c>
      <c r="E200" s="9">
        <v>0.15</v>
      </c>
      <c r="F200" s="9">
        <v>0</v>
      </c>
      <c r="G200" s="9">
        <v>0.15</v>
      </c>
      <c r="H200" s="8" t="s">
        <v>7</v>
      </c>
      <c r="I200" s="8" t="s">
        <v>169</v>
      </c>
      <c r="J200" s="8" t="s">
        <v>145</v>
      </c>
      <c r="K200" s="7">
        <f t="shared" si="6"/>
        <v>2.25</v>
      </c>
    </row>
    <row r="201" spans="1:11">
      <c r="A201" s="8">
        <v>51091</v>
      </c>
      <c r="B201" s="8">
        <v>51.91</v>
      </c>
      <c r="C201" s="8" t="s">
        <v>100</v>
      </c>
      <c r="D201" s="8" t="s">
        <v>22</v>
      </c>
      <c r="E201" s="9">
        <v>0.18</v>
      </c>
      <c r="F201" s="9">
        <v>0</v>
      </c>
      <c r="G201" s="9">
        <v>0.18</v>
      </c>
      <c r="H201" s="8" t="s">
        <v>7</v>
      </c>
      <c r="I201" s="8" t="s">
        <v>170</v>
      </c>
      <c r="J201" s="8" t="s">
        <v>145</v>
      </c>
      <c r="K201" s="7">
        <f t="shared" si="6"/>
        <v>2.6999999999999997</v>
      </c>
    </row>
    <row r="202" spans="1:11">
      <c r="A202" s="8">
        <v>51092</v>
      </c>
      <c r="B202" s="8">
        <v>51.92</v>
      </c>
      <c r="C202" s="8" t="s">
        <v>100</v>
      </c>
      <c r="D202" s="8" t="s">
        <v>22</v>
      </c>
      <c r="E202" s="9">
        <v>0.43</v>
      </c>
      <c r="F202" s="9">
        <v>0</v>
      </c>
      <c r="G202" s="9">
        <v>0.43</v>
      </c>
      <c r="H202" s="8" t="s">
        <v>7</v>
      </c>
      <c r="I202" s="8" t="s">
        <v>171</v>
      </c>
      <c r="J202" s="8" t="s">
        <v>145</v>
      </c>
      <c r="K202" s="7">
        <f t="shared" si="6"/>
        <v>6.45</v>
      </c>
    </row>
    <row r="203" spans="1:11">
      <c r="A203" s="8">
        <v>51093</v>
      </c>
      <c r="B203" s="8">
        <v>51.93</v>
      </c>
      <c r="C203" s="8" t="s">
        <v>100</v>
      </c>
      <c r="D203" s="8" t="s">
        <v>22</v>
      </c>
      <c r="E203" s="9">
        <v>0.15</v>
      </c>
      <c r="F203" s="9">
        <v>0.15</v>
      </c>
      <c r="G203" s="9">
        <v>0</v>
      </c>
      <c r="H203" s="8" t="s">
        <v>23</v>
      </c>
      <c r="I203" s="8" t="s">
        <v>145</v>
      </c>
      <c r="J203" s="8" t="s">
        <v>145</v>
      </c>
      <c r="K203" s="7">
        <f t="shared" si="6"/>
        <v>0</v>
      </c>
    </row>
    <row r="204" spans="1:11">
      <c r="A204" s="8">
        <v>51094</v>
      </c>
      <c r="B204" s="8">
        <v>51.94</v>
      </c>
      <c r="C204" s="8" t="s">
        <v>100</v>
      </c>
      <c r="D204" s="8" t="s">
        <v>22</v>
      </c>
      <c r="E204" s="9">
        <v>0.15</v>
      </c>
      <c r="F204" s="9">
        <v>0.15</v>
      </c>
      <c r="G204" s="9">
        <v>0</v>
      </c>
      <c r="H204" s="8" t="s">
        <v>7</v>
      </c>
      <c r="I204" s="8" t="s">
        <v>30</v>
      </c>
      <c r="J204" s="8" t="s">
        <v>145</v>
      </c>
      <c r="K204" s="7">
        <f t="shared" si="6"/>
        <v>0</v>
      </c>
    </row>
    <row r="205" spans="1:11">
      <c r="A205" s="8">
        <v>51110</v>
      </c>
      <c r="B205" s="8">
        <v>51.11</v>
      </c>
      <c r="C205" s="8" t="s">
        <v>100</v>
      </c>
      <c r="D205" s="8" t="s">
        <v>22</v>
      </c>
      <c r="E205" s="9">
        <v>0.2</v>
      </c>
      <c r="F205" s="9">
        <v>0.2</v>
      </c>
      <c r="G205" s="9">
        <v>0</v>
      </c>
      <c r="H205" s="8" t="s">
        <v>23</v>
      </c>
      <c r="I205" s="8" t="s">
        <v>145</v>
      </c>
      <c r="J205" s="8" t="s">
        <v>145</v>
      </c>
      <c r="K205" s="7">
        <f t="shared" si="6"/>
        <v>0</v>
      </c>
    </row>
    <row r="206" spans="1:11">
      <c r="A206" s="8">
        <v>51111</v>
      </c>
      <c r="B206" s="8">
        <v>51.110999999999997</v>
      </c>
      <c r="C206" s="8" t="s">
        <v>100</v>
      </c>
      <c r="D206" s="8" t="s">
        <v>22</v>
      </c>
      <c r="E206" s="9">
        <v>0.05</v>
      </c>
      <c r="F206" s="9">
        <v>0.05</v>
      </c>
      <c r="G206" s="9">
        <v>0</v>
      </c>
      <c r="H206" s="8" t="s">
        <v>23</v>
      </c>
      <c r="I206" s="8" t="s">
        <v>145</v>
      </c>
      <c r="J206" s="8" t="s">
        <v>145</v>
      </c>
      <c r="K206" s="7">
        <f t="shared" si="6"/>
        <v>0</v>
      </c>
    </row>
    <row r="207" spans="1:11">
      <c r="A207" s="8">
        <v>51112</v>
      </c>
      <c r="B207" s="8">
        <v>51.112000000000002</v>
      </c>
      <c r="C207" s="8" t="s">
        <v>100</v>
      </c>
      <c r="D207" s="8" t="s">
        <v>22</v>
      </c>
      <c r="E207" s="9">
        <v>0.2</v>
      </c>
      <c r="F207" s="9">
        <v>0</v>
      </c>
      <c r="G207" s="9">
        <v>0.2</v>
      </c>
      <c r="H207" s="8" t="s">
        <v>7</v>
      </c>
      <c r="I207" s="8" t="s">
        <v>172</v>
      </c>
      <c r="J207" s="8" t="s">
        <v>145</v>
      </c>
      <c r="K207" s="7">
        <f t="shared" si="6"/>
        <v>3</v>
      </c>
    </row>
    <row r="208" spans="1:11">
      <c r="A208" s="8">
        <v>51113</v>
      </c>
      <c r="B208" s="8">
        <v>51.113</v>
      </c>
      <c r="C208" s="8" t="s">
        <v>100</v>
      </c>
      <c r="D208" s="8" t="s">
        <v>22</v>
      </c>
      <c r="E208" s="9">
        <v>0.1</v>
      </c>
      <c r="F208" s="9">
        <v>0</v>
      </c>
      <c r="G208" s="9">
        <v>0.1</v>
      </c>
      <c r="H208" s="8" t="s">
        <v>7</v>
      </c>
      <c r="I208" s="8" t="s">
        <v>173</v>
      </c>
      <c r="J208" s="8" t="s">
        <v>145</v>
      </c>
      <c r="K208" s="7">
        <f t="shared" si="6"/>
        <v>1.5</v>
      </c>
    </row>
    <row r="209" spans="1:11">
      <c r="A209" s="8">
        <v>51118</v>
      </c>
      <c r="B209" s="8">
        <v>51.118000000000002</v>
      </c>
      <c r="C209" s="8" t="s">
        <v>100</v>
      </c>
      <c r="D209" s="8" t="s">
        <v>22</v>
      </c>
      <c r="E209" s="9">
        <v>0.3</v>
      </c>
      <c r="F209" s="9">
        <v>0</v>
      </c>
      <c r="G209" s="9">
        <v>0.3</v>
      </c>
      <c r="H209" s="8" t="s">
        <v>7</v>
      </c>
      <c r="I209" s="8" t="s">
        <v>45</v>
      </c>
      <c r="J209" s="8" t="s">
        <v>145</v>
      </c>
      <c r="K209" s="7">
        <f t="shared" si="6"/>
        <v>4.5</v>
      </c>
    </row>
    <row r="210" spans="1:11">
      <c r="A210" s="8">
        <v>51119</v>
      </c>
      <c r="B210" s="8">
        <v>51.119</v>
      </c>
      <c r="C210" s="8" t="s">
        <v>100</v>
      </c>
      <c r="D210" s="8" t="s">
        <v>22</v>
      </c>
      <c r="E210" s="9">
        <v>0.2</v>
      </c>
      <c r="F210" s="9">
        <v>0.2</v>
      </c>
      <c r="G210" s="9">
        <v>0</v>
      </c>
      <c r="H210" s="8" t="s">
        <v>23</v>
      </c>
      <c r="I210" s="8" t="s">
        <v>145</v>
      </c>
      <c r="J210" s="8" t="s">
        <v>145</v>
      </c>
      <c r="K210" s="7">
        <f t="shared" si="6"/>
        <v>0</v>
      </c>
    </row>
    <row r="211" spans="1:11">
      <c r="A211" s="8">
        <v>51120</v>
      </c>
      <c r="B211" s="8">
        <v>51.12</v>
      </c>
      <c r="C211" s="8" t="s">
        <v>100</v>
      </c>
      <c r="D211" s="8" t="s">
        <v>22</v>
      </c>
      <c r="E211" s="9">
        <v>0.4</v>
      </c>
      <c r="F211" s="9">
        <v>0</v>
      </c>
      <c r="G211" s="9">
        <v>0.4</v>
      </c>
      <c r="H211" s="8" t="s">
        <v>7</v>
      </c>
      <c r="I211" s="8" t="s">
        <v>174</v>
      </c>
      <c r="J211" s="8" t="s">
        <v>145</v>
      </c>
      <c r="K211" s="7">
        <f t="shared" si="6"/>
        <v>6</v>
      </c>
    </row>
    <row r="212" spans="1:11" ht="13.5" thickBot="1">
      <c r="A212" s="11">
        <v>51130</v>
      </c>
      <c r="B212" s="11">
        <v>51.13</v>
      </c>
      <c r="C212" s="11" t="s">
        <v>100</v>
      </c>
      <c r="D212" s="11" t="s">
        <v>22</v>
      </c>
      <c r="E212" s="12">
        <v>0.14599999999999999</v>
      </c>
      <c r="F212" s="12">
        <v>0</v>
      </c>
      <c r="G212" s="12">
        <v>0.14599999999999999</v>
      </c>
      <c r="H212" s="11" t="s">
        <v>7</v>
      </c>
      <c r="I212" s="11" t="s">
        <v>41</v>
      </c>
      <c r="J212" s="11" t="s">
        <v>145</v>
      </c>
      <c r="K212" s="19">
        <f t="shared" si="6"/>
        <v>2.19</v>
      </c>
    </row>
    <row r="213" spans="1:11" s="18" customFormat="1" ht="13.5" thickBot="1">
      <c r="A213" s="14" t="s">
        <v>26</v>
      </c>
      <c r="B213" s="15" t="s">
        <v>27</v>
      </c>
      <c r="C213" s="15" t="s">
        <v>28</v>
      </c>
      <c r="D213" s="15" t="s">
        <v>29</v>
      </c>
      <c r="E213" s="16">
        <v>29.396000000000001</v>
      </c>
      <c r="F213" s="16">
        <f>SUM(F172:F212)</f>
        <v>5.9500000000000011</v>
      </c>
      <c r="G213" s="16">
        <f>SUM(G172:G212)</f>
        <v>23.446000000000005</v>
      </c>
      <c r="H213" s="16">
        <f>G213+F213</f>
        <v>29.396000000000008</v>
      </c>
      <c r="I213" s="15" t="s">
        <v>30</v>
      </c>
      <c r="J213" s="15" t="s">
        <v>30</v>
      </c>
      <c r="K213" s="17">
        <f>SUM(K172:K212)</f>
        <v>351.69</v>
      </c>
    </row>
    <row r="214" spans="1:11">
      <c r="A214" s="5">
        <v>57209</v>
      </c>
      <c r="B214" s="5">
        <v>57.209000000000003</v>
      </c>
      <c r="C214" s="5" t="s">
        <v>74</v>
      </c>
      <c r="D214" s="5" t="s">
        <v>22</v>
      </c>
      <c r="E214" s="6">
        <v>2.0009999999999999</v>
      </c>
      <c r="F214" s="6">
        <v>2.0009999999999999</v>
      </c>
      <c r="G214" s="6">
        <v>0</v>
      </c>
      <c r="H214" s="5" t="s">
        <v>78</v>
      </c>
      <c r="I214" s="5" t="s">
        <v>175</v>
      </c>
      <c r="J214" s="5" t="s">
        <v>175</v>
      </c>
      <c r="K214" s="7">
        <f>G214*15</f>
        <v>0</v>
      </c>
    </row>
    <row r="215" spans="1:11">
      <c r="A215" s="8">
        <v>38008</v>
      </c>
      <c r="B215" s="8">
        <v>38.799999999999997</v>
      </c>
      <c r="C215" s="8" t="s">
        <v>82</v>
      </c>
      <c r="D215" s="8" t="s">
        <v>22</v>
      </c>
      <c r="E215" s="9">
        <v>1.3</v>
      </c>
      <c r="F215" s="9">
        <v>1.3</v>
      </c>
      <c r="G215" s="9">
        <v>0</v>
      </c>
      <c r="H215" s="8" t="s">
        <v>23</v>
      </c>
      <c r="I215" s="8" t="s">
        <v>175</v>
      </c>
      <c r="J215" s="8" t="s">
        <v>175</v>
      </c>
      <c r="K215" s="7">
        <f t="shared" ref="K215:K226" si="7">G215*15</f>
        <v>0</v>
      </c>
    </row>
    <row r="216" spans="1:11">
      <c r="A216" s="8">
        <v>38011</v>
      </c>
      <c r="B216" s="8">
        <v>38.11</v>
      </c>
      <c r="C216" s="8" t="s">
        <v>82</v>
      </c>
      <c r="D216" s="8" t="s">
        <v>22</v>
      </c>
      <c r="E216" s="9">
        <v>2</v>
      </c>
      <c r="F216" s="9">
        <v>0</v>
      </c>
      <c r="G216" s="9">
        <v>2</v>
      </c>
      <c r="H216" s="8" t="s">
        <v>7</v>
      </c>
      <c r="I216" s="8" t="s">
        <v>176</v>
      </c>
      <c r="J216" s="8" t="s">
        <v>175</v>
      </c>
      <c r="K216" s="7">
        <f t="shared" si="7"/>
        <v>30</v>
      </c>
    </row>
    <row r="217" spans="1:11">
      <c r="A217" s="8">
        <v>38017</v>
      </c>
      <c r="B217" s="8">
        <v>38.17</v>
      </c>
      <c r="C217" s="8" t="s">
        <v>82</v>
      </c>
      <c r="D217" s="8" t="s">
        <v>22</v>
      </c>
      <c r="E217" s="9">
        <v>1.012</v>
      </c>
      <c r="F217" s="9">
        <v>0</v>
      </c>
      <c r="G217" s="9">
        <v>1.012</v>
      </c>
      <c r="H217" s="8" t="s">
        <v>7</v>
      </c>
      <c r="I217" s="8" t="s">
        <v>177</v>
      </c>
      <c r="J217" s="8" t="s">
        <v>175</v>
      </c>
      <c r="K217" s="7">
        <f t="shared" si="7"/>
        <v>15.18</v>
      </c>
    </row>
    <row r="218" spans="1:11">
      <c r="A218" s="8">
        <v>38017</v>
      </c>
      <c r="B218" s="8">
        <v>38.17</v>
      </c>
      <c r="C218" s="8" t="s">
        <v>82</v>
      </c>
      <c r="D218" s="8" t="s">
        <v>22</v>
      </c>
      <c r="E218" s="9" t="s">
        <v>50</v>
      </c>
      <c r="F218" s="9" t="s">
        <v>50</v>
      </c>
      <c r="G218" s="9" t="s">
        <v>50</v>
      </c>
      <c r="H218" s="8" t="s">
        <v>7</v>
      </c>
      <c r="I218" s="8" t="s">
        <v>178</v>
      </c>
      <c r="J218" s="8" t="s">
        <v>175</v>
      </c>
      <c r="K218" s="7"/>
    </row>
    <row r="219" spans="1:11">
      <c r="A219" s="8">
        <v>38017</v>
      </c>
      <c r="B219" s="8">
        <v>38.17</v>
      </c>
      <c r="C219" s="8" t="s">
        <v>82</v>
      </c>
      <c r="D219" s="8" t="s">
        <v>22</v>
      </c>
      <c r="E219" s="9" t="s">
        <v>50</v>
      </c>
      <c r="F219" s="9" t="s">
        <v>50</v>
      </c>
      <c r="G219" s="9" t="s">
        <v>50</v>
      </c>
      <c r="H219" s="8" t="s">
        <v>7</v>
      </c>
      <c r="I219" s="8" t="s">
        <v>179</v>
      </c>
      <c r="J219" s="8" t="s">
        <v>175</v>
      </c>
      <c r="K219" s="7"/>
    </row>
    <row r="220" spans="1:11">
      <c r="A220" s="8">
        <v>38018</v>
      </c>
      <c r="B220" s="8">
        <v>38.18</v>
      </c>
      <c r="C220" s="8" t="s">
        <v>82</v>
      </c>
      <c r="D220" s="8" t="s">
        <v>22</v>
      </c>
      <c r="E220" s="9">
        <v>2.62</v>
      </c>
      <c r="F220" s="9">
        <v>2.62</v>
      </c>
      <c r="G220" s="9">
        <v>0</v>
      </c>
      <c r="H220" s="8" t="s">
        <v>23</v>
      </c>
      <c r="I220" s="8" t="s">
        <v>175</v>
      </c>
      <c r="J220" s="8" t="s">
        <v>175</v>
      </c>
      <c r="K220" s="7">
        <f t="shared" si="7"/>
        <v>0</v>
      </c>
    </row>
    <row r="221" spans="1:11">
      <c r="A221" s="8">
        <v>38033</v>
      </c>
      <c r="B221" s="8">
        <v>38.33</v>
      </c>
      <c r="C221" s="8" t="s">
        <v>82</v>
      </c>
      <c r="D221" s="8" t="s">
        <v>22</v>
      </c>
      <c r="E221" s="9">
        <v>3.9</v>
      </c>
      <c r="F221" s="9">
        <v>3.9</v>
      </c>
      <c r="G221" s="9">
        <v>0</v>
      </c>
      <c r="H221" s="8" t="s">
        <v>23</v>
      </c>
      <c r="I221" s="8" t="s">
        <v>175</v>
      </c>
      <c r="J221" s="8" t="s">
        <v>175</v>
      </c>
      <c r="K221" s="7">
        <f t="shared" si="7"/>
        <v>0</v>
      </c>
    </row>
    <row r="222" spans="1:11">
      <c r="A222" s="8">
        <v>38049</v>
      </c>
      <c r="B222" s="8">
        <v>38.49</v>
      </c>
      <c r="C222" s="8" t="s">
        <v>82</v>
      </c>
      <c r="D222" s="8" t="s">
        <v>22</v>
      </c>
      <c r="E222" s="9">
        <v>3.3090000000000002</v>
      </c>
      <c r="F222" s="9">
        <v>3.3090000000000002</v>
      </c>
      <c r="G222" s="9">
        <v>0</v>
      </c>
      <c r="H222" s="8" t="s">
        <v>23</v>
      </c>
      <c r="I222" s="8" t="s">
        <v>175</v>
      </c>
      <c r="J222" s="8" t="s">
        <v>175</v>
      </c>
      <c r="K222" s="7">
        <f t="shared" si="7"/>
        <v>0</v>
      </c>
    </row>
    <row r="223" spans="1:11">
      <c r="A223" s="8">
        <v>38050</v>
      </c>
      <c r="B223" s="8">
        <v>38.5</v>
      </c>
      <c r="C223" s="8" t="s">
        <v>82</v>
      </c>
      <c r="D223" s="8" t="s">
        <v>22</v>
      </c>
      <c r="E223" s="9">
        <v>4.4820000000000002</v>
      </c>
      <c r="F223" s="9">
        <v>4.4820000000000002</v>
      </c>
      <c r="G223" s="9">
        <v>0</v>
      </c>
      <c r="H223" s="8" t="s">
        <v>23</v>
      </c>
      <c r="I223" s="8" t="s">
        <v>175</v>
      </c>
      <c r="J223" s="8" t="s">
        <v>175</v>
      </c>
      <c r="K223" s="7">
        <f t="shared" si="7"/>
        <v>0</v>
      </c>
    </row>
    <row r="224" spans="1:11">
      <c r="A224" s="8">
        <v>44034</v>
      </c>
      <c r="B224" s="8">
        <v>44.34</v>
      </c>
      <c r="C224" s="8" t="s">
        <v>82</v>
      </c>
      <c r="D224" s="8" t="s">
        <v>22</v>
      </c>
      <c r="E224" s="9">
        <v>2.8610000000000002</v>
      </c>
      <c r="F224" s="9">
        <v>2.8610000000000002</v>
      </c>
      <c r="G224" s="9">
        <v>0</v>
      </c>
      <c r="H224" s="8" t="s">
        <v>23</v>
      </c>
      <c r="I224" s="8" t="s">
        <v>175</v>
      </c>
      <c r="J224" s="8" t="s">
        <v>175</v>
      </c>
      <c r="K224" s="7">
        <f t="shared" si="7"/>
        <v>0</v>
      </c>
    </row>
    <row r="225" spans="1:11">
      <c r="A225" s="8">
        <v>44035</v>
      </c>
      <c r="B225" s="8">
        <v>44.35</v>
      </c>
      <c r="C225" s="8" t="s">
        <v>82</v>
      </c>
      <c r="D225" s="8" t="s">
        <v>22</v>
      </c>
      <c r="E225" s="9">
        <v>4.3</v>
      </c>
      <c r="F225" s="9">
        <v>4.3</v>
      </c>
      <c r="G225" s="9">
        <v>0</v>
      </c>
      <c r="H225" s="8" t="s">
        <v>23</v>
      </c>
      <c r="I225" s="8" t="s">
        <v>175</v>
      </c>
      <c r="J225" s="8" t="s">
        <v>175</v>
      </c>
      <c r="K225" s="7">
        <f t="shared" si="7"/>
        <v>0</v>
      </c>
    </row>
    <row r="226" spans="1:11" ht="13.5" thickBot="1">
      <c r="A226" s="11">
        <v>44175</v>
      </c>
      <c r="B226" s="11">
        <v>44.174999999999997</v>
      </c>
      <c r="C226" s="11" t="s">
        <v>82</v>
      </c>
      <c r="D226" s="11" t="s">
        <v>22</v>
      </c>
      <c r="E226" s="12">
        <v>12.840999999999999</v>
      </c>
      <c r="F226" s="12">
        <v>12.840999999999999</v>
      </c>
      <c r="G226" s="12">
        <v>0</v>
      </c>
      <c r="H226" s="11" t="s">
        <v>23</v>
      </c>
      <c r="I226" s="11" t="s">
        <v>175</v>
      </c>
      <c r="J226" s="11" t="s">
        <v>175</v>
      </c>
      <c r="K226" s="19">
        <f t="shared" si="7"/>
        <v>0</v>
      </c>
    </row>
    <row r="227" spans="1:11" s="18" customFormat="1" ht="13.5" thickBot="1">
      <c r="A227" s="14" t="s">
        <v>26</v>
      </c>
      <c r="B227" s="15" t="s">
        <v>27</v>
      </c>
      <c r="C227" s="15" t="s">
        <v>28</v>
      </c>
      <c r="D227" s="15" t="s">
        <v>29</v>
      </c>
      <c r="E227" s="16">
        <v>40.625999999999998</v>
      </c>
      <c r="F227" s="16">
        <f>SUM(F214:F226)</f>
        <v>37.613999999999997</v>
      </c>
      <c r="G227" s="16">
        <f>SUM(G214:G226)</f>
        <v>3.012</v>
      </c>
      <c r="H227" s="16">
        <f>G227+F227</f>
        <v>40.625999999999998</v>
      </c>
      <c r="I227" s="15" t="s">
        <v>30</v>
      </c>
      <c r="J227" s="15" t="s">
        <v>30</v>
      </c>
      <c r="K227" s="17">
        <f>SUM(K215:K226)</f>
        <v>45.18</v>
      </c>
    </row>
    <row r="228" spans="1:11">
      <c r="A228" s="5">
        <v>57098</v>
      </c>
      <c r="B228" s="5">
        <v>57.98</v>
      </c>
      <c r="C228" s="5" t="s">
        <v>74</v>
      </c>
      <c r="D228" s="5" t="s">
        <v>22</v>
      </c>
      <c r="E228" s="6">
        <v>1.002</v>
      </c>
      <c r="F228" s="6">
        <v>1.002</v>
      </c>
      <c r="G228" s="6">
        <v>0</v>
      </c>
      <c r="H228" s="5" t="s">
        <v>23</v>
      </c>
      <c r="I228" s="5" t="s">
        <v>76</v>
      </c>
      <c r="J228" s="5" t="s">
        <v>76</v>
      </c>
      <c r="K228" s="7">
        <f>G228*15</f>
        <v>0</v>
      </c>
    </row>
    <row r="229" spans="1:11">
      <c r="A229" s="8">
        <v>57115</v>
      </c>
      <c r="B229" s="8">
        <v>57.115000000000002</v>
      </c>
      <c r="C229" s="8" t="s">
        <v>74</v>
      </c>
      <c r="D229" s="8" t="s">
        <v>22</v>
      </c>
      <c r="E229" s="9">
        <v>1.5</v>
      </c>
      <c r="F229" s="9">
        <v>0</v>
      </c>
      <c r="G229" s="9">
        <v>1.5</v>
      </c>
      <c r="H229" s="8" t="s">
        <v>7</v>
      </c>
      <c r="I229" s="8" t="s">
        <v>98</v>
      </c>
      <c r="J229" s="8" t="s">
        <v>76</v>
      </c>
      <c r="K229" s="7">
        <f t="shared" ref="K229:K290" si="8">G229*15</f>
        <v>22.5</v>
      </c>
    </row>
    <row r="230" spans="1:11">
      <c r="A230" s="8">
        <v>57116</v>
      </c>
      <c r="B230" s="8">
        <v>57.116</v>
      </c>
      <c r="C230" s="8" t="s">
        <v>74</v>
      </c>
      <c r="D230" s="8" t="s">
        <v>22</v>
      </c>
      <c r="E230" s="9">
        <v>2</v>
      </c>
      <c r="F230" s="9">
        <v>0</v>
      </c>
      <c r="G230" s="9">
        <v>2</v>
      </c>
      <c r="H230" s="8" t="s">
        <v>7</v>
      </c>
      <c r="I230" s="8" t="s">
        <v>180</v>
      </c>
      <c r="J230" s="8" t="s">
        <v>76</v>
      </c>
      <c r="K230" s="7">
        <f t="shared" si="8"/>
        <v>30</v>
      </c>
    </row>
    <row r="231" spans="1:11">
      <c r="A231" s="8">
        <v>57117</v>
      </c>
      <c r="B231" s="8">
        <v>57.116999999999997</v>
      </c>
      <c r="C231" s="8" t="s">
        <v>74</v>
      </c>
      <c r="D231" s="8" t="s">
        <v>22</v>
      </c>
      <c r="E231" s="9">
        <v>3</v>
      </c>
      <c r="F231" s="9">
        <v>0</v>
      </c>
      <c r="G231" s="9">
        <v>3</v>
      </c>
      <c r="H231" s="8" t="s">
        <v>7</v>
      </c>
      <c r="I231" s="8" t="s">
        <v>181</v>
      </c>
      <c r="J231" s="8" t="s">
        <v>76</v>
      </c>
      <c r="K231" s="7">
        <f t="shared" si="8"/>
        <v>45</v>
      </c>
    </row>
    <row r="232" spans="1:11">
      <c r="A232" s="8">
        <v>57121</v>
      </c>
      <c r="B232" s="8">
        <v>57.121000000000002</v>
      </c>
      <c r="C232" s="8" t="s">
        <v>21</v>
      </c>
      <c r="D232" s="8" t="s">
        <v>22</v>
      </c>
      <c r="E232" s="9">
        <v>9.49</v>
      </c>
      <c r="F232" s="9">
        <v>9.49</v>
      </c>
      <c r="G232" s="9">
        <v>0</v>
      </c>
      <c r="H232" s="8" t="s">
        <v>23</v>
      </c>
      <c r="I232" s="8" t="s">
        <v>76</v>
      </c>
      <c r="J232" s="8" t="s">
        <v>76</v>
      </c>
      <c r="K232" s="7">
        <f t="shared" si="8"/>
        <v>0</v>
      </c>
    </row>
    <row r="233" spans="1:11">
      <c r="A233" s="8">
        <v>57131</v>
      </c>
      <c r="B233" s="8">
        <v>57.131</v>
      </c>
      <c r="C233" s="8" t="s">
        <v>74</v>
      </c>
      <c r="D233" s="8" t="s">
        <v>22</v>
      </c>
      <c r="E233" s="9">
        <v>1</v>
      </c>
      <c r="F233" s="9">
        <v>1</v>
      </c>
      <c r="G233" s="9">
        <v>0</v>
      </c>
      <c r="H233" s="8" t="s">
        <v>23</v>
      </c>
      <c r="I233" s="8" t="s">
        <v>76</v>
      </c>
      <c r="J233" s="8" t="s">
        <v>76</v>
      </c>
      <c r="K233" s="7">
        <f t="shared" si="8"/>
        <v>0</v>
      </c>
    </row>
    <row r="234" spans="1:11">
      <c r="A234" s="8">
        <v>57134</v>
      </c>
      <c r="B234" s="8">
        <v>57.134</v>
      </c>
      <c r="C234" s="8" t="s">
        <v>74</v>
      </c>
      <c r="D234" s="8" t="s">
        <v>22</v>
      </c>
      <c r="E234" s="9">
        <v>1.4</v>
      </c>
      <c r="F234" s="9">
        <v>0</v>
      </c>
      <c r="G234" s="9">
        <v>1.4</v>
      </c>
      <c r="H234" s="8" t="s">
        <v>7</v>
      </c>
      <c r="I234" s="8" t="s">
        <v>182</v>
      </c>
      <c r="J234" s="8" t="s">
        <v>76</v>
      </c>
      <c r="K234" s="7">
        <f t="shared" si="8"/>
        <v>21</v>
      </c>
    </row>
    <row r="235" spans="1:11">
      <c r="A235" s="8">
        <v>57147</v>
      </c>
      <c r="B235" s="8">
        <v>57.146999999999998</v>
      </c>
      <c r="C235" s="8" t="s">
        <v>74</v>
      </c>
      <c r="D235" s="8" t="s">
        <v>22</v>
      </c>
      <c r="E235" s="9">
        <v>74.091999999999999</v>
      </c>
      <c r="F235" s="9">
        <v>74.091999999999999</v>
      </c>
      <c r="G235" s="9">
        <v>0</v>
      </c>
      <c r="H235" s="8" t="s">
        <v>73</v>
      </c>
      <c r="I235" s="8" t="s">
        <v>76</v>
      </c>
      <c r="J235" s="8" t="s">
        <v>76</v>
      </c>
      <c r="K235" s="7">
        <f t="shared" si="8"/>
        <v>0</v>
      </c>
    </row>
    <row r="236" spans="1:11">
      <c r="A236" s="8">
        <v>57148</v>
      </c>
      <c r="B236" s="8">
        <v>57.148000000000003</v>
      </c>
      <c r="C236" s="8" t="s">
        <v>74</v>
      </c>
      <c r="D236" s="8" t="s">
        <v>22</v>
      </c>
      <c r="E236" s="9">
        <v>3.6469999999999998</v>
      </c>
      <c r="F236" s="9">
        <v>0</v>
      </c>
      <c r="G236" s="9">
        <v>3.6469999999999998</v>
      </c>
      <c r="H236" s="8" t="s">
        <v>7</v>
      </c>
      <c r="I236" s="8" t="s">
        <v>183</v>
      </c>
      <c r="J236" s="8" t="s">
        <v>76</v>
      </c>
      <c r="K236" s="7">
        <f t="shared" si="8"/>
        <v>54.704999999999998</v>
      </c>
    </row>
    <row r="237" spans="1:11">
      <c r="A237" s="8">
        <v>57150</v>
      </c>
      <c r="B237" s="8">
        <v>57.15</v>
      </c>
      <c r="C237" s="8" t="s">
        <v>74</v>
      </c>
      <c r="D237" s="8" t="s">
        <v>22</v>
      </c>
      <c r="E237" s="9">
        <v>4.7</v>
      </c>
      <c r="F237" s="9">
        <v>0</v>
      </c>
      <c r="G237" s="9">
        <v>4.7</v>
      </c>
      <c r="H237" s="8" t="s">
        <v>7</v>
      </c>
      <c r="I237" s="8" t="s">
        <v>184</v>
      </c>
      <c r="J237" s="8" t="s">
        <v>76</v>
      </c>
      <c r="K237" s="7">
        <f t="shared" si="8"/>
        <v>70.5</v>
      </c>
    </row>
    <row r="238" spans="1:11">
      <c r="A238" s="8">
        <v>57154</v>
      </c>
      <c r="B238" s="8">
        <v>57.154000000000003</v>
      </c>
      <c r="C238" s="8" t="s">
        <v>74</v>
      </c>
      <c r="D238" s="8" t="s">
        <v>22</v>
      </c>
      <c r="E238" s="9">
        <v>3.101</v>
      </c>
      <c r="F238" s="9">
        <v>0</v>
      </c>
      <c r="G238" s="9">
        <v>3.101</v>
      </c>
      <c r="H238" s="8" t="s">
        <v>7</v>
      </c>
      <c r="I238" s="8" t="s">
        <v>185</v>
      </c>
      <c r="J238" s="8" t="s">
        <v>76</v>
      </c>
      <c r="K238" s="7">
        <f t="shared" si="8"/>
        <v>46.515000000000001</v>
      </c>
    </row>
    <row r="239" spans="1:11">
      <c r="A239" s="8">
        <v>57155</v>
      </c>
      <c r="B239" s="8">
        <v>57.155000000000001</v>
      </c>
      <c r="C239" s="8" t="s">
        <v>74</v>
      </c>
      <c r="D239" s="8" t="s">
        <v>22</v>
      </c>
      <c r="E239" s="9">
        <v>3.5</v>
      </c>
      <c r="F239" s="9">
        <v>0</v>
      </c>
      <c r="G239" s="9">
        <v>3.5</v>
      </c>
      <c r="H239" s="8" t="s">
        <v>7</v>
      </c>
      <c r="I239" s="8" t="s">
        <v>186</v>
      </c>
      <c r="J239" s="8" t="s">
        <v>76</v>
      </c>
      <c r="K239" s="7">
        <f t="shared" si="8"/>
        <v>52.5</v>
      </c>
    </row>
    <row r="240" spans="1:11">
      <c r="A240" s="8">
        <v>57156</v>
      </c>
      <c r="B240" s="8">
        <v>57.155999999999999</v>
      </c>
      <c r="C240" s="8" t="s">
        <v>74</v>
      </c>
      <c r="D240" s="8" t="s">
        <v>22</v>
      </c>
      <c r="E240" s="9">
        <v>4</v>
      </c>
      <c r="F240" s="9">
        <v>4</v>
      </c>
      <c r="G240" s="9">
        <v>0</v>
      </c>
      <c r="H240" s="8" t="s">
        <v>23</v>
      </c>
      <c r="I240" s="8" t="s">
        <v>76</v>
      </c>
      <c r="J240" s="8" t="s">
        <v>76</v>
      </c>
      <c r="K240" s="7">
        <f t="shared" si="8"/>
        <v>0</v>
      </c>
    </row>
    <row r="241" spans="1:11">
      <c r="A241" s="8">
        <v>57157</v>
      </c>
      <c r="B241" s="8">
        <v>57.156999999999996</v>
      </c>
      <c r="C241" s="8" t="s">
        <v>74</v>
      </c>
      <c r="D241" s="8" t="s">
        <v>22</v>
      </c>
      <c r="E241" s="9">
        <v>2.0009999999999999</v>
      </c>
      <c r="F241" s="9">
        <v>0</v>
      </c>
      <c r="G241" s="9">
        <v>2.0009999999999999</v>
      </c>
      <c r="H241" s="8" t="s">
        <v>7</v>
      </c>
      <c r="I241" s="8" t="s">
        <v>187</v>
      </c>
      <c r="J241" s="8" t="s">
        <v>76</v>
      </c>
      <c r="K241" s="7">
        <f t="shared" si="8"/>
        <v>30.014999999999997</v>
      </c>
    </row>
    <row r="242" spans="1:11">
      <c r="A242" s="8">
        <v>57158</v>
      </c>
      <c r="B242" s="8">
        <v>57.158000000000001</v>
      </c>
      <c r="C242" s="8" t="s">
        <v>74</v>
      </c>
      <c r="D242" s="8" t="s">
        <v>22</v>
      </c>
      <c r="E242" s="9">
        <v>4</v>
      </c>
      <c r="F242" s="9">
        <v>0</v>
      </c>
      <c r="G242" s="9">
        <v>4</v>
      </c>
      <c r="H242" s="8" t="s">
        <v>7</v>
      </c>
      <c r="I242" s="8" t="s">
        <v>188</v>
      </c>
      <c r="J242" s="8" t="s">
        <v>76</v>
      </c>
      <c r="K242" s="7">
        <f t="shared" si="8"/>
        <v>60</v>
      </c>
    </row>
    <row r="243" spans="1:11">
      <c r="A243" s="8">
        <v>57159</v>
      </c>
      <c r="B243" s="8">
        <v>57.158999999999999</v>
      </c>
      <c r="C243" s="8" t="s">
        <v>74</v>
      </c>
      <c r="D243" s="8" t="s">
        <v>22</v>
      </c>
      <c r="E243" s="9">
        <v>2</v>
      </c>
      <c r="F243" s="9">
        <v>0</v>
      </c>
      <c r="G243" s="9">
        <v>2</v>
      </c>
      <c r="H243" s="8" t="s">
        <v>7</v>
      </c>
      <c r="I243" s="8" t="s">
        <v>189</v>
      </c>
      <c r="J243" s="8" t="s">
        <v>76</v>
      </c>
      <c r="K243" s="7">
        <f t="shared" si="8"/>
        <v>30</v>
      </c>
    </row>
    <row r="244" spans="1:11">
      <c r="A244" s="8">
        <v>57160</v>
      </c>
      <c r="B244" s="8">
        <v>57.16</v>
      </c>
      <c r="C244" s="8" t="s">
        <v>74</v>
      </c>
      <c r="D244" s="8" t="s">
        <v>22</v>
      </c>
      <c r="E244" s="9">
        <v>2.5</v>
      </c>
      <c r="F244" s="9">
        <v>0</v>
      </c>
      <c r="G244" s="9">
        <v>2.5</v>
      </c>
      <c r="H244" s="8" t="s">
        <v>7</v>
      </c>
      <c r="I244" s="8" t="s">
        <v>190</v>
      </c>
      <c r="J244" s="8" t="s">
        <v>76</v>
      </c>
      <c r="K244" s="7">
        <f t="shared" si="8"/>
        <v>37.5</v>
      </c>
    </row>
    <row r="245" spans="1:11">
      <c r="A245" s="8">
        <v>57161</v>
      </c>
      <c r="B245" s="8">
        <v>57.161000000000001</v>
      </c>
      <c r="C245" s="8" t="s">
        <v>74</v>
      </c>
      <c r="D245" s="8" t="s">
        <v>22</v>
      </c>
      <c r="E245" s="9">
        <v>4</v>
      </c>
      <c r="F245" s="9">
        <v>0</v>
      </c>
      <c r="G245" s="9">
        <v>4</v>
      </c>
      <c r="H245" s="8" t="s">
        <v>7</v>
      </c>
      <c r="I245" s="8" t="s">
        <v>191</v>
      </c>
      <c r="J245" s="8" t="s">
        <v>76</v>
      </c>
      <c r="K245" s="7">
        <f t="shared" si="8"/>
        <v>60</v>
      </c>
    </row>
    <row r="246" spans="1:11">
      <c r="A246" s="8">
        <v>57162</v>
      </c>
      <c r="B246" s="8">
        <v>57.161999999999999</v>
      </c>
      <c r="C246" s="8" t="s">
        <v>74</v>
      </c>
      <c r="D246" s="8" t="s">
        <v>22</v>
      </c>
      <c r="E246" s="9">
        <v>0.999</v>
      </c>
      <c r="F246" s="9">
        <v>0</v>
      </c>
      <c r="G246" s="9">
        <v>0.999</v>
      </c>
      <c r="H246" s="8" t="s">
        <v>7</v>
      </c>
      <c r="I246" s="8" t="s">
        <v>192</v>
      </c>
      <c r="J246" s="8" t="s">
        <v>76</v>
      </c>
      <c r="K246" s="7">
        <f t="shared" si="8"/>
        <v>14.984999999999999</v>
      </c>
    </row>
    <row r="247" spans="1:11">
      <c r="A247" s="8">
        <v>57164</v>
      </c>
      <c r="B247" s="8">
        <v>57.164000000000001</v>
      </c>
      <c r="C247" s="8" t="s">
        <v>74</v>
      </c>
      <c r="D247" s="8" t="s">
        <v>22</v>
      </c>
      <c r="E247" s="9">
        <v>4</v>
      </c>
      <c r="F247" s="9">
        <v>4</v>
      </c>
      <c r="G247" s="9">
        <v>0</v>
      </c>
      <c r="H247" s="8" t="s">
        <v>23</v>
      </c>
      <c r="I247" s="8" t="s">
        <v>76</v>
      </c>
      <c r="J247" s="8" t="s">
        <v>76</v>
      </c>
      <c r="K247" s="7">
        <f t="shared" si="8"/>
        <v>0</v>
      </c>
    </row>
    <row r="248" spans="1:11">
      <c r="A248" s="8">
        <v>57165</v>
      </c>
      <c r="B248" s="8">
        <v>57.164999999999999</v>
      </c>
      <c r="C248" s="8" t="s">
        <v>74</v>
      </c>
      <c r="D248" s="8" t="s">
        <v>22</v>
      </c>
      <c r="E248" s="9">
        <v>4</v>
      </c>
      <c r="F248" s="9">
        <v>4</v>
      </c>
      <c r="G248" s="9">
        <v>0</v>
      </c>
      <c r="H248" s="8" t="s">
        <v>23</v>
      </c>
      <c r="I248" s="8" t="s">
        <v>76</v>
      </c>
      <c r="J248" s="8" t="s">
        <v>76</v>
      </c>
      <c r="K248" s="7">
        <f t="shared" si="8"/>
        <v>0</v>
      </c>
    </row>
    <row r="249" spans="1:11">
      <c r="A249" s="8">
        <v>57175</v>
      </c>
      <c r="B249" s="8">
        <v>57.174999999999997</v>
      </c>
      <c r="C249" s="8" t="s">
        <v>74</v>
      </c>
      <c r="D249" s="8" t="s">
        <v>22</v>
      </c>
      <c r="E249" s="9">
        <v>2.7</v>
      </c>
      <c r="F249" s="9">
        <v>0</v>
      </c>
      <c r="G249" s="9">
        <v>2.7</v>
      </c>
      <c r="H249" s="8" t="s">
        <v>7</v>
      </c>
      <c r="I249" s="8" t="s">
        <v>193</v>
      </c>
      <c r="J249" s="8" t="s">
        <v>76</v>
      </c>
      <c r="K249" s="7">
        <f t="shared" si="8"/>
        <v>40.5</v>
      </c>
    </row>
    <row r="250" spans="1:11">
      <c r="A250" s="8">
        <v>57176</v>
      </c>
      <c r="B250" s="8">
        <v>57.176000000000002</v>
      </c>
      <c r="C250" s="8" t="s">
        <v>74</v>
      </c>
      <c r="D250" s="8" t="s">
        <v>22</v>
      </c>
      <c r="E250" s="9">
        <v>4.7</v>
      </c>
      <c r="F250" s="9">
        <v>0</v>
      </c>
      <c r="G250" s="9">
        <v>4.7</v>
      </c>
      <c r="H250" s="8" t="s">
        <v>7</v>
      </c>
      <c r="I250" s="8" t="s">
        <v>194</v>
      </c>
      <c r="J250" s="8" t="s">
        <v>76</v>
      </c>
      <c r="K250" s="7">
        <f t="shared" si="8"/>
        <v>70.5</v>
      </c>
    </row>
    <row r="251" spans="1:11">
      <c r="A251" s="8">
        <v>57177</v>
      </c>
      <c r="B251" s="8">
        <v>57.177</v>
      </c>
      <c r="C251" s="8" t="s">
        <v>74</v>
      </c>
      <c r="D251" s="8" t="s">
        <v>22</v>
      </c>
      <c r="E251" s="9">
        <v>2.5</v>
      </c>
      <c r="F251" s="9">
        <v>0</v>
      </c>
      <c r="G251" s="9">
        <v>2.5</v>
      </c>
      <c r="H251" s="8" t="s">
        <v>7</v>
      </c>
      <c r="I251" s="8" t="s">
        <v>195</v>
      </c>
      <c r="J251" s="8" t="s">
        <v>76</v>
      </c>
      <c r="K251" s="7">
        <f t="shared" si="8"/>
        <v>37.5</v>
      </c>
    </row>
    <row r="252" spans="1:11">
      <c r="A252" s="8">
        <v>57178</v>
      </c>
      <c r="B252" s="8">
        <v>57.177999999999997</v>
      </c>
      <c r="C252" s="8" t="s">
        <v>74</v>
      </c>
      <c r="D252" s="8" t="s">
        <v>22</v>
      </c>
      <c r="E252" s="9">
        <v>4</v>
      </c>
      <c r="F252" s="9">
        <v>0</v>
      </c>
      <c r="G252" s="9">
        <v>4</v>
      </c>
      <c r="H252" s="8" t="s">
        <v>7</v>
      </c>
      <c r="I252" s="8" t="s">
        <v>196</v>
      </c>
      <c r="J252" s="8" t="s">
        <v>76</v>
      </c>
      <c r="K252" s="7">
        <f t="shared" si="8"/>
        <v>60</v>
      </c>
    </row>
    <row r="253" spans="1:11">
      <c r="A253" s="8">
        <v>57179</v>
      </c>
      <c r="B253" s="8">
        <v>57.179000000000002</v>
      </c>
      <c r="C253" s="8" t="s">
        <v>74</v>
      </c>
      <c r="D253" s="8" t="s">
        <v>22</v>
      </c>
      <c r="E253" s="9">
        <v>1</v>
      </c>
      <c r="F253" s="9">
        <v>1</v>
      </c>
      <c r="G253" s="9">
        <v>0</v>
      </c>
      <c r="H253" s="8" t="s">
        <v>23</v>
      </c>
      <c r="I253" s="8" t="s">
        <v>76</v>
      </c>
      <c r="J253" s="8" t="s">
        <v>76</v>
      </c>
      <c r="K253" s="7">
        <f t="shared" si="8"/>
        <v>0</v>
      </c>
    </row>
    <row r="254" spans="1:11">
      <c r="A254" s="8">
        <v>57180</v>
      </c>
      <c r="B254" s="8">
        <v>57.18</v>
      </c>
      <c r="C254" s="8" t="s">
        <v>74</v>
      </c>
      <c r="D254" s="8" t="s">
        <v>22</v>
      </c>
      <c r="E254" s="9">
        <v>1.5</v>
      </c>
      <c r="F254" s="9">
        <v>0</v>
      </c>
      <c r="G254" s="9">
        <v>1.5</v>
      </c>
      <c r="H254" s="8" t="s">
        <v>7</v>
      </c>
      <c r="I254" s="8" t="s">
        <v>197</v>
      </c>
      <c r="J254" s="8" t="s">
        <v>76</v>
      </c>
      <c r="K254" s="7">
        <f t="shared" si="8"/>
        <v>22.5</v>
      </c>
    </row>
    <row r="255" spans="1:11">
      <c r="A255" s="8">
        <v>57182</v>
      </c>
      <c r="B255" s="8">
        <v>57.182000000000002</v>
      </c>
      <c r="C255" s="8" t="s">
        <v>74</v>
      </c>
      <c r="D255" s="8" t="s">
        <v>22</v>
      </c>
      <c r="E255" s="9">
        <v>6.5</v>
      </c>
      <c r="F255" s="9">
        <v>6.5</v>
      </c>
      <c r="G255" s="9">
        <v>0</v>
      </c>
      <c r="H255" s="8" t="s">
        <v>23</v>
      </c>
      <c r="I255" s="8" t="s">
        <v>76</v>
      </c>
      <c r="J255" s="8" t="s">
        <v>76</v>
      </c>
      <c r="K255" s="7">
        <f t="shared" si="8"/>
        <v>0</v>
      </c>
    </row>
    <row r="256" spans="1:11">
      <c r="A256" s="8">
        <v>57184</v>
      </c>
      <c r="B256" s="8">
        <v>57.183999999999997</v>
      </c>
      <c r="C256" s="8" t="s">
        <v>74</v>
      </c>
      <c r="D256" s="8" t="s">
        <v>22</v>
      </c>
      <c r="E256" s="9">
        <v>3.5009999999999999</v>
      </c>
      <c r="F256" s="9">
        <v>0</v>
      </c>
      <c r="G256" s="9">
        <v>3.5009999999999999</v>
      </c>
      <c r="H256" s="8" t="s">
        <v>7</v>
      </c>
      <c r="I256" s="8" t="s">
        <v>198</v>
      </c>
      <c r="J256" s="8" t="s">
        <v>76</v>
      </c>
      <c r="K256" s="7">
        <f t="shared" si="8"/>
        <v>52.515000000000001</v>
      </c>
    </row>
    <row r="257" spans="1:11">
      <c r="A257" s="8">
        <v>57186</v>
      </c>
      <c r="B257" s="8">
        <v>57.186</v>
      </c>
      <c r="C257" s="8" t="s">
        <v>74</v>
      </c>
      <c r="D257" s="8" t="s">
        <v>22</v>
      </c>
      <c r="E257" s="9">
        <v>2</v>
      </c>
      <c r="F257" s="9">
        <v>0</v>
      </c>
      <c r="G257" s="9">
        <v>2</v>
      </c>
      <c r="H257" s="8" t="s">
        <v>7</v>
      </c>
      <c r="I257" s="8" t="s">
        <v>199</v>
      </c>
      <c r="J257" s="8" t="s">
        <v>76</v>
      </c>
      <c r="K257" s="7">
        <f t="shared" si="8"/>
        <v>30</v>
      </c>
    </row>
    <row r="258" spans="1:11">
      <c r="A258" s="8">
        <v>57187</v>
      </c>
      <c r="B258" s="8">
        <v>57.186999999999998</v>
      </c>
      <c r="C258" s="8" t="s">
        <v>74</v>
      </c>
      <c r="D258" s="8" t="s">
        <v>22</v>
      </c>
      <c r="E258" s="9">
        <v>2</v>
      </c>
      <c r="F258" s="9">
        <v>0</v>
      </c>
      <c r="G258" s="9">
        <v>2</v>
      </c>
      <c r="H258" s="8" t="s">
        <v>7</v>
      </c>
      <c r="I258" s="8" t="s">
        <v>200</v>
      </c>
      <c r="J258" s="8" t="s">
        <v>76</v>
      </c>
      <c r="K258" s="7">
        <f t="shared" si="8"/>
        <v>30</v>
      </c>
    </row>
    <row r="259" spans="1:11">
      <c r="A259" s="8">
        <v>57188</v>
      </c>
      <c r="B259" s="8">
        <v>57.188000000000002</v>
      </c>
      <c r="C259" s="8" t="s">
        <v>74</v>
      </c>
      <c r="D259" s="8" t="s">
        <v>22</v>
      </c>
      <c r="E259" s="9">
        <v>3.6</v>
      </c>
      <c r="F259" s="9">
        <v>0</v>
      </c>
      <c r="G259" s="9">
        <v>3.6</v>
      </c>
      <c r="H259" s="8" t="s">
        <v>7</v>
      </c>
      <c r="I259" s="8" t="s">
        <v>201</v>
      </c>
      <c r="J259" s="8" t="s">
        <v>76</v>
      </c>
      <c r="K259" s="7">
        <f t="shared" si="8"/>
        <v>54</v>
      </c>
    </row>
    <row r="260" spans="1:11">
      <c r="A260" s="8">
        <v>57200</v>
      </c>
      <c r="B260" s="8">
        <v>57.2</v>
      </c>
      <c r="C260" s="8" t="s">
        <v>74</v>
      </c>
      <c r="D260" s="8" t="s">
        <v>22</v>
      </c>
      <c r="E260" s="9">
        <v>5.0010000000000003</v>
      </c>
      <c r="F260" s="9">
        <v>5.0010000000000003</v>
      </c>
      <c r="G260" s="9">
        <v>0</v>
      </c>
      <c r="H260" s="8" t="s">
        <v>23</v>
      </c>
      <c r="I260" s="8" t="s">
        <v>76</v>
      </c>
      <c r="J260" s="8" t="s">
        <v>76</v>
      </c>
      <c r="K260" s="7">
        <f t="shared" si="8"/>
        <v>0</v>
      </c>
    </row>
    <row r="261" spans="1:11">
      <c r="A261" s="8">
        <v>57202</v>
      </c>
      <c r="B261" s="8">
        <v>57.201999999999998</v>
      </c>
      <c r="C261" s="8" t="s">
        <v>74</v>
      </c>
      <c r="D261" s="8" t="s">
        <v>22</v>
      </c>
      <c r="E261" s="9">
        <v>3</v>
      </c>
      <c r="F261" s="9">
        <v>0</v>
      </c>
      <c r="G261" s="9">
        <v>3</v>
      </c>
      <c r="H261" s="8" t="s">
        <v>7</v>
      </c>
      <c r="I261" s="8" t="s">
        <v>202</v>
      </c>
      <c r="J261" s="8" t="s">
        <v>76</v>
      </c>
      <c r="K261" s="7">
        <f t="shared" si="8"/>
        <v>45</v>
      </c>
    </row>
    <row r="262" spans="1:11">
      <c r="A262" s="8">
        <v>57203</v>
      </c>
      <c r="B262" s="8">
        <v>57.203000000000003</v>
      </c>
      <c r="C262" s="8" t="s">
        <v>74</v>
      </c>
      <c r="D262" s="8" t="s">
        <v>22</v>
      </c>
      <c r="E262" s="9">
        <v>1.9</v>
      </c>
      <c r="F262" s="9">
        <v>0</v>
      </c>
      <c r="G262" s="9">
        <v>1.9</v>
      </c>
      <c r="H262" s="8" t="s">
        <v>7</v>
      </c>
      <c r="I262" s="8" t="s">
        <v>203</v>
      </c>
      <c r="J262" s="8" t="s">
        <v>76</v>
      </c>
      <c r="K262" s="7">
        <f t="shared" si="8"/>
        <v>28.5</v>
      </c>
    </row>
    <row r="263" spans="1:11">
      <c r="A263" s="8">
        <v>57204</v>
      </c>
      <c r="B263" s="8">
        <v>57.204000000000001</v>
      </c>
      <c r="C263" s="8" t="s">
        <v>74</v>
      </c>
      <c r="D263" s="8" t="s">
        <v>22</v>
      </c>
      <c r="E263" s="9">
        <v>5.0990000000000002</v>
      </c>
      <c r="F263" s="9">
        <v>5.0990000000000002</v>
      </c>
      <c r="G263" s="9">
        <v>0</v>
      </c>
      <c r="H263" s="8" t="s">
        <v>23</v>
      </c>
      <c r="I263" s="8" t="s">
        <v>76</v>
      </c>
      <c r="J263" s="8" t="s">
        <v>76</v>
      </c>
      <c r="K263" s="7">
        <f t="shared" si="8"/>
        <v>0</v>
      </c>
    </row>
    <row r="264" spans="1:11">
      <c r="A264" s="8">
        <v>57205</v>
      </c>
      <c r="B264" s="8">
        <v>57.204999999999998</v>
      </c>
      <c r="C264" s="8" t="s">
        <v>74</v>
      </c>
      <c r="D264" s="8" t="s">
        <v>22</v>
      </c>
      <c r="E264" s="9">
        <v>3.0009999999999999</v>
      </c>
      <c r="F264" s="9">
        <v>0</v>
      </c>
      <c r="G264" s="9">
        <v>3.0009999999999999</v>
      </c>
      <c r="H264" s="8" t="s">
        <v>7</v>
      </c>
      <c r="I264" s="8" t="s">
        <v>204</v>
      </c>
      <c r="J264" s="8" t="s">
        <v>76</v>
      </c>
      <c r="K264" s="7">
        <f t="shared" si="8"/>
        <v>45.015000000000001</v>
      </c>
    </row>
    <row r="265" spans="1:11">
      <c r="A265" s="8">
        <v>57206</v>
      </c>
      <c r="B265" s="8">
        <v>57.206000000000003</v>
      </c>
      <c r="C265" s="8" t="s">
        <v>74</v>
      </c>
      <c r="D265" s="8" t="s">
        <v>22</v>
      </c>
      <c r="E265" s="9">
        <v>2.8</v>
      </c>
      <c r="F265" s="9">
        <v>2.8</v>
      </c>
      <c r="G265" s="9">
        <v>0</v>
      </c>
      <c r="H265" s="8" t="s">
        <v>23</v>
      </c>
      <c r="I265" s="8" t="s">
        <v>77</v>
      </c>
      <c r="J265" s="8" t="s">
        <v>76</v>
      </c>
      <c r="K265" s="7">
        <f t="shared" si="8"/>
        <v>0</v>
      </c>
    </row>
    <row r="266" spans="1:11">
      <c r="A266" s="8">
        <v>57207</v>
      </c>
      <c r="B266" s="8">
        <v>57.207000000000001</v>
      </c>
      <c r="C266" s="8" t="s">
        <v>74</v>
      </c>
      <c r="D266" s="8" t="s">
        <v>22</v>
      </c>
      <c r="E266" s="9">
        <v>3.3</v>
      </c>
      <c r="F266" s="9">
        <v>0</v>
      </c>
      <c r="G266" s="9">
        <v>3.3</v>
      </c>
      <c r="H266" s="8" t="s">
        <v>7</v>
      </c>
      <c r="I266" s="8" t="s">
        <v>205</v>
      </c>
      <c r="J266" s="8" t="s">
        <v>76</v>
      </c>
      <c r="K266" s="7">
        <f t="shared" si="8"/>
        <v>49.5</v>
      </c>
    </row>
    <row r="267" spans="1:11">
      <c r="A267" s="8">
        <v>57211</v>
      </c>
      <c r="B267" s="8">
        <v>57.210999999999999</v>
      </c>
      <c r="C267" s="8" t="s">
        <v>74</v>
      </c>
      <c r="D267" s="8" t="s">
        <v>22</v>
      </c>
      <c r="E267" s="9">
        <v>2.4</v>
      </c>
      <c r="F267" s="9">
        <v>2.4</v>
      </c>
      <c r="G267" s="9">
        <v>0</v>
      </c>
      <c r="H267" s="8" t="s">
        <v>23</v>
      </c>
      <c r="I267" s="8" t="s">
        <v>76</v>
      </c>
      <c r="J267" s="8" t="s">
        <v>76</v>
      </c>
      <c r="K267" s="7">
        <f t="shared" si="8"/>
        <v>0</v>
      </c>
    </row>
    <row r="268" spans="1:11">
      <c r="A268" s="8">
        <v>57544</v>
      </c>
      <c r="B268" s="8">
        <v>57.543999999999997</v>
      </c>
      <c r="C268" s="8" t="s">
        <v>21</v>
      </c>
      <c r="D268" s="8" t="s">
        <v>22</v>
      </c>
      <c r="E268" s="9">
        <v>40</v>
      </c>
      <c r="F268" s="9">
        <v>40</v>
      </c>
      <c r="G268" s="9">
        <v>0</v>
      </c>
      <c r="H268" s="8" t="s">
        <v>23</v>
      </c>
      <c r="I268" s="8" t="s">
        <v>76</v>
      </c>
      <c r="J268" s="8" t="s">
        <v>76</v>
      </c>
      <c r="K268" s="7">
        <f t="shared" si="8"/>
        <v>0</v>
      </c>
    </row>
    <row r="269" spans="1:11">
      <c r="A269" s="8">
        <v>57545</v>
      </c>
      <c r="B269" s="8">
        <v>57.545000000000002</v>
      </c>
      <c r="C269" s="8" t="s">
        <v>21</v>
      </c>
      <c r="D269" s="8" t="s">
        <v>22</v>
      </c>
      <c r="E269" s="9">
        <v>40.511000000000003</v>
      </c>
      <c r="F269" s="9">
        <v>40.511000000000003</v>
      </c>
      <c r="G269" s="9">
        <v>0</v>
      </c>
      <c r="H269" s="8" t="s">
        <v>23</v>
      </c>
      <c r="I269" s="8" t="s">
        <v>76</v>
      </c>
      <c r="J269" s="8" t="s">
        <v>76</v>
      </c>
      <c r="K269" s="7">
        <f t="shared" si="8"/>
        <v>0</v>
      </c>
    </row>
    <row r="270" spans="1:11">
      <c r="A270" s="8">
        <v>58055</v>
      </c>
      <c r="B270" s="8">
        <v>58.55</v>
      </c>
      <c r="C270" s="8" t="s">
        <v>81</v>
      </c>
      <c r="D270" s="8" t="s">
        <v>22</v>
      </c>
      <c r="E270" s="9">
        <v>1.5009999999999999</v>
      </c>
      <c r="F270" s="9">
        <v>0</v>
      </c>
      <c r="G270" s="9">
        <v>1.5009999999999999</v>
      </c>
      <c r="H270" s="8" t="s">
        <v>7</v>
      </c>
      <c r="I270" s="8" t="s">
        <v>206</v>
      </c>
      <c r="J270" s="8" t="s">
        <v>76</v>
      </c>
      <c r="K270" s="7">
        <f t="shared" si="8"/>
        <v>22.514999999999997</v>
      </c>
    </row>
    <row r="271" spans="1:11">
      <c r="A271" s="8">
        <v>58059</v>
      </c>
      <c r="B271" s="8">
        <v>58.59</v>
      </c>
      <c r="C271" s="8" t="s">
        <v>81</v>
      </c>
      <c r="D271" s="8" t="s">
        <v>22</v>
      </c>
      <c r="E271" s="9">
        <v>1.0009999999999999</v>
      </c>
      <c r="F271" s="9">
        <v>0</v>
      </c>
      <c r="G271" s="9">
        <v>1.0009999999999999</v>
      </c>
      <c r="H271" s="8" t="s">
        <v>7</v>
      </c>
      <c r="I271" s="8" t="s">
        <v>207</v>
      </c>
      <c r="J271" s="8" t="s">
        <v>76</v>
      </c>
      <c r="K271" s="7">
        <f t="shared" si="8"/>
        <v>15.014999999999999</v>
      </c>
    </row>
    <row r="272" spans="1:11">
      <c r="A272" s="8">
        <v>58062</v>
      </c>
      <c r="B272" s="8">
        <v>58.62</v>
      </c>
      <c r="C272" s="8" t="s">
        <v>81</v>
      </c>
      <c r="D272" s="8" t="s">
        <v>22</v>
      </c>
      <c r="E272" s="9">
        <v>1</v>
      </c>
      <c r="F272" s="9">
        <v>0</v>
      </c>
      <c r="G272" s="9">
        <v>1</v>
      </c>
      <c r="H272" s="8" t="s">
        <v>7</v>
      </c>
      <c r="I272" s="8" t="s">
        <v>208</v>
      </c>
      <c r="J272" s="8" t="s">
        <v>76</v>
      </c>
      <c r="K272" s="7">
        <f t="shared" si="8"/>
        <v>15</v>
      </c>
    </row>
    <row r="273" spans="1:11">
      <c r="A273" s="8">
        <v>58064</v>
      </c>
      <c r="B273" s="8">
        <v>58.64</v>
      </c>
      <c r="C273" s="8" t="s">
        <v>81</v>
      </c>
      <c r="D273" s="8" t="s">
        <v>22</v>
      </c>
      <c r="E273" s="9">
        <v>4</v>
      </c>
      <c r="F273" s="9">
        <v>0</v>
      </c>
      <c r="G273" s="9">
        <v>4</v>
      </c>
      <c r="H273" s="8" t="s">
        <v>7</v>
      </c>
      <c r="I273" s="8" t="s">
        <v>209</v>
      </c>
      <c r="J273" s="8" t="s">
        <v>76</v>
      </c>
      <c r="K273" s="7">
        <f t="shared" si="8"/>
        <v>60</v>
      </c>
    </row>
    <row r="274" spans="1:11">
      <c r="A274" s="8">
        <v>58065</v>
      </c>
      <c r="B274" s="8">
        <v>58.65</v>
      </c>
      <c r="C274" s="8" t="s">
        <v>81</v>
      </c>
      <c r="D274" s="8" t="s">
        <v>22</v>
      </c>
      <c r="E274" s="9">
        <v>2.9990000000000001</v>
      </c>
      <c r="F274" s="9">
        <v>0</v>
      </c>
      <c r="G274" s="9">
        <v>2.9990000000000001</v>
      </c>
      <c r="H274" s="8" t="s">
        <v>7</v>
      </c>
      <c r="I274" s="8" t="s">
        <v>98</v>
      </c>
      <c r="J274" s="8" t="s">
        <v>76</v>
      </c>
      <c r="K274" s="7">
        <f t="shared" si="8"/>
        <v>44.984999999999999</v>
      </c>
    </row>
    <row r="275" spans="1:11">
      <c r="A275" s="8">
        <v>58071</v>
      </c>
      <c r="B275" s="8">
        <v>58.71</v>
      </c>
      <c r="C275" s="8" t="s">
        <v>81</v>
      </c>
      <c r="D275" s="8" t="s">
        <v>22</v>
      </c>
      <c r="E275" s="9">
        <v>1</v>
      </c>
      <c r="F275" s="9">
        <v>0</v>
      </c>
      <c r="G275" s="9">
        <v>1</v>
      </c>
      <c r="H275" s="8" t="s">
        <v>7</v>
      </c>
      <c r="I275" s="8" t="s">
        <v>98</v>
      </c>
      <c r="J275" s="8" t="s">
        <v>76</v>
      </c>
      <c r="K275" s="7">
        <f t="shared" si="8"/>
        <v>15</v>
      </c>
    </row>
    <row r="276" spans="1:11">
      <c r="A276" s="8">
        <v>58075</v>
      </c>
      <c r="B276" s="8">
        <v>58.75</v>
      </c>
      <c r="C276" s="8" t="s">
        <v>81</v>
      </c>
      <c r="D276" s="8" t="s">
        <v>22</v>
      </c>
      <c r="E276" s="9">
        <v>1</v>
      </c>
      <c r="F276" s="9">
        <v>0</v>
      </c>
      <c r="G276" s="9">
        <v>1</v>
      </c>
      <c r="H276" s="8" t="s">
        <v>7</v>
      </c>
      <c r="I276" s="8" t="s">
        <v>210</v>
      </c>
      <c r="J276" s="8" t="s">
        <v>76</v>
      </c>
      <c r="K276" s="7">
        <f t="shared" si="8"/>
        <v>15</v>
      </c>
    </row>
    <row r="277" spans="1:11">
      <c r="A277" s="8">
        <v>58078</v>
      </c>
      <c r="B277" s="8">
        <v>58.78</v>
      </c>
      <c r="C277" s="8" t="s">
        <v>81</v>
      </c>
      <c r="D277" s="8" t="s">
        <v>22</v>
      </c>
      <c r="E277" s="9">
        <v>1</v>
      </c>
      <c r="F277" s="9">
        <v>0</v>
      </c>
      <c r="G277" s="9">
        <v>1</v>
      </c>
      <c r="H277" s="8" t="s">
        <v>7</v>
      </c>
      <c r="I277" s="8" t="s">
        <v>211</v>
      </c>
      <c r="J277" s="8" t="s">
        <v>76</v>
      </c>
      <c r="K277" s="7">
        <f t="shared" si="8"/>
        <v>15</v>
      </c>
    </row>
    <row r="278" spans="1:11">
      <c r="A278" s="8">
        <v>58092</v>
      </c>
      <c r="B278" s="8">
        <v>58.92</v>
      </c>
      <c r="C278" s="8" t="s">
        <v>81</v>
      </c>
      <c r="D278" s="8" t="s">
        <v>22</v>
      </c>
      <c r="E278" s="9">
        <v>1</v>
      </c>
      <c r="F278" s="9">
        <v>1</v>
      </c>
      <c r="G278" s="9">
        <v>0</v>
      </c>
      <c r="H278" s="8" t="s">
        <v>23</v>
      </c>
      <c r="I278" s="8" t="s">
        <v>76</v>
      </c>
      <c r="J278" s="8" t="s">
        <v>76</v>
      </c>
      <c r="K278" s="7">
        <f t="shared" si="8"/>
        <v>0</v>
      </c>
    </row>
    <row r="279" spans="1:11">
      <c r="A279" s="8">
        <v>58094</v>
      </c>
      <c r="B279" s="8">
        <v>58.94</v>
      </c>
      <c r="C279" s="8" t="s">
        <v>81</v>
      </c>
      <c r="D279" s="8" t="s">
        <v>22</v>
      </c>
      <c r="E279" s="9">
        <v>0.3</v>
      </c>
      <c r="F279" s="9">
        <v>0.3</v>
      </c>
      <c r="G279" s="9">
        <v>0</v>
      </c>
      <c r="H279" s="8" t="s">
        <v>23</v>
      </c>
      <c r="I279" s="8" t="s">
        <v>76</v>
      </c>
      <c r="J279" s="8" t="s">
        <v>76</v>
      </c>
      <c r="K279" s="7">
        <f t="shared" si="8"/>
        <v>0</v>
      </c>
    </row>
    <row r="280" spans="1:11">
      <c r="A280" s="8">
        <v>58095</v>
      </c>
      <c r="B280" s="8">
        <v>58.95</v>
      </c>
      <c r="C280" s="8" t="s">
        <v>81</v>
      </c>
      <c r="D280" s="8" t="s">
        <v>22</v>
      </c>
      <c r="E280" s="9">
        <v>1.8</v>
      </c>
      <c r="F280" s="9">
        <v>1.8</v>
      </c>
      <c r="G280" s="9">
        <v>0</v>
      </c>
      <c r="H280" s="8" t="s">
        <v>23</v>
      </c>
      <c r="I280" s="8" t="s">
        <v>76</v>
      </c>
      <c r="J280" s="8" t="s">
        <v>76</v>
      </c>
      <c r="K280" s="7">
        <f t="shared" si="8"/>
        <v>0</v>
      </c>
    </row>
    <row r="281" spans="1:11">
      <c r="A281" s="8">
        <v>58108</v>
      </c>
      <c r="B281" s="8">
        <v>58.107999999999997</v>
      </c>
      <c r="C281" s="8" t="s">
        <v>81</v>
      </c>
      <c r="D281" s="8" t="s">
        <v>22</v>
      </c>
      <c r="E281" s="9">
        <v>2</v>
      </c>
      <c r="F281" s="9">
        <v>2</v>
      </c>
      <c r="G281" s="9">
        <v>0</v>
      </c>
      <c r="H281" s="8" t="s">
        <v>23</v>
      </c>
      <c r="I281" s="8" t="s">
        <v>76</v>
      </c>
      <c r="J281" s="8" t="s">
        <v>76</v>
      </c>
      <c r="K281" s="7">
        <f t="shared" si="8"/>
        <v>0</v>
      </c>
    </row>
    <row r="282" spans="1:11">
      <c r="A282" s="8">
        <v>58109</v>
      </c>
      <c r="B282" s="8">
        <v>58.109000000000002</v>
      </c>
      <c r="C282" s="8" t="s">
        <v>81</v>
      </c>
      <c r="D282" s="8" t="s">
        <v>22</v>
      </c>
      <c r="E282" s="9">
        <v>1.9990000000000001</v>
      </c>
      <c r="F282" s="9">
        <v>1.9990000000000001</v>
      </c>
      <c r="G282" s="9">
        <v>0</v>
      </c>
      <c r="H282" s="8" t="s">
        <v>23</v>
      </c>
      <c r="I282" s="8" t="s">
        <v>76</v>
      </c>
      <c r="J282" s="8" t="s">
        <v>76</v>
      </c>
      <c r="K282" s="7">
        <f t="shared" si="8"/>
        <v>0</v>
      </c>
    </row>
    <row r="283" spans="1:11">
      <c r="A283" s="8">
        <v>38002</v>
      </c>
      <c r="B283" s="8">
        <v>38.200000000000003</v>
      </c>
      <c r="C283" s="8" t="s">
        <v>82</v>
      </c>
      <c r="D283" s="8" t="s">
        <v>22</v>
      </c>
      <c r="E283" s="9">
        <v>10.417999999999999</v>
      </c>
      <c r="F283" s="9">
        <v>10.417999999999999</v>
      </c>
      <c r="G283" s="9">
        <v>0</v>
      </c>
      <c r="H283" s="8" t="s">
        <v>23</v>
      </c>
      <c r="I283" s="8" t="s">
        <v>76</v>
      </c>
      <c r="J283" s="8" t="s">
        <v>76</v>
      </c>
      <c r="K283" s="7">
        <f t="shared" si="8"/>
        <v>0</v>
      </c>
    </row>
    <row r="284" spans="1:11">
      <c r="A284" s="8">
        <v>38003</v>
      </c>
      <c r="B284" s="8">
        <v>38.299999999999997</v>
      </c>
      <c r="C284" s="8" t="s">
        <v>82</v>
      </c>
      <c r="D284" s="8" t="s">
        <v>22</v>
      </c>
      <c r="E284" s="9">
        <v>2.5169999999999999</v>
      </c>
      <c r="F284" s="9">
        <v>2.5169999999999999</v>
      </c>
      <c r="G284" s="9">
        <v>0</v>
      </c>
      <c r="H284" s="8" t="s">
        <v>23</v>
      </c>
      <c r="I284" s="8" t="s">
        <v>76</v>
      </c>
      <c r="J284" s="8" t="s">
        <v>76</v>
      </c>
      <c r="K284" s="7">
        <f t="shared" si="8"/>
        <v>0</v>
      </c>
    </row>
    <row r="285" spans="1:11">
      <c r="A285" s="8">
        <v>38006</v>
      </c>
      <c r="B285" s="8">
        <v>38.6</v>
      </c>
      <c r="C285" s="8" t="s">
        <v>82</v>
      </c>
      <c r="D285" s="8" t="s">
        <v>22</v>
      </c>
      <c r="E285" s="9">
        <v>1.6639999999999999</v>
      </c>
      <c r="F285" s="9">
        <v>0</v>
      </c>
      <c r="G285" s="9">
        <v>1.6639999999999999</v>
      </c>
      <c r="H285" s="8" t="s">
        <v>7</v>
      </c>
      <c r="I285" s="8" t="s">
        <v>212</v>
      </c>
      <c r="J285" s="8" t="s">
        <v>76</v>
      </c>
      <c r="K285" s="7">
        <f t="shared" si="8"/>
        <v>24.959999999999997</v>
      </c>
    </row>
    <row r="286" spans="1:11">
      <c r="A286" s="8">
        <v>38007</v>
      </c>
      <c r="B286" s="8">
        <v>38.700000000000003</v>
      </c>
      <c r="C286" s="8" t="s">
        <v>82</v>
      </c>
      <c r="D286" s="8" t="s">
        <v>22</v>
      </c>
      <c r="E286" s="9">
        <v>1.177</v>
      </c>
      <c r="F286" s="9">
        <v>0</v>
      </c>
      <c r="G286" s="9">
        <v>1.177</v>
      </c>
      <c r="H286" s="8" t="s">
        <v>7</v>
      </c>
      <c r="I286" s="8" t="s">
        <v>208</v>
      </c>
      <c r="J286" s="8" t="s">
        <v>76</v>
      </c>
      <c r="K286" s="7">
        <f t="shared" si="8"/>
        <v>17.655000000000001</v>
      </c>
    </row>
    <row r="287" spans="1:11">
      <c r="A287" s="8">
        <v>38010</v>
      </c>
      <c r="B287" s="8">
        <v>38.1</v>
      </c>
      <c r="C287" s="8" t="s">
        <v>82</v>
      </c>
      <c r="D287" s="8" t="s">
        <v>22</v>
      </c>
      <c r="E287" s="9">
        <v>2.7989999999999999</v>
      </c>
      <c r="F287" s="9">
        <v>2.7989999999999999</v>
      </c>
      <c r="G287" s="9">
        <v>0</v>
      </c>
      <c r="H287" s="8" t="s">
        <v>23</v>
      </c>
      <c r="I287" s="8" t="s">
        <v>76</v>
      </c>
      <c r="J287" s="8" t="s">
        <v>76</v>
      </c>
      <c r="K287" s="7">
        <f t="shared" si="8"/>
        <v>0</v>
      </c>
    </row>
    <row r="288" spans="1:11">
      <c r="A288" s="8">
        <v>38092</v>
      </c>
      <c r="B288" s="8">
        <v>38.92</v>
      </c>
      <c r="C288" s="8" t="s">
        <v>82</v>
      </c>
      <c r="D288" s="8" t="s">
        <v>22</v>
      </c>
      <c r="E288" s="9">
        <v>1.9770000000000001</v>
      </c>
      <c r="F288" s="9">
        <v>1.9770000000000001</v>
      </c>
      <c r="G288" s="9">
        <v>0</v>
      </c>
      <c r="H288" s="8" t="s">
        <v>23</v>
      </c>
      <c r="I288" s="8" t="s">
        <v>76</v>
      </c>
      <c r="J288" s="8" t="s">
        <v>76</v>
      </c>
      <c r="K288" s="7">
        <f t="shared" si="8"/>
        <v>0</v>
      </c>
    </row>
    <row r="289" spans="1:11">
      <c r="A289" s="8">
        <v>45015</v>
      </c>
      <c r="B289" s="8">
        <v>45.15</v>
      </c>
      <c r="C289" s="8" t="s">
        <v>74</v>
      </c>
      <c r="D289" s="8" t="s">
        <v>22</v>
      </c>
      <c r="E289" s="9">
        <v>59.893999999999998</v>
      </c>
      <c r="F289" s="9">
        <v>59.893999999999998</v>
      </c>
      <c r="G289" s="9">
        <v>0</v>
      </c>
      <c r="H289" s="8" t="s">
        <v>73</v>
      </c>
      <c r="I289" s="8" t="s">
        <v>76</v>
      </c>
      <c r="J289" s="8" t="s">
        <v>76</v>
      </c>
      <c r="K289" s="7">
        <f t="shared" si="8"/>
        <v>0</v>
      </c>
    </row>
    <row r="290" spans="1:11" ht="13.5" thickBot="1">
      <c r="A290" s="11">
        <v>45870</v>
      </c>
      <c r="B290" s="11">
        <v>45.87</v>
      </c>
      <c r="C290" s="11" t="s">
        <v>74</v>
      </c>
      <c r="D290" s="11" t="s">
        <v>22</v>
      </c>
      <c r="E290" s="12">
        <v>91.906000000000006</v>
      </c>
      <c r="F290" s="12">
        <v>91.906000000000006</v>
      </c>
      <c r="G290" s="12">
        <v>0</v>
      </c>
      <c r="H290" s="11" t="s">
        <v>73</v>
      </c>
      <c r="I290" s="11" t="s">
        <v>76</v>
      </c>
      <c r="J290" s="11" t="s">
        <v>76</v>
      </c>
      <c r="K290" s="19">
        <f t="shared" si="8"/>
        <v>0</v>
      </c>
    </row>
    <row r="291" spans="1:11" s="18" customFormat="1" ht="13.5" thickBot="1">
      <c r="A291" s="14" t="s">
        <v>26</v>
      </c>
      <c r="B291" s="15" t="s">
        <v>27</v>
      </c>
      <c r="C291" s="15" t="s">
        <v>28</v>
      </c>
      <c r="D291" s="15" t="s">
        <v>29</v>
      </c>
      <c r="E291" s="16">
        <v>469.89699999999999</v>
      </c>
      <c r="F291" s="16">
        <f>SUM(F228:F290)</f>
        <v>377.50500000000005</v>
      </c>
      <c r="G291" s="16">
        <f>SUM(G228:G290)</f>
        <v>92.392000000000024</v>
      </c>
      <c r="H291" s="16">
        <f>G291+F291</f>
        <v>469.89700000000005</v>
      </c>
      <c r="I291" s="15" t="s">
        <v>30</v>
      </c>
      <c r="J291" s="15" t="s">
        <v>30</v>
      </c>
      <c r="K291" s="17">
        <f>SUM(K228:K290)</f>
        <v>1385.88</v>
      </c>
    </row>
    <row r="292" spans="1:11">
      <c r="A292" s="5">
        <v>58003</v>
      </c>
      <c r="B292" s="5">
        <v>58.3</v>
      </c>
      <c r="C292" s="5" t="s">
        <v>81</v>
      </c>
      <c r="D292" s="5" t="s">
        <v>22</v>
      </c>
      <c r="E292" s="6">
        <v>1.002</v>
      </c>
      <c r="F292" s="6">
        <v>0</v>
      </c>
      <c r="G292" s="6">
        <v>1.002</v>
      </c>
      <c r="H292" s="5" t="s">
        <v>7</v>
      </c>
      <c r="I292" s="5" t="s">
        <v>213</v>
      </c>
      <c r="J292" s="5" t="s">
        <v>107</v>
      </c>
      <c r="K292" s="7">
        <f>G292*15</f>
        <v>15.03</v>
      </c>
    </row>
    <row r="293" spans="1:11">
      <c r="A293" s="8">
        <v>58003</v>
      </c>
      <c r="B293" s="8">
        <v>58.3</v>
      </c>
      <c r="C293" s="5" t="s">
        <v>81</v>
      </c>
      <c r="D293" s="5" t="s">
        <v>22</v>
      </c>
      <c r="E293" s="9" t="s">
        <v>50</v>
      </c>
      <c r="F293" s="9" t="s">
        <v>50</v>
      </c>
      <c r="G293" s="9" t="s">
        <v>50</v>
      </c>
      <c r="H293" s="8" t="s">
        <v>7</v>
      </c>
      <c r="I293" s="8" t="s">
        <v>214</v>
      </c>
      <c r="J293" s="8" t="s">
        <v>107</v>
      </c>
      <c r="K293" s="7"/>
    </row>
    <row r="294" spans="1:11">
      <c r="A294" s="8">
        <v>58003</v>
      </c>
      <c r="B294" s="8">
        <v>58.3</v>
      </c>
      <c r="C294" s="5" t="s">
        <v>81</v>
      </c>
      <c r="D294" s="5" t="s">
        <v>22</v>
      </c>
      <c r="E294" s="9" t="s">
        <v>50</v>
      </c>
      <c r="F294" s="9" t="s">
        <v>50</v>
      </c>
      <c r="G294" s="9" t="s">
        <v>50</v>
      </c>
      <c r="H294" s="8" t="s">
        <v>7</v>
      </c>
      <c r="I294" s="8" t="s">
        <v>215</v>
      </c>
      <c r="J294" s="8" t="s">
        <v>107</v>
      </c>
      <c r="K294" s="7"/>
    </row>
    <row r="295" spans="1:11">
      <c r="A295" s="8">
        <v>58006</v>
      </c>
      <c r="B295" s="8">
        <v>58.6</v>
      </c>
      <c r="C295" s="8" t="s">
        <v>81</v>
      </c>
      <c r="D295" s="8" t="s">
        <v>22</v>
      </c>
      <c r="E295" s="9">
        <v>4</v>
      </c>
      <c r="F295" s="9">
        <v>0</v>
      </c>
      <c r="G295" s="9">
        <v>4</v>
      </c>
      <c r="H295" s="8" t="s">
        <v>7</v>
      </c>
      <c r="I295" s="8" t="s">
        <v>216</v>
      </c>
      <c r="J295" s="8" t="s">
        <v>107</v>
      </c>
      <c r="K295" s="7">
        <f t="shared" ref="K295:K341" si="9">G295*15</f>
        <v>60</v>
      </c>
    </row>
    <row r="296" spans="1:11">
      <c r="A296" s="8">
        <v>58008</v>
      </c>
      <c r="B296" s="8">
        <v>58.8</v>
      </c>
      <c r="C296" s="8" t="s">
        <v>81</v>
      </c>
      <c r="D296" s="8" t="s">
        <v>22</v>
      </c>
      <c r="E296" s="9">
        <v>2.4990000000000001</v>
      </c>
      <c r="F296" s="9">
        <v>0</v>
      </c>
      <c r="G296" s="9">
        <v>2.4990000000000001</v>
      </c>
      <c r="H296" s="8" t="s">
        <v>7</v>
      </c>
      <c r="I296" s="8" t="s">
        <v>217</v>
      </c>
      <c r="J296" s="8" t="s">
        <v>107</v>
      </c>
      <c r="K296" s="7">
        <f t="shared" si="9"/>
        <v>37.484999999999999</v>
      </c>
    </row>
    <row r="297" spans="1:11">
      <c r="A297" s="8">
        <v>58009</v>
      </c>
      <c r="B297" s="8">
        <v>58.9</v>
      </c>
      <c r="C297" s="8" t="s">
        <v>81</v>
      </c>
      <c r="D297" s="8" t="s">
        <v>22</v>
      </c>
      <c r="E297" s="9">
        <v>1.2</v>
      </c>
      <c r="F297" s="9">
        <v>1.2</v>
      </c>
      <c r="G297" s="9">
        <v>0</v>
      </c>
      <c r="H297" s="8" t="s">
        <v>23</v>
      </c>
      <c r="I297" s="8" t="s">
        <v>218</v>
      </c>
      <c r="J297" s="8" t="s">
        <v>107</v>
      </c>
      <c r="K297" s="7">
        <f t="shared" si="9"/>
        <v>0</v>
      </c>
    </row>
    <row r="298" spans="1:11">
      <c r="A298" s="8">
        <v>58010</v>
      </c>
      <c r="B298" s="8">
        <v>58.1</v>
      </c>
      <c r="C298" s="8" t="s">
        <v>81</v>
      </c>
      <c r="D298" s="8" t="s">
        <v>22</v>
      </c>
      <c r="E298" s="9">
        <v>2.5</v>
      </c>
      <c r="F298" s="9">
        <v>0</v>
      </c>
      <c r="G298" s="9">
        <v>2.5</v>
      </c>
      <c r="H298" s="8" t="s">
        <v>7</v>
      </c>
      <c r="I298" s="8" t="s">
        <v>219</v>
      </c>
      <c r="J298" s="8" t="s">
        <v>107</v>
      </c>
      <c r="K298" s="7">
        <f t="shared" si="9"/>
        <v>37.5</v>
      </c>
    </row>
    <row r="299" spans="1:11">
      <c r="A299" s="8">
        <v>58012</v>
      </c>
      <c r="B299" s="8">
        <v>58.12</v>
      </c>
      <c r="C299" s="8" t="s">
        <v>81</v>
      </c>
      <c r="D299" s="8" t="s">
        <v>22</v>
      </c>
      <c r="E299" s="9">
        <v>2.4990000000000001</v>
      </c>
      <c r="F299" s="9">
        <v>0</v>
      </c>
      <c r="G299" s="9">
        <v>2.4990000000000001</v>
      </c>
      <c r="H299" s="8" t="s">
        <v>7</v>
      </c>
      <c r="I299" s="8" t="s">
        <v>220</v>
      </c>
      <c r="J299" s="8" t="s">
        <v>107</v>
      </c>
      <c r="K299" s="7">
        <f t="shared" si="9"/>
        <v>37.484999999999999</v>
      </c>
    </row>
    <row r="300" spans="1:11">
      <c r="A300" s="8">
        <v>58013</v>
      </c>
      <c r="B300" s="8">
        <v>58.13</v>
      </c>
      <c r="C300" s="8" t="s">
        <v>81</v>
      </c>
      <c r="D300" s="8" t="s">
        <v>22</v>
      </c>
      <c r="E300" s="9">
        <v>2.6</v>
      </c>
      <c r="F300" s="9">
        <v>0</v>
      </c>
      <c r="G300" s="9">
        <v>2.6</v>
      </c>
      <c r="H300" s="8" t="s">
        <v>7</v>
      </c>
      <c r="I300" s="8" t="s">
        <v>221</v>
      </c>
      <c r="J300" s="8" t="s">
        <v>107</v>
      </c>
      <c r="K300" s="7">
        <f t="shared" si="9"/>
        <v>39</v>
      </c>
    </row>
    <row r="301" spans="1:11">
      <c r="A301" s="8">
        <v>58014</v>
      </c>
      <c r="B301" s="8">
        <v>58.14</v>
      </c>
      <c r="C301" s="8" t="s">
        <v>81</v>
      </c>
      <c r="D301" s="8" t="s">
        <v>22</v>
      </c>
      <c r="E301" s="9">
        <v>2.7989999999999999</v>
      </c>
      <c r="F301" s="9">
        <v>0</v>
      </c>
      <c r="G301" s="9">
        <v>2.7989999999999999</v>
      </c>
      <c r="H301" s="8" t="s">
        <v>7</v>
      </c>
      <c r="I301" s="8" t="s">
        <v>222</v>
      </c>
      <c r="J301" s="8" t="s">
        <v>107</v>
      </c>
      <c r="K301" s="7">
        <f t="shared" si="9"/>
        <v>41.984999999999999</v>
      </c>
    </row>
    <row r="302" spans="1:11">
      <c r="A302" s="8">
        <v>58015</v>
      </c>
      <c r="B302" s="8">
        <v>58.15</v>
      </c>
      <c r="C302" s="8" t="s">
        <v>81</v>
      </c>
      <c r="D302" s="8" t="s">
        <v>22</v>
      </c>
      <c r="E302" s="9">
        <v>2.5</v>
      </c>
      <c r="F302" s="9">
        <v>0</v>
      </c>
      <c r="G302" s="9">
        <v>2.5</v>
      </c>
      <c r="H302" s="8" t="s">
        <v>7</v>
      </c>
      <c r="I302" s="8" t="s">
        <v>223</v>
      </c>
      <c r="J302" s="8" t="s">
        <v>107</v>
      </c>
      <c r="K302" s="7">
        <f t="shared" si="9"/>
        <v>37.5</v>
      </c>
    </row>
    <row r="303" spans="1:11">
      <c r="A303" s="8">
        <v>58016</v>
      </c>
      <c r="B303" s="8">
        <v>58.16</v>
      </c>
      <c r="C303" s="8" t="s">
        <v>81</v>
      </c>
      <c r="D303" s="8" t="s">
        <v>22</v>
      </c>
      <c r="E303" s="9">
        <v>0.5</v>
      </c>
      <c r="F303" s="9">
        <v>0</v>
      </c>
      <c r="G303" s="9">
        <v>0.5</v>
      </c>
      <c r="H303" s="8" t="s">
        <v>7</v>
      </c>
      <c r="I303" s="8" t="s">
        <v>224</v>
      </c>
      <c r="J303" s="8" t="s">
        <v>107</v>
      </c>
      <c r="K303" s="7">
        <f t="shared" si="9"/>
        <v>7.5</v>
      </c>
    </row>
    <row r="304" spans="1:11">
      <c r="A304" s="8">
        <v>58016</v>
      </c>
      <c r="B304" s="8">
        <v>58.16</v>
      </c>
      <c r="C304" s="8" t="s">
        <v>28</v>
      </c>
      <c r="D304" s="8" t="s">
        <v>225</v>
      </c>
      <c r="E304" s="9" t="s">
        <v>50</v>
      </c>
      <c r="F304" s="9" t="s">
        <v>50</v>
      </c>
      <c r="G304" s="9" t="s">
        <v>50</v>
      </c>
      <c r="H304" s="8" t="s">
        <v>7</v>
      </c>
      <c r="I304" s="8" t="s">
        <v>226</v>
      </c>
      <c r="J304" s="8" t="s">
        <v>107</v>
      </c>
      <c r="K304" s="7"/>
    </row>
    <row r="305" spans="1:11">
      <c r="A305" s="8">
        <v>58017</v>
      </c>
      <c r="B305" s="8">
        <v>58.17</v>
      </c>
      <c r="C305" s="8" t="s">
        <v>81</v>
      </c>
      <c r="D305" s="8" t="s">
        <v>22</v>
      </c>
      <c r="E305" s="9">
        <v>3</v>
      </c>
      <c r="F305" s="9">
        <v>0</v>
      </c>
      <c r="G305" s="9">
        <v>3</v>
      </c>
      <c r="H305" s="8" t="s">
        <v>7</v>
      </c>
      <c r="I305" s="8" t="s">
        <v>227</v>
      </c>
      <c r="J305" s="8" t="s">
        <v>107</v>
      </c>
      <c r="K305" s="7">
        <f t="shared" si="9"/>
        <v>45</v>
      </c>
    </row>
    <row r="306" spans="1:11">
      <c r="A306" s="8">
        <v>58018</v>
      </c>
      <c r="B306" s="8">
        <v>58.18</v>
      </c>
      <c r="C306" s="8" t="s">
        <v>81</v>
      </c>
      <c r="D306" s="8" t="s">
        <v>22</v>
      </c>
      <c r="E306" s="9">
        <v>6.0010000000000003</v>
      </c>
      <c r="F306" s="9">
        <v>0</v>
      </c>
      <c r="G306" s="9">
        <v>6.0010000000000003</v>
      </c>
      <c r="H306" s="8" t="s">
        <v>7</v>
      </c>
      <c r="I306" s="8" t="s">
        <v>228</v>
      </c>
      <c r="J306" s="8" t="s">
        <v>107</v>
      </c>
      <c r="K306" s="7">
        <f t="shared" si="9"/>
        <v>90.015000000000001</v>
      </c>
    </row>
    <row r="307" spans="1:11">
      <c r="A307" s="8">
        <v>58018</v>
      </c>
      <c r="B307" s="8">
        <v>58.18</v>
      </c>
      <c r="C307" s="8" t="s">
        <v>81</v>
      </c>
      <c r="D307" s="8" t="s">
        <v>22</v>
      </c>
      <c r="E307" s="9" t="s">
        <v>50</v>
      </c>
      <c r="F307" s="9" t="s">
        <v>50</v>
      </c>
      <c r="G307" s="9" t="s">
        <v>50</v>
      </c>
      <c r="H307" s="8" t="s">
        <v>7</v>
      </c>
      <c r="I307" s="8" t="s">
        <v>229</v>
      </c>
      <c r="J307" s="8" t="s">
        <v>107</v>
      </c>
      <c r="K307" s="7"/>
    </row>
    <row r="308" spans="1:11">
      <c r="A308" s="8">
        <v>58019</v>
      </c>
      <c r="B308" s="8">
        <v>58.19</v>
      </c>
      <c r="C308" s="8" t="s">
        <v>81</v>
      </c>
      <c r="D308" s="8" t="s">
        <v>22</v>
      </c>
      <c r="E308" s="9">
        <v>3.9990000000000001</v>
      </c>
      <c r="F308" s="9">
        <v>0</v>
      </c>
      <c r="G308" s="9">
        <v>3.9990000000000001</v>
      </c>
      <c r="H308" s="8" t="s">
        <v>7</v>
      </c>
      <c r="I308" s="8" t="s">
        <v>230</v>
      </c>
      <c r="J308" s="8" t="s">
        <v>107</v>
      </c>
      <c r="K308" s="7">
        <f t="shared" si="9"/>
        <v>59.984999999999999</v>
      </c>
    </row>
    <row r="309" spans="1:11">
      <c r="A309" s="8">
        <v>58021</v>
      </c>
      <c r="B309" s="8">
        <v>58.21</v>
      </c>
      <c r="C309" s="8" t="s">
        <v>81</v>
      </c>
      <c r="D309" s="8" t="s">
        <v>22</v>
      </c>
      <c r="E309" s="9">
        <v>2</v>
      </c>
      <c r="F309" s="9">
        <v>0</v>
      </c>
      <c r="G309" s="9">
        <v>2</v>
      </c>
      <c r="H309" s="8" t="s">
        <v>7</v>
      </c>
      <c r="I309" s="8" t="s">
        <v>159</v>
      </c>
      <c r="J309" s="8" t="s">
        <v>107</v>
      </c>
      <c r="K309" s="7">
        <f t="shared" si="9"/>
        <v>30</v>
      </c>
    </row>
    <row r="310" spans="1:11">
      <c r="A310" s="8">
        <v>58022</v>
      </c>
      <c r="B310" s="8">
        <v>58.22</v>
      </c>
      <c r="C310" s="8" t="s">
        <v>81</v>
      </c>
      <c r="D310" s="8" t="s">
        <v>22</v>
      </c>
      <c r="E310" s="9">
        <v>3.0009999999999999</v>
      </c>
      <c r="F310" s="9">
        <v>0</v>
      </c>
      <c r="G310" s="9">
        <v>3.0009999999999999</v>
      </c>
      <c r="H310" s="8" t="s">
        <v>7</v>
      </c>
      <c r="I310" s="8" t="s">
        <v>231</v>
      </c>
      <c r="J310" s="8" t="s">
        <v>107</v>
      </c>
      <c r="K310" s="7">
        <f t="shared" si="9"/>
        <v>45.015000000000001</v>
      </c>
    </row>
    <row r="311" spans="1:11">
      <c r="A311" s="8">
        <v>58026</v>
      </c>
      <c r="B311" s="8">
        <v>58.26</v>
      </c>
      <c r="C311" s="8" t="s">
        <v>81</v>
      </c>
      <c r="D311" s="8" t="s">
        <v>22</v>
      </c>
      <c r="E311" s="9">
        <v>2</v>
      </c>
      <c r="F311" s="9">
        <v>0</v>
      </c>
      <c r="G311" s="9">
        <v>2</v>
      </c>
      <c r="H311" s="8" t="s">
        <v>7</v>
      </c>
      <c r="I311" s="8" t="s">
        <v>232</v>
      </c>
      <c r="J311" s="8" t="s">
        <v>107</v>
      </c>
      <c r="K311" s="7">
        <f t="shared" si="9"/>
        <v>30</v>
      </c>
    </row>
    <row r="312" spans="1:11">
      <c r="A312" s="8">
        <v>58026</v>
      </c>
      <c r="B312" s="8">
        <v>58.26</v>
      </c>
      <c r="C312" s="8" t="s">
        <v>81</v>
      </c>
      <c r="D312" s="8" t="s">
        <v>22</v>
      </c>
      <c r="E312" s="9" t="s">
        <v>50</v>
      </c>
      <c r="F312" s="9" t="s">
        <v>50</v>
      </c>
      <c r="G312" s="9" t="s">
        <v>50</v>
      </c>
      <c r="H312" s="8" t="s">
        <v>7</v>
      </c>
      <c r="I312" s="8" t="s">
        <v>233</v>
      </c>
      <c r="J312" s="8" t="s">
        <v>107</v>
      </c>
      <c r="K312" s="7"/>
    </row>
    <row r="313" spans="1:11">
      <c r="A313" s="8">
        <v>58027</v>
      </c>
      <c r="B313" s="8">
        <v>58.27</v>
      </c>
      <c r="C313" s="8" t="s">
        <v>81</v>
      </c>
      <c r="D313" s="8" t="s">
        <v>22</v>
      </c>
      <c r="E313" s="9">
        <v>2.0019999999999998</v>
      </c>
      <c r="F313" s="9">
        <v>0</v>
      </c>
      <c r="G313" s="9">
        <v>2.0019999999999998</v>
      </c>
      <c r="H313" s="8" t="s">
        <v>7</v>
      </c>
      <c r="I313" s="8" t="s">
        <v>234</v>
      </c>
      <c r="J313" s="8" t="s">
        <v>107</v>
      </c>
      <c r="K313" s="7">
        <f t="shared" si="9"/>
        <v>30.029999999999998</v>
      </c>
    </row>
    <row r="314" spans="1:11">
      <c r="A314" s="8">
        <v>58028</v>
      </c>
      <c r="B314" s="8">
        <v>58.28</v>
      </c>
      <c r="C314" s="8" t="s">
        <v>81</v>
      </c>
      <c r="D314" s="8" t="s">
        <v>22</v>
      </c>
      <c r="E314" s="9">
        <v>3.5</v>
      </c>
      <c r="F314" s="9">
        <v>0</v>
      </c>
      <c r="G314" s="9">
        <v>3.5</v>
      </c>
      <c r="H314" s="8" t="s">
        <v>7</v>
      </c>
      <c r="I314" s="8" t="s">
        <v>191</v>
      </c>
      <c r="J314" s="8" t="s">
        <v>107</v>
      </c>
      <c r="K314" s="7">
        <f t="shared" si="9"/>
        <v>52.5</v>
      </c>
    </row>
    <row r="315" spans="1:11">
      <c r="A315" s="8">
        <v>58029</v>
      </c>
      <c r="B315" s="8">
        <v>58.29</v>
      </c>
      <c r="C315" s="8" t="s">
        <v>81</v>
      </c>
      <c r="D315" s="8" t="s">
        <v>22</v>
      </c>
      <c r="E315" s="9">
        <v>4</v>
      </c>
      <c r="F315" s="9">
        <v>0</v>
      </c>
      <c r="G315" s="9">
        <v>4</v>
      </c>
      <c r="H315" s="8" t="s">
        <v>7</v>
      </c>
      <c r="I315" s="8" t="s">
        <v>36</v>
      </c>
      <c r="J315" s="8" t="s">
        <v>107</v>
      </c>
      <c r="K315" s="7">
        <f t="shared" si="9"/>
        <v>60</v>
      </c>
    </row>
    <row r="316" spans="1:11">
      <c r="A316" s="8">
        <v>58030</v>
      </c>
      <c r="B316" s="8">
        <v>58.3</v>
      </c>
      <c r="C316" s="8" t="s">
        <v>81</v>
      </c>
      <c r="D316" s="8" t="s">
        <v>22</v>
      </c>
      <c r="E316" s="9">
        <v>1</v>
      </c>
      <c r="F316" s="9">
        <v>0</v>
      </c>
      <c r="G316" s="9">
        <v>1</v>
      </c>
      <c r="H316" s="8" t="s">
        <v>7</v>
      </c>
      <c r="I316" s="8" t="s">
        <v>235</v>
      </c>
      <c r="J316" s="8" t="s">
        <v>107</v>
      </c>
      <c r="K316" s="7">
        <f t="shared" si="9"/>
        <v>15</v>
      </c>
    </row>
    <row r="317" spans="1:11">
      <c r="A317" s="8">
        <v>58031</v>
      </c>
      <c r="B317" s="8">
        <v>58.31</v>
      </c>
      <c r="C317" s="8" t="s">
        <v>81</v>
      </c>
      <c r="D317" s="8" t="s">
        <v>22</v>
      </c>
      <c r="E317" s="9">
        <v>1</v>
      </c>
      <c r="F317" s="9">
        <v>0</v>
      </c>
      <c r="G317" s="9">
        <v>1</v>
      </c>
      <c r="H317" s="8" t="s">
        <v>7</v>
      </c>
      <c r="I317" s="8" t="s">
        <v>236</v>
      </c>
      <c r="J317" s="8" t="s">
        <v>107</v>
      </c>
      <c r="K317" s="7">
        <f t="shared" si="9"/>
        <v>15</v>
      </c>
    </row>
    <row r="318" spans="1:11">
      <c r="A318" s="8">
        <v>58032</v>
      </c>
      <c r="B318" s="8">
        <v>58.32</v>
      </c>
      <c r="C318" s="8" t="s">
        <v>81</v>
      </c>
      <c r="D318" s="8" t="s">
        <v>22</v>
      </c>
      <c r="E318" s="9">
        <v>1.7</v>
      </c>
      <c r="F318" s="9">
        <v>0</v>
      </c>
      <c r="G318" s="9">
        <v>1.7</v>
      </c>
      <c r="H318" s="8" t="s">
        <v>7</v>
      </c>
      <c r="I318" s="8" t="s">
        <v>237</v>
      </c>
      <c r="J318" s="8" t="s">
        <v>107</v>
      </c>
      <c r="K318" s="7">
        <f t="shared" si="9"/>
        <v>25.5</v>
      </c>
    </row>
    <row r="319" spans="1:11">
      <c r="A319" s="8">
        <v>58033</v>
      </c>
      <c r="B319" s="8">
        <v>58.33</v>
      </c>
      <c r="C319" s="8" t="s">
        <v>81</v>
      </c>
      <c r="D319" s="8" t="s">
        <v>22</v>
      </c>
      <c r="E319" s="9">
        <v>0.8</v>
      </c>
      <c r="F319" s="9">
        <v>0</v>
      </c>
      <c r="G319" s="9">
        <v>0.8</v>
      </c>
      <c r="H319" s="8" t="s">
        <v>7</v>
      </c>
      <c r="I319" s="8" t="s">
        <v>238</v>
      </c>
      <c r="J319" s="8" t="s">
        <v>107</v>
      </c>
      <c r="K319" s="7">
        <f t="shared" si="9"/>
        <v>12</v>
      </c>
    </row>
    <row r="320" spans="1:11">
      <c r="A320" s="8">
        <v>58034</v>
      </c>
      <c r="B320" s="8">
        <v>58.34</v>
      </c>
      <c r="C320" s="8" t="s">
        <v>81</v>
      </c>
      <c r="D320" s="8" t="s">
        <v>22</v>
      </c>
      <c r="E320" s="9">
        <v>2.5</v>
      </c>
      <c r="F320" s="9">
        <v>0</v>
      </c>
      <c r="G320" s="9">
        <v>2.5</v>
      </c>
      <c r="H320" s="8" t="s">
        <v>7</v>
      </c>
      <c r="I320" s="8" t="s">
        <v>239</v>
      </c>
      <c r="J320" s="8" t="s">
        <v>107</v>
      </c>
      <c r="K320" s="7">
        <f t="shared" si="9"/>
        <v>37.5</v>
      </c>
    </row>
    <row r="321" spans="1:11">
      <c r="A321" s="8">
        <v>58035</v>
      </c>
      <c r="B321" s="8">
        <v>58.35</v>
      </c>
      <c r="C321" s="8" t="s">
        <v>81</v>
      </c>
      <c r="D321" s="8" t="s">
        <v>22</v>
      </c>
      <c r="E321" s="9">
        <v>1.4990000000000001</v>
      </c>
      <c r="F321" s="9">
        <v>0</v>
      </c>
      <c r="G321" s="9">
        <v>1.4990000000000001</v>
      </c>
      <c r="H321" s="8" t="s">
        <v>7</v>
      </c>
      <c r="I321" s="8" t="s">
        <v>240</v>
      </c>
      <c r="J321" s="8" t="s">
        <v>107</v>
      </c>
      <c r="K321" s="7">
        <f t="shared" si="9"/>
        <v>22.485000000000003</v>
      </c>
    </row>
    <row r="322" spans="1:11">
      <c r="A322" s="8">
        <v>58036</v>
      </c>
      <c r="B322" s="8">
        <v>58.36</v>
      </c>
      <c r="C322" s="8" t="s">
        <v>81</v>
      </c>
      <c r="D322" s="8" t="s">
        <v>22</v>
      </c>
      <c r="E322" s="9">
        <v>1.5</v>
      </c>
      <c r="F322" s="9">
        <v>0</v>
      </c>
      <c r="G322" s="9">
        <v>1.5</v>
      </c>
      <c r="H322" s="8" t="s">
        <v>7</v>
      </c>
      <c r="I322" s="8" t="s">
        <v>238</v>
      </c>
      <c r="J322" s="8" t="s">
        <v>107</v>
      </c>
      <c r="K322" s="7">
        <f t="shared" si="9"/>
        <v>22.5</v>
      </c>
    </row>
    <row r="323" spans="1:11">
      <c r="A323" s="8">
        <v>58037</v>
      </c>
      <c r="B323" s="8">
        <v>58.37</v>
      </c>
      <c r="C323" s="8" t="s">
        <v>81</v>
      </c>
      <c r="D323" s="8" t="s">
        <v>22</v>
      </c>
      <c r="E323" s="9">
        <v>1.502</v>
      </c>
      <c r="F323" s="9">
        <v>0</v>
      </c>
      <c r="G323" s="9">
        <v>1.502</v>
      </c>
      <c r="H323" s="8" t="s">
        <v>7</v>
      </c>
      <c r="I323" s="8" t="s">
        <v>103</v>
      </c>
      <c r="J323" s="8" t="s">
        <v>107</v>
      </c>
      <c r="K323" s="7">
        <f t="shared" si="9"/>
        <v>22.53</v>
      </c>
    </row>
    <row r="324" spans="1:11">
      <c r="A324" s="8">
        <v>58038</v>
      </c>
      <c r="B324" s="8">
        <v>58.38</v>
      </c>
      <c r="C324" s="8" t="s">
        <v>81</v>
      </c>
      <c r="D324" s="8" t="s">
        <v>22</v>
      </c>
      <c r="E324" s="9">
        <v>0.66</v>
      </c>
      <c r="F324" s="9">
        <v>0</v>
      </c>
      <c r="G324" s="9">
        <v>0.66</v>
      </c>
      <c r="H324" s="8" t="s">
        <v>7</v>
      </c>
      <c r="I324" s="8" t="s">
        <v>241</v>
      </c>
      <c r="J324" s="8" t="s">
        <v>107</v>
      </c>
      <c r="K324" s="7">
        <f t="shared" si="9"/>
        <v>9.9</v>
      </c>
    </row>
    <row r="325" spans="1:11">
      <c r="A325" s="8">
        <v>58039</v>
      </c>
      <c r="B325" s="8">
        <v>58.39</v>
      </c>
      <c r="C325" s="8" t="s">
        <v>81</v>
      </c>
      <c r="D325" s="8" t="s">
        <v>22</v>
      </c>
      <c r="E325" s="9">
        <v>0.7</v>
      </c>
      <c r="F325" s="9">
        <v>0</v>
      </c>
      <c r="G325" s="9">
        <v>0.7</v>
      </c>
      <c r="H325" s="8" t="s">
        <v>7</v>
      </c>
      <c r="I325" s="8" t="s">
        <v>242</v>
      </c>
      <c r="J325" s="8" t="s">
        <v>107</v>
      </c>
      <c r="K325" s="7">
        <f t="shared" si="9"/>
        <v>10.5</v>
      </c>
    </row>
    <row r="326" spans="1:11">
      <c r="A326" s="8">
        <v>58040</v>
      </c>
      <c r="B326" s="8">
        <v>58.4</v>
      </c>
      <c r="C326" s="8" t="s">
        <v>81</v>
      </c>
      <c r="D326" s="8" t="s">
        <v>22</v>
      </c>
      <c r="E326" s="9">
        <v>0.5</v>
      </c>
      <c r="F326" s="9">
        <v>0</v>
      </c>
      <c r="G326" s="9">
        <v>0.5</v>
      </c>
      <c r="H326" s="8" t="s">
        <v>7</v>
      </c>
      <c r="I326" s="8" t="s">
        <v>204</v>
      </c>
      <c r="J326" s="8" t="s">
        <v>107</v>
      </c>
      <c r="K326" s="7">
        <f t="shared" si="9"/>
        <v>7.5</v>
      </c>
    </row>
    <row r="327" spans="1:11">
      <c r="A327" s="8">
        <v>58041</v>
      </c>
      <c r="B327" s="8">
        <v>58.41</v>
      </c>
      <c r="C327" s="8" t="s">
        <v>81</v>
      </c>
      <c r="D327" s="8" t="s">
        <v>22</v>
      </c>
      <c r="E327" s="9">
        <v>0.5</v>
      </c>
      <c r="F327" s="9">
        <v>0</v>
      </c>
      <c r="G327" s="9">
        <v>0.5</v>
      </c>
      <c r="H327" s="8" t="s">
        <v>7</v>
      </c>
      <c r="I327" s="8" t="s">
        <v>226</v>
      </c>
      <c r="J327" s="8" t="s">
        <v>107</v>
      </c>
      <c r="K327" s="7">
        <f t="shared" si="9"/>
        <v>7.5</v>
      </c>
    </row>
    <row r="328" spans="1:11">
      <c r="A328" s="8">
        <v>58041</v>
      </c>
      <c r="B328" s="8">
        <v>58.41</v>
      </c>
      <c r="C328" s="8" t="s">
        <v>81</v>
      </c>
      <c r="D328" s="8" t="s">
        <v>22</v>
      </c>
      <c r="E328" s="9" t="s">
        <v>50</v>
      </c>
      <c r="F328" s="9" t="s">
        <v>50</v>
      </c>
      <c r="G328" s="9" t="s">
        <v>50</v>
      </c>
      <c r="H328" s="8" t="s">
        <v>7</v>
      </c>
      <c r="I328" s="8" t="s">
        <v>224</v>
      </c>
      <c r="J328" s="8" t="s">
        <v>107</v>
      </c>
      <c r="K328" s="7"/>
    </row>
    <row r="329" spans="1:11">
      <c r="A329" s="8">
        <v>58067</v>
      </c>
      <c r="B329" s="8">
        <v>58.67</v>
      </c>
      <c r="C329" s="8" t="s">
        <v>81</v>
      </c>
      <c r="D329" s="8" t="s">
        <v>22</v>
      </c>
      <c r="E329" s="9">
        <v>4</v>
      </c>
      <c r="F329" s="9">
        <v>4</v>
      </c>
      <c r="G329" s="9">
        <v>0</v>
      </c>
      <c r="H329" s="8" t="s">
        <v>23</v>
      </c>
      <c r="I329" s="8" t="s">
        <v>107</v>
      </c>
      <c r="J329" s="8" t="s">
        <v>107</v>
      </c>
      <c r="K329" s="7">
        <f t="shared" si="9"/>
        <v>0</v>
      </c>
    </row>
    <row r="330" spans="1:11">
      <c r="A330" s="8">
        <v>58069</v>
      </c>
      <c r="B330" s="8">
        <v>58.69</v>
      </c>
      <c r="C330" s="8" t="s">
        <v>81</v>
      </c>
      <c r="D330" s="8" t="s">
        <v>22</v>
      </c>
      <c r="E330" s="9">
        <v>0.999</v>
      </c>
      <c r="F330" s="9">
        <v>0.999</v>
      </c>
      <c r="G330" s="9">
        <v>0</v>
      </c>
      <c r="H330" s="8" t="s">
        <v>23</v>
      </c>
      <c r="I330" s="8" t="s">
        <v>90</v>
      </c>
      <c r="J330" s="8" t="s">
        <v>107</v>
      </c>
      <c r="K330" s="7">
        <f t="shared" si="9"/>
        <v>0</v>
      </c>
    </row>
    <row r="331" spans="1:11">
      <c r="A331" s="8">
        <v>58077</v>
      </c>
      <c r="B331" s="8">
        <v>58.77</v>
      </c>
      <c r="C331" s="8" t="s">
        <v>81</v>
      </c>
      <c r="D331" s="8" t="s">
        <v>22</v>
      </c>
      <c r="E331" s="9">
        <v>3</v>
      </c>
      <c r="F331" s="9">
        <v>3</v>
      </c>
      <c r="G331" s="9">
        <v>0</v>
      </c>
      <c r="H331" s="8" t="s">
        <v>23</v>
      </c>
      <c r="I331" s="8" t="s">
        <v>90</v>
      </c>
      <c r="J331" s="8" t="s">
        <v>107</v>
      </c>
      <c r="K331" s="7">
        <f t="shared" si="9"/>
        <v>0</v>
      </c>
    </row>
    <row r="332" spans="1:11">
      <c r="A332" s="8">
        <v>58082</v>
      </c>
      <c r="B332" s="8">
        <v>58.82</v>
      </c>
      <c r="C332" s="8" t="s">
        <v>81</v>
      </c>
      <c r="D332" s="8" t="s">
        <v>22</v>
      </c>
      <c r="E332" s="9">
        <v>4</v>
      </c>
      <c r="F332" s="9">
        <v>4</v>
      </c>
      <c r="G332" s="9">
        <v>0</v>
      </c>
      <c r="H332" s="8" t="s">
        <v>23</v>
      </c>
      <c r="I332" s="8" t="s">
        <v>107</v>
      </c>
      <c r="J332" s="8" t="s">
        <v>107</v>
      </c>
      <c r="K332" s="7">
        <f t="shared" si="9"/>
        <v>0</v>
      </c>
    </row>
    <row r="333" spans="1:11">
      <c r="A333" s="8">
        <v>58083</v>
      </c>
      <c r="B333" s="8">
        <v>58.83</v>
      </c>
      <c r="C333" s="8" t="s">
        <v>81</v>
      </c>
      <c r="D333" s="8" t="s">
        <v>22</v>
      </c>
      <c r="E333" s="9">
        <v>1.3</v>
      </c>
      <c r="F333" s="9">
        <v>1.3</v>
      </c>
      <c r="G333" s="9">
        <v>0</v>
      </c>
      <c r="H333" s="8" t="s">
        <v>23</v>
      </c>
      <c r="I333" s="8" t="s">
        <v>90</v>
      </c>
      <c r="J333" s="8" t="s">
        <v>107</v>
      </c>
      <c r="K333" s="7">
        <f t="shared" si="9"/>
        <v>0</v>
      </c>
    </row>
    <row r="334" spans="1:11">
      <c r="A334" s="8">
        <v>58084</v>
      </c>
      <c r="B334" s="8">
        <v>58.84</v>
      </c>
      <c r="C334" s="8" t="s">
        <v>81</v>
      </c>
      <c r="D334" s="8" t="s">
        <v>22</v>
      </c>
      <c r="E334" s="9">
        <v>7.2009999999999996</v>
      </c>
      <c r="F334" s="9">
        <v>7.2009999999999996</v>
      </c>
      <c r="G334" s="9">
        <v>0</v>
      </c>
      <c r="H334" s="8" t="s">
        <v>23</v>
      </c>
      <c r="I334" s="8" t="s">
        <v>90</v>
      </c>
      <c r="J334" s="8" t="s">
        <v>107</v>
      </c>
      <c r="K334" s="7">
        <f t="shared" si="9"/>
        <v>0</v>
      </c>
    </row>
    <row r="335" spans="1:11">
      <c r="A335" s="8">
        <v>58086</v>
      </c>
      <c r="B335" s="8">
        <v>58.86</v>
      </c>
      <c r="C335" s="8" t="s">
        <v>81</v>
      </c>
      <c r="D335" s="8" t="s">
        <v>22</v>
      </c>
      <c r="E335" s="9">
        <v>1.8009999999999999</v>
      </c>
      <c r="F335" s="9">
        <v>1.8009999999999999</v>
      </c>
      <c r="G335" s="9">
        <v>0</v>
      </c>
      <c r="H335" s="8" t="s">
        <v>23</v>
      </c>
      <c r="I335" s="8" t="s">
        <v>90</v>
      </c>
      <c r="J335" s="8" t="s">
        <v>107</v>
      </c>
      <c r="K335" s="7">
        <f t="shared" si="9"/>
        <v>0</v>
      </c>
    </row>
    <row r="336" spans="1:11">
      <c r="A336" s="8">
        <v>58089</v>
      </c>
      <c r="B336" s="8">
        <v>58.89</v>
      </c>
      <c r="C336" s="8" t="s">
        <v>81</v>
      </c>
      <c r="D336" s="8" t="s">
        <v>22</v>
      </c>
      <c r="E336" s="9">
        <v>5.5</v>
      </c>
      <c r="F336" s="9">
        <v>5.5</v>
      </c>
      <c r="G336" s="9">
        <v>0</v>
      </c>
      <c r="H336" s="8" t="s">
        <v>23</v>
      </c>
      <c r="I336" s="8" t="s">
        <v>107</v>
      </c>
      <c r="J336" s="8" t="s">
        <v>107</v>
      </c>
      <c r="K336" s="7">
        <f t="shared" si="9"/>
        <v>0</v>
      </c>
    </row>
    <row r="337" spans="1:11">
      <c r="A337" s="8">
        <v>58090</v>
      </c>
      <c r="B337" s="8">
        <v>58.9</v>
      </c>
      <c r="C337" s="8" t="s">
        <v>81</v>
      </c>
      <c r="D337" s="8" t="s">
        <v>22</v>
      </c>
      <c r="E337" s="9">
        <v>4.5060000000000002</v>
      </c>
      <c r="F337" s="9">
        <v>4.5060000000000002</v>
      </c>
      <c r="G337" s="9">
        <v>0</v>
      </c>
      <c r="H337" s="8" t="s">
        <v>78</v>
      </c>
      <c r="I337" s="8" t="s">
        <v>75</v>
      </c>
      <c r="J337" s="8" t="s">
        <v>107</v>
      </c>
      <c r="K337" s="7">
        <f t="shared" si="9"/>
        <v>0</v>
      </c>
    </row>
    <row r="338" spans="1:11">
      <c r="A338" s="8">
        <v>58107</v>
      </c>
      <c r="B338" s="8">
        <v>58.106999999999999</v>
      </c>
      <c r="C338" s="8" t="s">
        <v>81</v>
      </c>
      <c r="D338" s="8" t="s">
        <v>22</v>
      </c>
      <c r="E338" s="9">
        <v>3.0990000000000002</v>
      </c>
      <c r="F338" s="9">
        <v>3.0990000000000002</v>
      </c>
      <c r="G338" s="9">
        <v>0</v>
      </c>
      <c r="H338" s="8" t="s">
        <v>23</v>
      </c>
      <c r="I338" s="8" t="s">
        <v>107</v>
      </c>
      <c r="J338" s="8" t="s">
        <v>107</v>
      </c>
      <c r="K338" s="7">
        <f t="shared" si="9"/>
        <v>0</v>
      </c>
    </row>
    <row r="339" spans="1:11">
      <c r="A339" s="8">
        <v>58120</v>
      </c>
      <c r="B339" s="8">
        <v>58.12</v>
      </c>
      <c r="C339" s="8" t="s">
        <v>81</v>
      </c>
      <c r="D339" s="8" t="s">
        <v>22</v>
      </c>
      <c r="E339" s="9">
        <v>2</v>
      </c>
      <c r="F339" s="9">
        <v>0</v>
      </c>
      <c r="G339" s="9">
        <v>2</v>
      </c>
      <c r="H339" s="8" t="s">
        <v>7</v>
      </c>
      <c r="I339" s="8" t="s">
        <v>243</v>
      </c>
      <c r="J339" s="8" t="s">
        <v>107</v>
      </c>
      <c r="K339" s="7">
        <f t="shared" si="9"/>
        <v>30</v>
      </c>
    </row>
    <row r="340" spans="1:11">
      <c r="A340" s="8">
        <v>58123</v>
      </c>
      <c r="B340" s="8">
        <v>58.122999999999998</v>
      </c>
      <c r="C340" s="8" t="s">
        <v>81</v>
      </c>
      <c r="D340" s="8" t="s">
        <v>22</v>
      </c>
      <c r="E340" s="9">
        <v>7</v>
      </c>
      <c r="F340" s="9">
        <v>7</v>
      </c>
      <c r="G340" s="9">
        <v>0</v>
      </c>
      <c r="H340" s="8" t="s">
        <v>23</v>
      </c>
      <c r="I340" s="8" t="s">
        <v>107</v>
      </c>
      <c r="J340" s="8" t="s">
        <v>107</v>
      </c>
      <c r="K340" s="7">
        <f t="shared" si="9"/>
        <v>0</v>
      </c>
    </row>
    <row r="341" spans="1:11" ht="13.5" thickBot="1">
      <c r="A341" s="11">
        <v>58213</v>
      </c>
      <c r="B341" s="11">
        <v>58.213000000000001</v>
      </c>
      <c r="C341" s="11" t="s">
        <v>81</v>
      </c>
      <c r="D341" s="11" t="s">
        <v>22</v>
      </c>
      <c r="E341" s="12">
        <v>4.5</v>
      </c>
      <c r="F341" s="12">
        <v>4.5</v>
      </c>
      <c r="G341" s="12">
        <v>0</v>
      </c>
      <c r="H341" s="11" t="s">
        <v>23</v>
      </c>
      <c r="I341" s="11" t="s">
        <v>107</v>
      </c>
      <c r="J341" s="11" t="s">
        <v>107</v>
      </c>
      <c r="K341" s="19">
        <f t="shared" si="9"/>
        <v>0</v>
      </c>
    </row>
    <row r="342" spans="1:11" s="18" customFormat="1" ht="13.5" thickBot="1">
      <c r="A342" s="14" t="s">
        <v>26</v>
      </c>
      <c r="B342" s="15" t="s">
        <v>27</v>
      </c>
      <c r="C342" s="15" t="s">
        <v>28</v>
      </c>
      <c r="D342" s="15" t="s">
        <v>29</v>
      </c>
      <c r="E342" s="16">
        <v>114.369</v>
      </c>
      <c r="F342" s="16">
        <f>SUM(F292:F341)</f>
        <v>48.105999999999995</v>
      </c>
      <c r="G342" s="16">
        <f>SUM(G292:G341)</f>
        <v>66.263000000000005</v>
      </c>
      <c r="H342" s="16">
        <f>G342+F342</f>
        <v>114.369</v>
      </c>
      <c r="I342" s="15" t="s">
        <v>30</v>
      </c>
      <c r="J342" s="15" t="s">
        <v>30</v>
      </c>
      <c r="K342" s="17">
        <f>SUM(K292:K341)</f>
        <v>993.94499999999994</v>
      </c>
    </row>
    <row r="343" spans="1:11">
      <c r="A343" s="5">
        <v>51076</v>
      </c>
      <c r="B343" s="5">
        <v>51.76</v>
      </c>
      <c r="C343" s="5" t="s">
        <v>100</v>
      </c>
      <c r="D343" s="5" t="s">
        <v>22</v>
      </c>
      <c r="E343" s="6">
        <v>4</v>
      </c>
      <c r="F343" s="6">
        <v>4</v>
      </c>
      <c r="G343" s="6">
        <v>0</v>
      </c>
      <c r="H343" s="5" t="s">
        <v>78</v>
      </c>
      <c r="I343" s="5" t="s">
        <v>244</v>
      </c>
      <c r="J343" s="5" t="s">
        <v>244</v>
      </c>
      <c r="K343" s="7">
        <f>G343*15</f>
        <v>0</v>
      </c>
    </row>
    <row r="344" spans="1:11">
      <c r="A344" s="8">
        <v>51095</v>
      </c>
      <c r="B344" s="8">
        <v>51.95</v>
      </c>
      <c r="C344" s="8" t="s">
        <v>100</v>
      </c>
      <c r="D344" s="8" t="s">
        <v>22</v>
      </c>
      <c r="E344" s="9">
        <v>0.18</v>
      </c>
      <c r="F344" s="9">
        <v>0</v>
      </c>
      <c r="G344" s="9">
        <v>0.18</v>
      </c>
      <c r="H344" s="8" t="s">
        <v>7</v>
      </c>
      <c r="I344" s="8" t="s">
        <v>241</v>
      </c>
      <c r="J344" s="8" t="s">
        <v>244</v>
      </c>
      <c r="K344" s="7">
        <f t="shared" ref="K344:K364" si="10">G344*15</f>
        <v>2.6999999999999997</v>
      </c>
    </row>
    <row r="345" spans="1:11">
      <c r="A345" s="8">
        <v>51096</v>
      </c>
      <c r="B345" s="8">
        <v>51.96</v>
      </c>
      <c r="C345" s="8" t="s">
        <v>100</v>
      </c>
      <c r="D345" s="8" t="s">
        <v>22</v>
      </c>
      <c r="E345" s="9">
        <v>0.15</v>
      </c>
      <c r="F345" s="9">
        <v>0</v>
      </c>
      <c r="G345" s="9">
        <v>0.15</v>
      </c>
      <c r="H345" s="8" t="s">
        <v>7</v>
      </c>
      <c r="I345" s="8" t="s">
        <v>35</v>
      </c>
      <c r="J345" s="8" t="s">
        <v>244</v>
      </c>
      <c r="K345" s="7">
        <f t="shared" si="10"/>
        <v>2.25</v>
      </c>
    </row>
    <row r="346" spans="1:11">
      <c r="A346" s="8">
        <v>51097</v>
      </c>
      <c r="B346" s="8">
        <v>51.97</v>
      </c>
      <c r="C346" s="8" t="s">
        <v>100</v>
      </c>
      <c r="D346" s="8" t="s">
        <v>22</v>
      </c>
      <c r="E346" s="9">
        <v>0.375</v>
      </c>
      <c r="F346" s="9">
        <v>0</v>
      </c>
      <c r="G346" s="9">
        <v>0.375</v>
      </c>
      <c r="H346" s="8" t="s">
        <v>7</v>
      </c>
      <c r="I346" s="8" t="s">
        <v>245</v>
      </c>
      <c r="J346" s="8" t="s">
        <v>244</v>
      </c>
      <c r="K346" s="7">
        <f t="shared" si="10"/>
        <v>5.625</v>
      </c>
    </row>
    <row r="347" spans="1:11">
      <c r="A347" s="8">
        <v>51098</v>
      </c>
      <c r="B347" s="8">
        <v>51.98</v>
      </c>
      <c r="C347" s="8" t="s">
        <v>100</v>
      </c>
      <c r="D347" s="8" t="s">
        <v>22</v>
      </c>
      <c r="E347" s="9">
        <v>0.29199999999999998</v>
      </c>
      <c r="F347" s="9">
        <v>0</v>
      </c>
      <c r="G347" s="9">
        <v>0.29199999999999998</v>
      </c>
      <c r="H347" s="8" t="s">
        <v>7</v>
      </c>
      <c r="I347" s="8" t="s">
        <v>246</v>
      </c>
      <c r="J347" s="8" t="s">
        <v>244</v>
      </c>
      <c r="K347" s="7">
        <f t="shared" si="10"/>
        <v>4.38</v>
      </c>
    </row>
    <row r="348" spans="1:11">
      <c r="A348" s="8">
        <v>51099</v>
      </c>
      <c r="B348" s="8">
        <v>51.99</v>
      </c>
      <c r="C348" s="8" t="s">
        <v>100</v>
      </c>
      <c r="D348" s="8" t="s">
        <v>22</v>
      </c>
      <c r="E348" s="9">
        <v>0.22500000000000001</v>
      </c>
      <c r="F348" s="9">
        <v>0</v>
      </c>
      <c r="G348" s="9">
        <v>0.22500000000000001</v>
      </c>
      <c r="H348" s="8" t="s">
        <v>7</v>
      </c>
      <c r="I348" s="8" t="s">
        <v>247</v>
      </c>
      <c r="J348" s="8" t="s">
        <v>244</v>
      </c>
      <c r="K348" s="7">
        <f t="shared" si="10"/>
        <v>3.375</v>
      </c>
    </row>
    <row r="349" spans="1:11">
      <c r="A349" s="8">
        <v>51100</v>
      </c>
      <c r="B349" s="8">
        <v>51.1</v>
      </c>
      <c r="C349" s="8" t="s">
        <v>100</v>
      </c>
      <c r="D349" s="8" t="s">
        <v>22</v>
      </c>
      <c r="E349" s="9">
        <v>0.22500000000000001</v>
      </c>
      <c r="F349" s="9">
        <v>0</v>
      </c>
      <c r="G349" s="9">
        <v>0.22500000000000001</v>
      </c>
      <c r="H349" s="8" t="s">
        <v>7</v>
      </c>
      <c r="I349" s="8" t="s">
        <v>248</v>
      </c>
      <c r="J349" s="8" t="s">
        <v>244</v>
      </c>
      <c r="K349" s="7">
        <f t="shared" si="10"/>
        <v>3.375</v>
      </c>
    </row>
    <row r="350" spans="1:11">
      <c r="A350" s="8">
        <v>51102</v>
      </c>
      <c r="B350" s="8">
        <v>51.101999999999997</v>
      </c>
      <c r="C350" s="8" t="s">
        <v>100</v>
      </c>
      <c r="D350" s="8" t="s">
        <v>22</v>
      </c>
      <c r="E350" s="9">
        <v>0.22500000000000001</v>
      </c>
      <c r="F350" s="9">
        <v>0</v>
      </c>
      <c r="G350" s="9">
        <v>0.22500000000000001</v>
      </c>
      <c r="H350" s="8" t="s">
        <v>7</v>
      </c>
      <c r="I350" s="8" t="s">
        <v>150</v>
      </c>
      <c r="J350" s="8" t="s">
        <v>244</v>
      </c>
      <c r="K350" s="7">
        <f t="shared" si="10"/>
        <v>3.375</v>
      </c>
    </row>
    <row r="351" spans="1:11">
      <c r="A351" s="8">
        <v>51103</v>
      </c>
      <c r="B351" s="8">
        <v>51.103000000000002</v>
      </c>
      <c r="C351" s="8" t="s">
        <v>100</v>
      </c>
      <c r="D351" s="8" t="s">
        <v>22</v>
      </c>
      <c r="E351" s="9">
        <v>0.375</v>
      </c>
      <c r="F351" s="9">
        <v>0</v>
      </c>
      <c r="G351" s="9">
        <v>0.375</v>
      </c>
      <c r="H351" s="8" t="s">
        <v>7</v>
      </c>
      <c r="I351" s="8" t="s">
        <v>249</v>
      </c>
      <c r="J351" s="8" t="s">
        <v>244</v>
      </c>
      <c r="K351" s="7">
        <f t="shared" si="10"/>
        <v>5.625</v>
      </c>
    </row>
    <row r="352" spans="1:11">
      <c r="A352" s="8">
        <v>51104</v>
      </c>
      <c r="B352" s="8">
        <v>51.103999999999999</v>
      </c>
      <c r="C352" s="8" t="s">
        <v>100</v>
      </c>
      <c r="D352" s="8" t="s">
        <v>22</v>
      </c>
      <c r="E352" s="9">
        <v>0.34499999999999997</v>
      </c>
      <c r="F352" s="9">
        <v>0</v>
      </c>
      <c r="G352" s="9">
        <v>0.34499999999999997</v>
      </c>
      <c r="H352" s="8" t="s">
        <v>7</v>
      </c>
      <c r="I352" s="8" t="s">
        <v>126</v>
      </c>
      <c r="J352" s="8" t="s">
        <v>244</v>
      </c>
      <c r="K352" s="7">
        <f t="shared" si="10"/>
        <v>5.1749999999999998</v>
      </c>
    </row>
    <row r="353" spans="1:12">
      <c r="A353" s="8">
        <v>51105</v>
      </c>
      <c r="B353" s="8">
        <v>51.104999999999997</v>
      </c>
      <c r="C353" s="8" t="s">
        <v>100</v>
      </c>
      <c r="D353" s="8" t="s">
        <v>22</v>
      </c>
      <c r="E353" s="9">
        <v>0.33200000000000002</v>
      </c>
      <c r="F353" s="9">
        <v>0</v>
      </c>
      <c r="G353" s="9">
        <v>0.33200000000000002</v>
      </c>
      <c r="H353" s="8" t="s">
        <v>7</v>
      </c>
      <c r="I353" s="8" t="s">
        <v>250</v>
      </c>
      <c r="J353" s="8" t="s">
        <v>244</v>
      </c>
      <c r="K353" s="7">
        <f t="shared" si="10"/>
        <v>4.9800000000000004</v>
      </c>
    </row>
    <row r="354" spans="1:12">
      <c r="A354" s="8">
        <v>51106</v>
      </c>
      <c r="B354" s="8">
        <v>51.106000000000002</v>
      </c>
      <c r="C354" s="8" t="s">
        <v>100</v>
      </c>
      <c r="D354" s="8" t="s">
        <v>22</v>
      </c>
      <c r="E354" s="9">
        <v>0.315</v>
      </c>
      <c r="F354" s="9">
        <v>0</v>
      </c>
      <c r="G354" s="9">
        <v>0.315</v>
      </c>
      <c r="H354" s="8" t="s">
        <v>7</v>
      </c>
      <c r="I354" s="8" t="s">
        <v>251</v>
      </c>
      <c r="J354" s="8" t="s">
        <v>244</v>
      </c>
      <c r="K354" s="7">
        <f t="shared" si="10"/>
        <v>4.7249999999999996</v>
      </c>
    </row>
    <row r="355" spans="1:12">
      <c r="A355" s="8">
        <v>51107</v>
      </c>
      <c r="B355" s="8">
        <v>51.106999999999999</v>
      </c>
      <c r="C355" s="8" t="s">
        <v>100</v>
      </c>
      <c r="D355" s="8" t="s">
        <v>22</v>
      </c>
      <c r="E355" s="9">
        <v>0.3</v>
      </c>
      <c r="F355" s="9">
        <v>0</v>
      </c>
      <c r="G355" s="9">
        <v>0.3</v>
      </c>
      <c r="H355" s="8" t="s">
        <v>7</v>
      </c>
      <c r="I355" s="8" t="s">
        <v>124</v>
      </c>
      <c r="J355" s="8" t="s">
        <v>244</v>
      </c>
      <c r="K355" s="7">
        <f t="shared" si="10"/>
        <v>4.5</v>
      </c>
    </row>
    <row r="356" spans="1:12">
      <c r="A356" s="8">
        <v>51108</v>
      </c>
      <c r="B356" s="8">
        <v>51.107999999999997</v>
      </c>
      <c r="C356" s="8" t="s">
        <v>100</v>
      </c>
      <c r="D356" s="8" t="s">
        <v>22</v>
      </c>
      <c r="E356" s="9">
        <v>0.3</v>
      </c>
      <c r="F356" s="9">
        <v>0</v>
      </c>
      <c r="G356" s="9">
        <v>0.3</v>
      </c>
      <c r="H356" s="8" t="s">
        <v>7</v>
      </c>
      <c r="I356" s="8" t="s">
        <v>252</v>
      </c>
      <c r="J356" s="8" t="s">
        <v>244</v>
      </c>
      <c r="K356" s="7">
        <f t="shared" si="10"/>
        <v>4.5</v>
      </c>
    </row>
    <row r="357" spans="1:12">
      <c r="A357" s="8">
        <v>51109</v>
      </c>
      <c r="B357" s="8">
        <v>51.109000000000002</v>
      </c>
      <c r="C357" s="8" t="s">
        <v>100</v>
      </c>
      <c r="D357" s="8" t="s">
        <v>22</v>
      </c>
      <c r="E357" s="9">
        <v>0.30299999999999999</v>
      </c>
      <c r="F357" s="9">
        <v>0</v>
      </c>
      <c r="G357" s="9">
        <v>0.30299999999999999</v>
      </c>
      <c r="H357" s="8" t="s">
        <v>7</v>
      </c>
      <c r="I357" s="8" t="s">
        <v>253</v>
      </c>
      <c r="J357" s="8" t="s">
        <v>244</v>
      </c>
      <c r="K357" s="7">
        <f t="shared" si="10"/>
        <v>4.5449999999999999</v>
      </c>
    </row>
    <row r="358" spans="1:12">
      <c r="A358" s="8">
        <v>51114</v>
      </c>
      <c r="B358" s="8">
        <v>51.113999999999997</v>
      </c>
      <c r="C358" s="8" t="s">
        <v>100</v>
      </c>
      <c r="D358" s="8" t="s">
        <v>22</v>
      </c>
      <c r="E358" s="9">
        <v>2.1</v>
      </c>
      <c r="F358" s="9">
        <v>0</v>
      </c>
      <c r="G358" s="9">
        <v>2.1</v>
      </c>
      <c r="H358" s="8" t="s">
        <v>7</v>
      </c>
      <c r="I358" s="8" t="s">
        <v>254</v>
      </c>
      <c r="J358" s="8" t="s">
        <v>244</v>
      </c>
      <c r="K358" s="7">
        <f t="shared" si="10"/>
        <v>31.5</v>
      </c>
    </row>
    <row r="359" spans="1:12">
      <c r="A359" s="8">
        <v>51115</v>
      </c>
      <c r="B359" s="8">
        <v>51.115000000000002</v>
      </c>
      <c r="C359" s="8" t="s">
        <v>100</v>
      </c>
      <c r="D359" s="8" t="s">
        <v>22</v>
      </c>
      <c r="E359" s="9">
        <v>2</v>
      </c>
      <c r="F359" s="9">
        <v>0</v>
      </c>
      <c r="G359" s="9">
        <v>2</v>
      </c>
      <c r="H359" s="8" t="s">
        <v>7</v>
      </c>
      <c r="I359" s="8" t="s">
        <v>255</v>
      </c>
      <c r="J359" s="8" t="s">
        <v>244</v>
      </c>
      <c r="K359" s="7">
        <f t="shared" si="10"/>
        <v>30</v>
      </c>
    </row>
    <row r="360" spans="1:12">
      <c r="A360" s="8">
        <v>51116</v>
      </c>
      <c r="B360" s="8">
        <v>51.116</v>
      </c>
      <c r="C360" s="8" t="s">
        <v>100</v>
      </c>
      <c r="D360" s="8" t="s">
        <v>22</v>
      </c>
      <c r="E360" s="9">
        <v>0.46</v>
      </c>
      <c r="F360" s="9">
        <v>0</v>
      </c>
      <c r="G360" s="9">
        <v>0.46</v>
      </c>
      <c r="H360" s="8" t="s">
        <v>7</v>
      </c>
      <c r="I360" s="8" t="s">
        <v>256</v>
      </c>
      <c r="J360" s="8" t="s">
        <v>244</v>
      </c>
      <c r="K360" s="7">
        <f t="shared" si="10"/>
        <v>6.9</v>
      </c>
    </row>
    <row r="361" spans="1:12">
      <c r="A361" s="8">
        <v>51117</v>
      </c>
      <c r="B361" s="8">
        <v>51.116999999999997</v>
      </c>
      <c r="C361" s="8" t="s">
        <v>100</v>
      </c>
      <c r="D361" s="8" t="s">
        <v>22</v>
      </c>
      <c r="E361" s="9">
        <v>2.2000000000000002</v>
      </c>
      <c r="F361" s="9">
        <v>0</v>
      </c>
      <c r="G361" s="9">
        <v>2.2000000000000002</v>
      </c>
      <c r="H361" s="8" t="s">
        <v>7</v>
      </c>
      <c r="I361" s="8" t="s">
        <v>257</v>
      </c>
      <c r="J361" s="8" t="s">
        <v>244</v>
      </c>
      <c r="K361" s="7">
        <f t="shared" si="10"/>
        <v>33</v>
      </c>
    </row>
    <row r="362" spans="1:12">
      <c r="A362" s="8">
        <v>49109</v>
      </c>
      <c r="B362" s="8">
        <v>49.109000000000002</v>
      </c>
      <c r="C362" s="8" t="s">
        <v>21</v>
      </c>
      <c r="D362" s="8" t="s">
        <v>22</v>
      </c>
      <c r="E362" s="9">
        <v>4.5</v>
      </c>
      <c r="F362" s="9">
        <v>0</v>
      </c>
      <c r="G362" s="9">
        <v>4.5</v>
      </c>
      <c r="H362" s="8" t="s">
        <v>7</v>
      </c>
      <c r="I362" s="8" t="s">
        <v>258</v>
      </c>
      <c r="J362" s="8" t="s">
        <v>244</v>
      </c>
      <c r="K362" s="7">
        <f t="shared" si="10"/>
        <v>67.5</v>
      </c>
    </row>
    <row r="363" spans="1:12">
      <c r="A363" s="8">
        <v>49112</v>
      </c>
      <c r="B363" s="8">
        <v>49.112000000000002</v>
      </c>
      <c r="C363" s="8" t="s">
        <v>21</v>
      </c>
      <c r="D363" s="8" t="s">
        <v>22</v>
      </c>
      <c r="E363" s="9">
        <v>10.499000000000001</v>
      </c>
      <c r="F363" s="9">
        <v>10.499000000000001</v>
      </c>
      <c r="G363" s="9">
        <v>0</v>
      </c>
      <c r="H363" s="8" t="s">
        <v>23</v>
      </c>
      <c r="I363" s="8" t="s">
        <v>244</v>
      </c>
      <c r="J363" s="8" t="s">
        <v>244</v>
      </c>
      <c r="K363" s="7">
        <f t="shared" si="10"/>
        <v>0</v>
      </c>
    </row>
    <row r="364" spans="1:12" ht="13.5" thickBot="1">
      <c r="A364" s="11">
        <v>49113</v>
      </c>
      <c r="B364" s="11">
        <v>49.113</v>
      </c>
      <c r="C364" s="11" t="s">
        <v>21</v>
      </c>
      <c r="D364" s="11" t="s">
        <v>22</v>
      </c>
      <c r="E364" s="12">
        <v>1</v>
      </c>
      <c r="F364" s="12">
        <v>0</v>
      </c>
      <c r="G364" s="12">
        <v>1</v>
      </c>
      <c r="H364" s="11" t="s">
        <v>7</v>
      </c>
      <c r="I364" s="11" t="s">
        <v>259</v>
      </c>
      <c r="J364" s="11" t="s">
        <v>244</v>
      </c>
      <c r="K364" s="19">
        <f t="shared" si="10"/>
        <v>15</v>
      </c>
    </row>
    <row r="365" spans="1:12" s="18" customFormat="1" ht="13.5" thickBot="1">
      <c r="A365" s="14" t="s">
        <v>26</v>
      </c>
      <c r="B365" s="15" t="s">
        <v>27</v>
      </c>
      <c r="C365" s="15" t="s">
        <v>28</v>
      </c>
      <c r="D365" s="15" t="s">
        <v>29</v>
      </c>
      <c r="E365" s="16">
        <v>30.701000000000001</v>
      </c>
      <c r="F365" s="16">
        <f>SUM(F343:F364)</f>
        <v>14.499000000000001</v>
      </c>
      <c r="G365" s="16">
        <f>SUM(G343:G364)</f>
        <v>16.202000000000002</v>
      </c>
      <c r="H365" s="16">
        <f>G365+F365</f>
        <v>30.701000000000001</v>
      </c>
      <c r="I365" s="15" t="s">
        <v>30</v>
      </c>
      <c r="J365" s="15" t="s">
        <v>30</v>
      </c>
      <c r="K365" s="17">
        <f>SUM(K343:K364)</f>
        <v>243.03</v>
      </c>
      <c r="L365" s="4"/>
    </row>
    <row r="366" spans="1:12">
      <c r="A366" s="5">
        <v>57135</v>
      </c>
      <c r="B366" s="5">
        <v>57.134999999999998</v>
      </c>
      <c r="C366" s="5" t="s">
        <v>74</v>
      </c>
      <c r="D366" s="5" t="s">
        <v>22</v>
      </c>
      <c r="E366" s="6">
        <v>3.6</v>
      </c>
      <c r="F366" s="6">
        <v>3.6</v>
      </c>
      <c r="G366" s="6">
        <v>0</v>
      </c>
      <c r="H366" s="5" t="s">
        <v>23</v>
      </c>
      <c r="I366" s="5" t="s">
        <v>75</v>
      </c>
      <c r="J366" s="5" t="s">
        <v>79</v>
      </c>
      <c r="K366" s="7">
        <f>G366*15</f>
        <v>0</v>
      </c>
    </row>
    <row r="367" spans="1:12">
      <c r="A367" s="8">
        <v>57136</v>
      </c>
      <c r="B367" s="8">
        <v>57.136000000000003</v>
      </c>
      <c r="C367" s="8" t="s">
        <v>74</v>
      </c>
      <c r="D367" s="8" t="s">
        <v>22</v>
      </c>
      <c r="E367" s="9">
        <v>1.5</v>
      </c>
      <c r="F367" s="9">
        <v>0</v>
      </c>
      <c r="G367" s="9">
        <v>1.5</v>
      </c>
      <c r="H367" s="8" t="s">
        <v>7</v>
      </c>
      <c r="I367" s="8" t="s">
        <v>260</v>
      </c>
      <c r="J367" s="8" t="s">
        <v>79</v>
      </c>
      <c r="K367" s="7">
        <f t="shared" ref="K367:K382" si="11">G367*15</f>
        <v>22.5</v>
      </c>
    </row>
    <row r="368" spans="1:12">
      <c r="A368" s="8">
        <v>57137</v>
      </c>
      <c r="B368" s="8">
        <v>57.137</v>
      </c>
      <c r="C368" s="8" t="s">
        <v>74</v>
      </c>
      <c r="D368" s="8" t="s">
        <v>22</v>
      </c>
      <c r="E368" s="9">
        <v>1.2</v>
      </c>
      <c r="F368" s="9">
        <v>1.2</v>
      </c>
      <c r="G368" s="9">
        <v>0</v>
      </c>
      <c r="H368" s="8" t="s">
        <v>23</v>
      </c>
      <c r="I368" s="8" t="s">
        <v>75</v>
      </c>
      <c r="J368" s="8" t="s">
        <v>79</v>
      </c>
      <c r="K368" s="7">
        <f t="shared" si="11"/>
        <v>0</v>
      </c>
    </row>
    <row r="369" spans="1:11">
      <c r="A369" s="8">
        <v>57138</v>
      </c>
      <c r="B369" s="8">
        <v>57.137999999999998</v>
      </c>
      <c r="C369" s="8" t="s">
        <v>74</v>
      </c>
      <c r="D369" s="8" t="s">
        <v>22</v>
      </c>
      <c r="E369" s="9">
        <v>0.85</v>
      </c>
      <c r="F369" s="9">
        <v>0.85</v>
      </c>
      <c r="G369" s="9">
        <v>0</v>
      </c>
      <c r="H369" s="8" t="s">
        <v>23</v>
      </c>
      <c r="I369" s="8" t="s">
        <v>75</v>
      </c>
      <c r="J369" s="8" t="s">
        <v>79</v>
      </c>
      <c r="K369" s="7">
        <f t="shared" si="11"/>
        <v>0</v>
      </c>
    </row>
    <row r="370" spans="1:11">
      <c r="A370" s="8">
        <v>57139</v>
      </c>
      <c r="B370" s="8">
        <v>57.139000000000003</v>
      </c>
      <c r="C370" s="8" t="s">
        <v>74</v>
      </c>
      <c r="D370" s="8" t="s">
        <v>22</v>
      </c>
      <c r="E370" s="9">
        <v>0.8</v>
      </c>
      <c r="F370" s="9">
        <v>0</v>
      </c>
      <c r="G370" s="9">
        <v>0.8</v>
      </c>
      <c r="H370" s="8" t="s">
        <v>7</v>
      </c>
      <c r="I370" s="8" t="s">
        <v>261</v>
      </c>
      <c r="J370" s="8" t="s">
        <v>79</v>
      </c>
      <c r="K370" s="7">
        <f t="shared" si="11"/>
        <v>12</v>
      </c>
    </row>
    <row r="371" spans="1:11">
      <c r="A371" s="8">
        <v>57140</v>
      </c>
      <c r="B371" s="8">
        <v>57.14</v>
      </c>
      <c r="C371" s="8" t="s">
        <v>74</v>
      </c>
      <c r="D371" s="8" t="s">
        <v>22</v>
      </c>
      <c r="E371" s="9">
        <v>3</v>
      </c>
      <c r="F371" s="9">
        <v>0</v>
      </c>
      <c r="G371" s="9">
        <v>3</v>
      </c>
      <c r="H371" s="8" t="s">
        <v>7</v>
      </c>
      <c r="I371" s="8" t="s">
        <v>262</v>
      </c>
      <c r="J371" s="8" t="s">
        <v>79</v>
      </c>
      <c r="K371" s="7">
        <f t="shared" si="11"/>
        <v>45</v>
      </c>
    </row>
    <row r="372" spans="1:11">
      <c r="A372" s="8">
        <v>57141</v>
      </c>
      <c r="B372" s="8">
        <v>57.140999999999998</v>
      </c>
      <c r="C372" s="8" t="s">
        <v>74</v>
      </c>
      <c r="D372" s="8" t="s">
        <v>22</v>
      </c>
      <c r="E372" s="9">
        <v>1.5</v>
      </c>
      <c r="F372" s="9">
        <v>1.5</v>
      </c>
      <c r="G372" s="9">
        <v>0</v>
      </c>
      <c r="H372" s="8" t="s">
        <v>23</v>
      </c>
      <c r="I372" s="8" t="s">
        <v>90</v>
      </c>
      <c r="J372" s="8" t="s">
        <v>79</v>
      </c>
      <c r="K372" s="7">
        <f t="shared" si="11"/>
        <v>0</v>
      </c>
    </row>
    <row r="373" spans="1:11">
      <c r="A373" s="8">
        <v>57143</v>
      </c>
      <c r="B373" s="8">
        <v>57.143000000000001</v>
      </c>
      <c r="C373" s="8" t="s">
        <v>74</v>
      </c>
      <c r="D373" s="8" t="s">
        <v>22</v>
      </c>
      <c r="E373" s="9">
        <v>1.9990000000000001</v>
      </c>
      <c r="F373" s="9">
        <v>0</v>
      </c>
      <c r="G373" s="9">
        <v>1.9990000000000001</v>
      </c>
      <c r="H373" s="8" t="s">
        <v>7</v>
      </c>
      <c r="I373" s="8" t="s">
        <v>263</v>
      </c>
      <c r="J373" s="8" t="s">
        <v>79</v>
      </c>
      <c r="K373" s="7">
        <f t="shared" si="11"/>
        <v>29.985000000000003</v>
      </c>
    </row>
    <row r="374" spans="1:11">
      <c r="A374" s="8">
        <v>57144</v>
      </c>
      <c r="B374" s="8">
        <v>57.143999999999998</v>
      </c>
      <c r="C374" s="8" t="s">
        <v>74</v>
      </c>
      <c r="D374" s="8" t="s">
        <v>22</v>
      </c>
      <c r="E374" s="9">
        <v>0.7</v>
      </c>
      <c r="F374" s="9">
        <v>0.7</v>
      </c>
      <c r="G374" s="9">
        <v>0</v>
      </c>
      <c r="H374" s="8" t="s">
        <v>23</v>
      </c>
      <c r="I374" s="8" t="s">
        <v>77</v>
      </c>
      <c r="J374" s="8" t="s">
        <v>79</v>
      </c>
      <c r="K374" s="7">
        <f t="shared" si="11"/>
        <v>0</v>
      </c>
    </row>
    <row r="375" spans="1:11">
      <c r="A375" s="8">
        <v>57145</v>
      </c>
      <c r="B375" s="8">
        <v>57.145000000000003</v>
      </c>
      <c r="C375" s="8" t="s">
        <v>74</v>
      </c>
      <c r="D375" s="8" t="s">
        <v>22</v>
      </c>
      <c r="E375" s="9">
        <v>1.8</v>
      </c>
      <c r="F375" s="9">
        <v>1.8</v>
      </c>
      <c r="G375" s="9">
        <v>0</v>
      </c>
      <c r="H375" s="8" t="s">
        <v>23</v>
      </c>
      <c r="I375" s="8" t="s">
        <v>75</v>
      </c>
      <c r="J375" s="8" t="s">
        <v>79</v>
      </c>
      <c r="K375" s="7">
        <f t="shared" si="11"/>
        <v>0</v>
      </c>
    </row>
    <row r="376" spans="1:11">
      <c r="A376" s="8">
        <v>57166</v>
      </c>
      <c r="B376" s="8">
        <v>57.165999999999997</v>
      </c>
      <c r="C376" s="8" t="s">
        <v>74</v>
      </c>
      <c r="D376" s="8" t="s">
        <v>22</v>
      </c>
      <c r="E376" s="9">
        <v>13</v>
      </c>
      <c r="F376" s="9">
        <v>13</v>
      </c>
      <c r="G376" s="9">
        <v>0</v>
      </c>
      <c r="H376" s="8" t="s">
        <v>23</v>
      </c>
      <c r="I376" s="8" t="s">
        <v>79</v>
      </c>
      <c r="J376" s="8" t="s">
        <v>79</v>
      </c>
      <c r="K376" s="7">
        <f t="shared" si="11"/>
        <v>0</v>
      </c>
    </row>
    <row r="377" spans="1:11">
      <c r="A377" s="8">
        <v>57167</v>
      </c>
      <c r="B377" s="8">
        <v>57.167000000000002</v>
      </c>
      <c r="C377" s="8" t="s">
        <v>74</v>
      </c>
      <c r="D377" s="8" t="s">
        <v>22</v>
      </c>
      <c r="E377" s="9">
        <v>4</v>
      </c>
      <c r="F377" s="9">
        <v>0</v>
      </c>
      <c r="G377" s="9">
        <v>4</v>
      </c>
      <c r="H377" s="8" t="s">
        <v>7</v>
      </c>
      <c r="I377" s="8" t="s">
        <v>264</v>
      </c>
      <c r="J377" s="8" t="s">
        <v>79</v>
      </c>
      <c r="K377" s="7">
        <f t="shared" si="11"/>
        <v>60</v>
      </c>
    </row>
    <row r="378" spans="1:11">
      <c r="A378" s="8">
        <v>57168</v>
      </c>
      <c r="B378" s="8">
        <v>57.167999999999999</v>
      </c>
      <c r="C378" s="8" t="s">
        <v>74</v>
      </c>
      <c r="D378" s="8" t="s">
        <v>22</v>
      </c>
      <c r="E378" s="9">
        <v>1</v>
      </c>
      <c r="F378" s="9">
        <v>1</v>
      </c>
      <c r="G378" s="9">
        <v>0</v>
      </c>
      <c r="H378" s="8" t="s">
        <v>23</v>
      </c>
      <c r="I378" s="8" t="s">
        <v>75</v>
      </c>
      <c r="J378" s="8" t="s">
        <v>79</v>
      </c>
      <c r="K378" s="7">
        <f t="shared" si="11"/>
        <v>0</v>
      </c>
    </row>
    <row r="379" spans="1:11">
      <c r="A379" s="8">
        <v>57169</v>
      </c>
      <c r="B379" s="8">
        <v>57.168999999999997</v>
      </c>
      <c r="C379" s="8" t="s">
        <v>74</v>
      </c>
      <c r="D379" s="8" t="s">
        <v>22</v>
      </c>
      <c r="E379" s="9">
        <v>2.9980000000000002</v>
      </c>
      <c r="F379" s="9">
        <v>0</v>
      </c>
      <c r="G379" s="9">
        <v>2.9980000000000002</v>
      </c>
      <c r="H379" s="8" t="s">
        <v>7</v>
      </c>
      <c r="I379" s="8" t="s">
        <v>260</v>
      </c>
      <c r="J379" s="8" t="s">
        <v>79</v>
      </c>
      <c r="K379" s="7">
        <f t="shared" si="11"/>
        <v>44.970000000000006</v>
      </c>
    </row>
    <row r="380" spans="1:11">
      <c r="A380" s="8">
        <v>57170</v>
      </c>
      <c r="B380" s="8">
        <v>57.17</v>
      </c>
      <c r="C380" s="8" t="s">
        <v>74</v>
      </c>
      <c r="D380" s="8" t="s">
        <v>22</v>
      </c>
      <c r="E380" s="9">
        <v>1.0009999999999999</v>
      </c>
      <c r="F380" s="9">
        <v>0</v>
      </c>
      <c r="G380" s="9">
        <v>1.0009999999999999</v>
      </c>
      <c r="H380" s="8" t="s">
        <v>7</v>
      </c>
      <c r="I380" s="8" t="s">
        <v>265</v>
      </c>
      <c r="J380" s="8" t="s">
        <v>79</v>
      </c>
      <c r="K380" s="7">
        <f t="shared" si="11"/>
        <v>15.014999999999999</v>
      </c>
    </row>
    <row r="381" spans="1:11">
      <c r="A381" s="8">
        <v>57171</v>
      </c>
      <c r="B381" s="8">
        <v>57.170999999999999</v>
      </c>
      <c r="C381" s="8" t="s">
        <v>74</v>
      </c>
      <c r="D381" s="8" t="s">
        <v>22</v>
      </c>
      <c r="E381" s="9">
        <v>2.9990000000000001</v>
      </c>
      <c r="F381" s="9">
        <v>0</v>
      </c>
      <c r="G381" s="9">
        <v>2.9990000000000001</v>
      </c>
      <c r="H381" s="8" t="s">
        <v>7</v>
      </c>
      <c r="I381" s="8" t="s">
        <v>266</v>
      </c>
      <c r="J381" s="8" t="s">
        <v>79</v>
      </c>
      <c r="K381" s="7">
        <f t="shared" si="11"/>
        <v>44.984999999999999</v>
      </c>
    </row>
    <row r="382" spans="1:11" ht="13.5" thickBot="1">
      <c r="A382" s="11">
        <v>57172</v>
      </c>
      <c r="B382" s="11">
        <v>57.171999999999997</v>
      </c>
      <c r="C382" s="11" t="s">
        <v>74</v>
      </c>
      <c r="D382" s="11" t="s">
        <v>22</v>
      </c>
      <c r="E382" s="12">
        <v>2.5</v>
      </c>
      <c r="F382" s="12">
        <v>2.5</v>
      </c>
      <c r="G382" s="12">
        <v>0</v>
      </c>
      <c r="H382" s="11" t="s">
        <v>23</v>
      </c>
      <c r="I382" s="11" t="s">
        <v>79</v>
      </c>
      <c r="J382" s="11" t="s">
        <v>79</v>
      </c>
      <c r="K382" s="19">
        <f t="shared" si="11"/>
        <v>0</v>
      </c>
    </row>
    <row r="383" spans="1:11" s="18" customFormat="1" ht="13.5" thickBot="1">
      <c r="A383" s="14" t="s">
        <v>26</v>
      </c>
      <c r="B383" s="15" t="s">
        <v>27</v>
      </c>
      <c r="C383" s="15" t="s">
        <v>28</v>
      </c>
      <c r="D383" s="15" t="s">
        <v>29</v>
      </c>
      <c r="E383" s="16">
        <v>44.447000000000003</v>
      </c>
      <c r="F383" s="16">
        <f>SUM(F366:F382)</f>
        <v>26.15</v>
      </c>
      <c r="G383" s="16">
        <f>SUM(G366:G382)</f>
        <v>18.297000000000001</v>
      </c>
      <c r="H383" s="16">
        <f>G383+F383</f>
        <v>44.447000000000003</v>
      </c>
      <c r="I383" s="15" t="s">
        <v>30</v>
      </c>
      <c r="J383" s="15" t="s">
        <v>30</v>
      </c>
      <c r="K383" s="17">
        <f>SUM(K366:K382)</f>
        <v>274.45499999999998</v>
      </c>
    </row>
    <row r="384" spans="1:11">
      <c r="A384" s="5">
        <v>57191</v>
      </c>
      <c r="B384" s="5">
        <v>57.191000000000003</v>
      </c>
      <c r="C384" s="5" t="s">
        <v>74</v>
      </c>
      <c r="D384" s="5" t="s">
        <v>22</v>
      </c>
      <c r="E384" s="6">
        <v>2</v>
      </c>
      <c r="F384" s="6">
        <v>0</v>
      </c>
      <c r="G384" s="6">
        <v>2</v>
      </c>
      <c r="H384" s="5" t="s">
        <v>7</v>
      </c>
      <c r="I384" s="5" t="s">
        <v>196</v>
      </c>
      <c r="J384" s="5" t="s">
        <v>267</v>
      </c>
      <c r="K384" s="7">
        <f>G384*15</f>
        <v>30</v>
      </c>
    </row>
    <row r="385" spans="1:11">
      <c r="A385" s="8">
        <v>57192</v>
      </c>
      <c r="B385" s="8">
        <v>57.192</v>
      </c>
      <c r="C385" s="8" t="s">
        <v>74</v>
      </c>
      <c r="D385" s="8" t="s">
        <v>22</v>
      </c>
      <c r="E385" s="9">
        <v>2.0009999999999999</v>
      </c>
      <c r="F385" s="9">
        <v>2.0009999999999999</v>
      </c>
      <c r="G385" s="9">
        <v>0</v>
      </c>
      <c r="H385" s="8" t="s">
        <v>23</v>
      </c>
      <c r="I385" s="8" t="s">
        <v>76</v>
      </c>
      <c r="J385" s="8" t="s">
        <v>267</v>
      </c>
      <c r="K385" s="7">
        <f t="shared" ref="K385:K398" si="12">G385*15</f>
        <v>0</v>
      </c>
    </row>
    <row r="386" spans="1:11">
      <c r="A386" s="8">
        <v>57193</v>
      </c>
      <c r="B386" s="8">
        <v>57.192999999999998</v>
      </c>
      <c r="C386" s="8" t="s">
        <v>74</v>
      </c>
      <c r="D386" s="8" t="s">
        <v>22</v>
      </c>
      <c r="E386" s="9">
        <v>2</v>
      </c>
      <c r="F386" s="9">
        <v>0</v>
      </c>
      <c r="G386" s="9">
        <v>2</v>
      </c>
      <c r="H386" s="8" t="s">
        <v>7</v>
      </c>
      <c r="I386" s="8" t="s">
        <v>268</v>
      </c>
      <c r="J386" s="8" t="s">
        <v>267</v>
      </c>
      <c r="K386" s="7">
        <f t="shared" si="12"/>
        <v>30</v>
      </c>
    </row>
    <row r="387" spans="1:11">
      <c r="A387" s="8">
        <v>57194</v>
      </c>
      <c r="B387" s="8">
        <v>57.194000000000003</v>
      </c>
      <c r="C387" s="8" t="s">
        <v>74</v>
      </c>
      <c r="D387" s="8" t="s">
        <v>22</v>
      </c>
      <c r="E387" s="9">
        <v>1.9990000000000001</v>
      </c>
      <c r="F387" s="9">
        <v>0</v>
      </c>
      <c r="G387" s="9">
        <v>1.9990000000000001</v>
      </c>
      <c r="H387" s="8" t="s">
        <v>7</v>
      </c>
      <c r="I387" s="8" t="s">
        <v>269</v>
      </c>
      <c r="J387" s="8" t="s">
        <v>267</v>
      </c>
      <c r="K387" s="7">
        <f t="shared" si="12"/>
        <v>29.985000000000003</v>
      </c>
    </row>
    <row r="388" spans="1:11">
      <c r="A388" s="8">
        <v>57195</v>
      </c>
      <c r="B388" s="8">
        <v>57.195</v>
      </c>
      <c r="C388" s="8" t="s">
        <v>74</v>
      </c>
      <c r="D388" s="8" t="s">
        <v>22</v>
      </c>
      <c r="E388" s="9">
        <v>1.5</v>
      </c>
      <c r="F388" s="9">
        <v>0</v>
      </c>
      <c r="G388" s="9">
        <v>1.5</v>
      </c>
      <c r="H388" s="8" t="s">
        <v>7</v>
      </c>
      <c r="I388" s="8" t="s">
        <v>270</v>
      </c>
      <c r="J388" s="8" t="s">
        <v>267</v>
      </c>
      <c r="K388" s="7">
        <f t="shared" si="12"/>
        <v>22.5</v>
      </c>
    </row>
    <row r="389" spans="1:11">
      <c r="A389" s="8">
        <v>57196</v>
      </c>
      <c r="B389" s="8">
        <v>57.195999999999998</v>
      </c>
      <c r="C389" s="8" t="s">
        <v>74</v>
      </c>
      <c r="D389" s="8" t="s">
        <v>22</v>
      </c>
      <c r="E389" s="9">
        <v>2.5</v>
      </c>
      <c r="F389" s="9">
        <v>0</v>
      </c>
      <c r="G389" s="9">
        <v>2.5</v>
      </c>
      <c r="H389" s="8" t="s">
        <v>7</v>
      </c>
      <c r="I389" s="8" t="s">
        <v>181</v>
      </c>
      <c r="J389" s="8" t="s">
        <v>267</v>
      </c>
      <c r="K389" s="7">
        <f t="shared" si="12"/>
        <v>37.5</v>
      </c>
    </row>
    <row r="390" spans="1:11">
      <c r="A390" s="8">
        <v>57197</v>
      </c>
      <c r="B390" s="8">
        <v>57.197000000000003</v>
      </c>
      <c r="C390" s="8" t="s">
        <v>74</v>
      </c>
      <c r="D390" s="8" t="s">
        <v>22</v>
      </c>
      <c r="E390" s="9">
        <v>3</v>
      </c>
      <c r="F390" s="9">
        <v>0</v>
      </c>
      <c r="G390" s="9">
        <v>3</v>
      </c>
      <c r="H390" s="8" t="s">
        <v>7</v>
      </c>
      <c r="I390" s="8" t="s">
        <v>183</v>
      </c>
      <c r="J390" s="8" t="s">
        <v>267</v>
      </c>
      <c r="K390" s="7">
        <f t="shared" si="12"/>
        <v>45</v>
      </c>
    </row>
    <row r="391" spans="1:11">
      <c r="A391" s="8">
        <v>57198</v>
      </c>
      <c r="B391" s="8">
        <v>57.198</v>
      </c>
      <c r="C391" s="8" t="s">
        <v>74</v>
      </c>
      <c r="D391" s="8" t="s">
        <v>22</v>
      </c>
      <c r="E391" s="9">
        <v>12</v>
      </c>
      <c r="F391" s="9">
        <v>12</v>
      </c>
      <c r="G391" s="9">
        <v>0</v>
      </c>
      <c r="H391" s="8" t="s">
        <v>73</v>
      </c>
      <c r="I391" s="8" t="s">
        <v>77</v>
      </c>
      <c r="J391" s="8" t="s">
        <v>267</v>
      </c>
      <c r="K391" s="7">
        <f t="shared" si="12"/>
        <v>0</v>
      </c>
    </row>
    <row r="392" spans="1:11">
      <c r="A392" s="8">
        <v>58099</v>
      </c>
      <c r="B392" s="8">
        <v>58.99</v>
      </c>
      <c r="C392" s="8" t="s">
        <v>81</v>
      </c>
      <c r="D392" s="8" t="s">
        <v>22</v>
      </c>
      <c r="E392" s="9">
        <v>1.599</v>
      </c>
      <c r="F392" s="9">
        <v>0</v>
      </c>
      <c r="G392" s="9">
        <v>1.599</v>
      </c>
      <c r="H392" s="8" t="s">
        <v>7</v>
      </c>
      <c r="I392" s="8" t="s">
        <v>271</v>
      </c>
      <c r="J392" s="8" t="s">
        <v>267</v>
      </c>
      <c r="K392" s="7">
        <f t="shared" si="12"/>
        <v>23.984999999999999</v>
      </c>
    </row>
    <row r="393" spans="1:11">
      <c r="A393" s="8">
        <v>58100</v>
      </c>
      <c r="B393" s="8">
        <v>58.1</v>
      </c>
      <c r="C393" s="8" t="s">
        <v>81</v>
      </c>
      <c r="D393" s="8" t="s">
        <v>22</v>
      </c>
      <c r="E393" s="9">
        <v>1.0009999999999999</v>
      </c>
      <c r="F393" s="9">
        <v>0</v>
      </c>
      <c r="G393" s="9">
        <v>1.0009999999999999</v>
      </c>
      <c r="H393" s="8" t="s">
        <v>7</v>
      </c>
      <c r="I393" s="8" t="s">
        <v>272</v>
      </c>
      <c r="J393" s="8" t="s">
        <v>267</v>
      </c>
      <c r="K393" s="7">
        <f t="shared" si="12"/>
        <v>15.014999999999999</v>
      </c>
    </row>
    <row r="394" spans="1:11">
      <c r="A394" s="8">
        <v>58101</v>
      </c>
      <c r="B394" s="8">
        <v>58.100999999999999</v>
      </c>
      <c r="C394" s="8" t="s">
        <v>81</v>
      </c>
      <c r="D394" s="8" t="s">
        <v>22</v>
      </c>
      <c r="E394" s="9">
        <v>2.5</v>
      </c>
      <c r="F394" s="9">
        <v>0</v>
      </c>
      <c r="G394" s="9">
        <v>2.5</v>
      </c>
      <c r="H394" s="8" t="s">
        <v>7</v>
      </c>
      <c r="I394" s="8" t="s">
        <v>273</v>
      </c>
      <c r="J394" s="8" t="s">
        <v>267</v>
      </c>
      <c r="K394" s="7">
        <f t="shared" si="12"/>
        <v>37.5</v>
      </c>
    </row>
    <row r="395" spans="1:11">
      <c r="A395" s="8">
        <v>58102</v>
      </c>
      <c r="B395" s="8">
        <v>58.101999999999997</v>
      </c>
      <c r="C395" s="8" t="s">
        <v>81</v>
      </c>
      <c r="D395" s="8" t="s">
        <v>22</v>
      </c>
      <c r="E395" s="9">
        <v>3</v>
      </c>
      <c r="F395" s="9">
        <v>0</v>
      </c>
      <c r="G395" s="9">
        <v>3</v>
      </c>
      <c r="H395" s="8" t="s">
        <v>7</v>
      </c>
      <c r="I395" s="8" t="s">
        <v>274</v>
      </c>
      <c r="J395" s="8" t="s">
        <v>267</v>
      </c>
      <c r="K395" s="7">
        <f t="shared" si="12"/>
        <v>45</v>
      </c>
    </row>
    <row r="396" spans="1:11">
      <c r="A396" s="8">
        <v>58104</v>
      </c>
      <c r="B396" s="8">
        <v>58.103999999999999</v>
      </c>
      <c r="C396" s="8" t="s">
        <v>81</v>
      </c>
      <c r="D396" s="8" t="s">
        <v>22</v>
      </c>
      <c r="E396" s="9">
        <v>6.1</v>
      </c>
      <c r="F396" s="9">
        <v>6.1</v>
      </c>
      <c r="G396" s="9">
        <v>0</v>
      </c>
      <c r="H396" s="8" t="s">
        <v>23</v>
      </c>
      <c r="I396" s="8" t="s">
        <v>107</v>
      </c>
      <c r="J396" s="8" t="s">
        <v>267</v>
      </c>
      <c r="K396" s="7">
        <f t="shared" si="12"/>
        <v>0</v>
      </c>
    </row>
    <row r="397" spans="1:11">
      <c r="A397" s="8">
        <v>38013</v>
      </c>
      <c r="B397" s="8">
        <v>38.130000000000003</v>
      </c>
      <c r="C397" s="8" t="s">
        <v>82</v>
      </c>
      <c r="D397" s="8" t="s">
        <v>22</v>
      </c>
      <c r="E397" s="9">
        <v>1.647</v>
      </c>
      <c r="F397" s="9">
        <v>1.647</v>
      </c>
      <c r="G397" s="9">
        <v>0</v>
      </c>
      <c r="H397" s="8" t="s">
        <v>78</v>
      </c>
      <c r="I397" s="8" t="s">
        <v>77</v>
      </c>
      <c r="J397" s="8" t="s">
        <v>267</v>
      </c>
      <c r="K397" s="7">
        <f t="shared" si="12"/>
        <v>0</v>
      </c>
    </row>
    <row r="398" spans="1:11" ht="13.5" thickBot="1">
      <c r="A398" s="11">
        <v>38014</v>
      </c>
      <c r="B398" s="11">
        <v>38.14</v>
      </c>
      <c r="C398" s="11" t="s">
        <v>82</v>
      </c>
      <c r="D398" s="11" t="s">
        <v>22</v>
      </c>
      <c r="E398" s="12">
        <v>1.3720000000000001</v>
      </c>
      <c r="F398" s="12">
        <v>1.3720000000000001</v>
      </c>
      <c r="G398" s="12">
        <v>0</v>
      </c>
      <c r="H398" s="11" t="s">
        <v>23</v>
      </c>
      <c r="I398" s="11" t="s">
        <v>77</v>
      </c>
      <c r="J398" s="11" t="s">
        <v>267</v>
      </c>
      <c r="K398" s="19">
        <f t="shared" si="12"/>
        <v>0</v>
      </c>
    </row>
    <row r="399" spans="1:11" s="18" customFormat="1" ht="13.5" thickBot="1">
      <c r="A399" s="14" t="s">
        <v>26</v>
      </c>
      <c r="B399" s="15" t="s">
        <v>27</v>
      </c>
      <c r="C399" s="15" t="s">
        <v>28</v>
      </c>
      <c r="D399" s="15" t="s">
        <v>29</v>
      </c>
      <c r="E399" s="16">
        <v>44.219000000000001</v>
      </c>
      <c r="F399" s="16">
        <f>SUM(F384:F398)</f>
        <v>23.119999999999997</v>
      </c>
      <c r="G399" s="16">
        <f>SUM(G384:G398)</f>
        <v>21.099</v>
      </c>
      <c r="H399" s="16">
        <f>G399+F399</f>
        <v>44.218999999999994</v>
      </c>
      <c r="I399" s="15" t="s">
        <v>30</v>
      </c>
      <c r="J399" s="15" t="s">
        <v>30</v>
      </c>
      <c r="K399" s="17">
        <f>SUM(K384:K398)</f>
        <v>316.48500000000001</v>
      </c>
    </row>
    <row r="400" spans="1:11">
      <c r="A400" s="5">
        <v>38037</v>
      </c>
      <c r="B400" s="5">
        <v>38.369999999999997</v>
      </c>
      <c r="C400" s="5" t="s">
        <v>82</v>
      </c>
      <c r="D400" s="5" t="s">
        <v>22</v>
      </c>
      <c r="E400" s="6">
        <v>1.589</v>
      </c>
      <c r="F400" s="6">
        <v>0</v>
      </c>
      <c r="G400" s="6">
        <v>1.589</v>
      </c>
      <c r="H400" s="5" t="s">
        <v>7</v>
      </c>
      <c r="I400" s="5" t="s">
        <v>181</v>
      </c>
      <c r="J400" s="5" t="s">
        <v>275</v>
      </c>
      <c r="K400" s="7">
        <f>G400*15</f>
        <v>23.835000000000001</v>
      </c>
    </row>
    <row r="401" spans="1:11" ht="13.5" thickBot="1">
      <c r="A401" s="11">
        <v>38043</v>
      </c>
      <c r="B401" s="11">
        <v>38.43</v>
      </c>
      <c r="C401" s="11" t="s">
        <v>82</v>
      </c>
      <c r="D401" s="11" t="s">
        <v>22</v>
      </c>
      <c r="E401" s="12">
        <v>5.0979999999999999</v>
      </c>
      <c r="F401" s="12">
        <v>5.0979999999999999</v>
      </c>
      <c r="G401" s="12">
        <v>0</v>
      </c>
      <c r="H401" s="11" t="s">
        <v>23</v>
      </c>
      <c r="I401" s="11" t="s">
        <v>275</v>
      </c>
      <c r="J401" s="11" t="s">
        <v>275</v>
      </c>
      <c r="K401" s="13">
        <v>0</v>
      </c>
    </row>
    <row r="402" spans="1:11" s="18" customFormat="1" ht="13.5" thickBot="1">
      <c r="A402" s="14" t="s">
        <v>26</v>
      </c>
      <c r="B402" s="15" t="s">
        <v>27</v>
      </c>
      <c r="C402" s="15" t="s">
        <v>28</v>
      </c>
      <c r="D402" s="15" t="s">
        <v>29</v>
      </c>
      <c r="E402" s="16">
        <v>6.6870000000000003</v>
      </c>
      <c r="F402" s="16">
        <f>SUM(F400:F401)</f>
        <v>5.0979999999999999</v>
      </c>
      <c r="G402" s="16">
        <f>SUM(G400:G401)</f>
        <v>1.589</v>
      </c>
      <c r="H402" s="16">
        <f>G402+F402</f>
        <v>6.6869999999999994</v>
      </c>
      <c r="I402" s="15" t="s">
        <v>30</v>
      </c>
      <c r="J402" s="15" t="s">
        <v>30</v>
      </c>
      <c r="K402" s="17">
        <f>SUM(K400:K401)</f>
        <v>23.835000000000001</v>
      </c>
    </row>
    <row r="403" spans="1:11">
      <c r="A403" s="5">
        <v>49074</v>
      </c>
      <c r="B403" s="5">
        <v>49.74</v>
      </c>
      <c r="C403" s="5" t="s">
        <v>21</v>
      </c>
      <c r="D403" s="5" t="s">
        <v>22</v>
      </c>
      <c r="E403" s="6">
        <v>6.9989999999999997</v>
      </c>
      <c r="F403" s="6">
        <v>6.9989999999999997</v>
      </c>
      <c r="G403" s="6">
        <v>0</v>
      </c>
      <c r="H403" s="5" t="s">
        <v>23</v>
      </c>
      <c r="I403" s="5" t="s">
        <v>218</v>
      </c>
      <c r="J403" s="5" t="s">
        <v>218</v>
      </c>
      <c r="K403" s="7">
        <f>G403*15</f>
        <v>0</v>
      </c>
    </row>
    <row r="404" spans="1:11">
      <c r="A404" s="8">
        <v>49103</v>
      </c>
      <c r="B404" s="8">
        <v>49.103000000000002</v>
      </c>
      <c r="C404" s="8" t="s">
        <v>21</v>
      </c>
      <c r="D404" s="8" t="s">
        <v>22</v>
      </c>
      <c r="E404" s="9">
        <v>5</v>
      </c>
      <c r="F404" s="9">
        <v>0</v>
      </c>
      <c r="G404" s="9">
        <v>5</v>
      </c>
      <c r="H404" s="8" t="s">
        <v>7</v>
      </c>
      <c r="I404" s="8" t="s">
        <v>276</v>
      </c>
      <c r="J404" s="8" t="s">
        <v>218</v>
      </c>
      <c r="K404" s="7">
        <f t="shared" ref="K404:K410" si="13">G404*15</f>
        <v>75</v>
      </c>
    </row>
    <row r="405" spans="1:11">
      <c r="A405" s="8">
        <v>49104</v>
      </c>
      <c r="B405" s="8">
        <v>49.103999999999999</v>
      </c>
      <c r="C405" s="8" t="s">
        <v>21</v>
      </c>
      <c r="D405" s="8" t="s">
        <v>22</v>
      </c>
      <c r="E405" s="9">
        <v>2.9990000000000001</v>
      </c>
      <c r="F405" s="9">
        <v>0</v>
      </c>
      <c r="G405" s="9">
        <v>2.9990000000000001</v>
      </c>
      <c r="H405" s="8" t="s">
        <v>7</v>
      </c>
      <c r="I405" s="8" t="s">
        <v>245</v>
      </c>
      <c r="J405" s="8" t="s">
        <v>218</v>
      </c>
      <c r="K405" s="7">
        <f t="shared" si="13"/>
        <v>44.984999999999999</v>
      </c>
    </row>
    <row r="406" spans="1:11">
      <c r="A406" s="8">
        <v>49105</v>
      </c>
      <c r="B406" s="8">
        <v>49.104999999999997</v>
      </c>
      <c r="C406" s="8" t="s">
        <v>21</v>
      </c>
      <c r="D406" s="8" t="s">
        <v>22</v>
      </c>
      <c r="E406" s="9">
        <v>1.5</v>
      </c>
      <c r="F406" s="9">
        <v>0</v>
      </c>
      <c r="G406" s="9">
        <v>1.5</v>
      </c>
      <c r="H406" s="8" t="s">
        <v>7</v>
      </c>
      <c r="I406" s="8" t="s">
        <v>150</v>
      </c>
      <c r="J406" s="8" t="s">
        <v>218</v>
      </c>
      <c r="K406" s="7">
        <f t="shared" si="13"/>
        <v>22.5</v>
      </c>
    </row>
    <row r="407" spans="1:11">
      <c r="A407" s="8">
        <v>49108</v>
      </c>
      <c r="B407" s="8">
        <v>49.107999999999997</v>
      </c>
      <c r="C407" s="8" t="s">
        <v>21</v>
      </c>
      <c r="D407" s="8" t="s">
        <v>22</v>
      </c>
      <c r="E407" s="9">
        <v>1.5</v>
      </c>
      <c r="F407" s="9">
        <v>0</v>
      </c>
      <c r="G407" s="9">
        <v>1.5</v>
      </c>
      <c r="H407" s="8" t="s">
        <v>7</v>
      </c>
      <c r="I407" s="8" t="s">
        <v>277</v>
      </c>
      <c r="J407" s="8" t="s">
        <v>218</v>
      </c>
      <c r="K407" s="7">
        <f t="shared" si="13"/>
        <v>22.5</v>
      </c>
    </row>
    <row r="408" spans="1:11">
      <c r="A408" s="8">
        <v>49118</v>
      </c>
      <c r="B408" s="8">
        <v>49.118000000000002</v>
      </c>
      <c r="C408" s="8" t="s">
        <v>21</v>
      </c>
      <c r="D408" s="8" t="s">
        <v>22</v>
      </c>
      <c r="E408" s="9">
        <v>2.5</v>
      </c>
      <c r="F408" s="9">
        <v>0</v>
      </c>
      <c r="G408" s="9">
        <v>2.5</v>
      </c>
      <c r="H408" s="8" t="s">
        <v>7</v>
      </c>
      <c r="I408" s="8" t="s">
        <v>42</v>
      </c>
      <c r="J408" s="8" t="s">
        <v>218</v>
      </c>
      <c r="K408" s="7">
        <f t="shared" si="13"/>
        <v>37.5</v>
      </c>
    </row>
    <row r="409" spans="1:11">
      <c r="A409" s="8">
        <v>58004</v>
      </c>
      <c r="B409" s="8">
        <v>58.4</v>
      </c>
      <c r="C409" s="8" t="s">
        <v>81</v>
      </c>
      <c r="D409" s="8" t="s">
        <v>22</v>
      </c>
      <c r="E409" s="9">
        <v>1</v>
      </c>
      <c r="F409" s="9">
        <v>0</v>
      </c>
      <c r="G409" s="9">
        <v>1</v>
      </c>
      <c r="H409" s="8" t="s">
        <v>7</v>
      </c>
      <c r="I409" s="8" t="s">
        <v>278</v>
      </c>
      <c r="J409" s="8" t="s">
        <v>218</v>
      </c>
      <c r="K409" s="7">
        <f t="shared" si="13"/>
        <v>15</v>
      </c>
    </row>
    <row r="410" spans="1:11" ht="13.5" thickBot="1">
      <c r="A410" s="11">
        <v>58007</v>
      </c>
      <c r="B410" s="11">
        <v>58.7</v>
      </c>
      <c r="C410" s="11" t="s">
        <v>81</v>
      </c>
      <c r="D410" s="11" t="s">
        <v>22</v>
      </c>
      <c r="E410" s="12">
        <v>1</v>
      </c>
      <c r="F410" s="12">
        <v>1</v>
      </c>
      <c r="G410" s="12">
        <v>0</v>
      </c>
      <c r="H410" s="11" t="s">
        <v>23</v>
      </c>
      <c r="I410" s="11" t="s">
        <v>107</v>
      </c>
      <c r="J410" s="11" t="s">
        <v>218</v>
      </c>
      <c r="K410" s="19">
        <f t="shared" si="13"/>
        <v>0</v>
      </c>
    </row>
    <row r="411" spans="1:11" s="18" customFormat="1" ht="13.5" thickBot="1">
      <c r="A411" s="14" t="s">
        <v>26</v>
      </c>
      <c r="B411" s="15" t="s">
        <v>27</v>
      </c>
      <c r="C411" s="15" t="s">
        <v>28</v>
      </c>
      <c r="D411" s="15" t="s">
        <v>29</v>
      </c>
      <c r="E411" s="16">
        <v>22.498000000000001</v>
      </c>
      <c r="F411" s="16">
        <f>SUM(F403:F410)</f>
        <v>7.9989999999999997</v>
      </c>
      <c r="G411" s="16">
        <f>SUM(G403:G410)</f>
        <v>14.499000000000001</v>
      </c>
      <c r="H411" s="16">
        <f>G411+F411</f>
        <v>22.498000000000001</v>
      </c>
      <c r="I411" s="15" t="s">
        <v>30</v>
      </c>
      <c r="J411" s="15" t="s">
        <v>30</v>
      </c>
      <c r="K411" s="17">
        <f>SUM(K403:K410)</f>
        <v>217.48500000000001</v>
      </c>
    </row>
    <row r="412" spans="1:11" s="18" customFormat="1">
      <c r="A412" s="20"/>
      <c r="B412" s="20"/>
      <c r="C412" s="20"/>
      <c r="D412" s="20"/>
      <c r="E412" s="21"/>
      <c r="F412" s="21"/>
      <c r="G412" s="21"/>
      <c r="H412" s="20"/>
      <c r="I412" s="20"/>
      <c r="J412" s="20"/>
      <c r="K412" s="22"/>
    </row>
    <row r="413" spans="1:11">
      <c r="A413" s="4" t="s">
        <v>26</v>
      </c>
      <c r="B413" s="4" t="s">
        <v>27</v>
      </c>
      <c r="C413" s="4" t="s">
        <v>28</v>
      </c>
      <c r="H413" s="4" t="s">
        <v>50</v>
      </c>
      <c r="I413" s="4" t="s">
        <v>30</v>
      </c>
      <c r="J413" s="4" t="s">
        <v>30</v>
      </c>
    </row>
    <row r="415" spans="1:11" s="18" customFormat="1">
      <c r="D415" s="18" t="s">
        <v>279</v>
      </c>
      <c r="E415" s="25"/>
      <c r="F415" s="25">
        <f>F411+F402+F399+F383+F365+F342+F291+F227+F213+F171+F168+F124+F117+F95+F66+F6</f>
        <v>814.76400000000012</v>
      </c>
      <c r="G415" s="25">
        <f>G411+G402+G399+G383+G365+G342+G291+G227+G213+G171+G168+G124+G117+G95+G66+G6</f>
        <v>453.78500000000008</v>
      </c>
      <c r="H415" s="25">
        <f>H411+H402+H399+H383+H365+H342+H291+H227+H213+H171+H168+H124+H117+H95+H66+F6</f>
        <v>1268.5489999999998</v>
      </c>
      <c r="K415" s="26">
        <f>K411+K402+K399+K383+K365+K342+K291+K227+K213+K171+K168+K124+K117+K95+K66+K6</f>
        <v>6806.7749999999987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05"/>
  <sheetViews>
    <sheetView tabSelected="1" workbookViewId="0">
      <selection activeCell="I2" sqref="I1:I1048576"/>
    </sheetView>
  </sheetViews>
  <sheetFormatPr defaultRowHeight="15"/>
  <cols>
    <col min="1" max="1" width="9.140625" style="27"/>
    <col min="2" max="2" width="7.7109375" style="27" customWidth="1"/>
    <col min="3" max="3" width="4.42578125" style="27" customWidth="1"/>
    <col min="4" max="4" width="6" style="27" customWidth="1"/>
    <col min="5" max="5" width="9.140625" style="29"/>
    <col min="6" max="6" width="9.85546875" style="29" customWidth="1"/>
    <col min="7" max="7" width="9.7109375" style="29" customWidth="1"/>
    <col min="8" max="8" width="16.85546875" style="27" customWidth="1"/>
    <col min="9" max="9" width="27.140625" style="27" customWidth="1"/>
    <col min="10" max="10" width="9.140625" style="30"/>
    <col min="11" max="245" width="9.140625" style="27"/>
    <col min="246" max="246" width="20.5703125" style="27" customWidth="1"/>
    <col min="247" max="247" width="9.140625" style="27"/>
    <col min="248" max="248" width="13.42578125" style="27" customWidth="1"/>
    <col min="249" max="249" width="11.85546875" style="27" customWidth="1"/>
    <col min="250" max="250" width="12.7109375" style="27" customWidth="1"/>
    <col min="251" max="251" width="41.5703125" style="27" customWidth="1"/>
    <col min="252" max="252" width="34.140625" style="27" customWidth="1"/>
    <col min="253" max="501" width="9.140625" style="27"/>
    <col min="502" max="502" width="20.5703125" style="27" customWidth="1"/>
    <col min="503" max="503" width="9.140625" style="27"/>
    <col min="504" max="504" width="13.42578125" style="27" customWidth="1"/>
    <col min="505" max="505" width="11.85546875" style="27" customWidth="1"/>
    <col min="506" max="506" width="12.7109375" style="27" customWidth="1"/>
    <col min="507" max="507" width="41.5703125" style="27" customWidth="1"/>
    <col min="508" max="508" width="34.140625" style="27" customWidth="1"/>
    <col min="509" max="757" width="9.140625" style="27"/>
    <col min="758" max="758" width="20.5703125" style="27" customWidth="1"/>
    <col min="759" max="759" width="9.140625" style="27"/>
    <col min="760" max="760" width="13.42578125" style="27" customWidth="1"/>
    <col min="761" max="761" width="11.85546875" style="27" customWidth="1"/>
    <col min="762" max="762" width="12.7109375" style="27" customWidth="1"/>
    <col min="763" max="763" width="41.5703125" style="27" customWidth="1"/>
    <col min="764" max="764" width="34.140625" style="27" customWidth="1"/>
    <col min="765" max="1013" width="9.140625" style="27"/>
    <col min="1014" max="1014" width="20.5703125" style="27" customWidth="1"/>
    <col min="1015" max="1015" width="9.140625" style="27"/>
    <col min="1016" max="1016" width="13.42578125" style="27" customWidth="1"/>
    <col min="1017" max="1017" width="11.85546875" style="27" customWidth="1"/>
    <col min="1018" max="1018" width="12.7109375" style="27" customWidth="1"/>
    <col min="1019" max="1019" width="41.5703125" style="27" customWidth="1"/>
    <col min="1020" max="1020" width="34.140625" style="27" customWidth="1"/>
    <col min="1021" max="1269" width="9.140625" style="27"/>
    <col min="1270" max="1270" width="20.5703125" style="27" customWidth="1"/>
    <col min="1271" max="1271" width="9.140625" style="27"/>
    <col min="1272" max="1272" width="13.42578125" style="27" customWidth="1"/>
    <col min="1273" max="1273" width="11.85546875" style="27" customWidth="1"/>
    <col min="1274" max="1274" width="12.7109375" style="27" customWidth="1"/>
    <col min="1275" max="1275" width="41.5703125" style="27" customWidth="1"/>
    <col min="1276" max="1276" width="34.140625" style="27" customWidth="1"/>
    <col min="1277" max="1525" width="9.140625" style="27"/>
    <col min="1526" max="1526" width="20.5703125" style="27" customWidth="1"/>
    <col min="1527" max="1527" width="9.140625" style="27"/>
    <col min="1528" max="1528" width="13.42578125" style="27" customWidth="1"/>
    <col min="1529" max="1529" width="11.85546875" style="27" customWidth="1"/>
    <col min="1530" max="1530" width="12.7109375" style="27" customWidth="1"/>
    <col min="1531" max="1531" width="41.5703125" style="27" customWidth="1"/>
    <col min="1532" max="1532" width="34.140625" style="27" customWidth="1"/>
    <col min="1533" max="1781" width="9.140625" style="27"/>
    <col min="1782" max="1782" width="20.5703125" style="27" customWidth="1"/>
    <col min="1783" max="1783" width="9.140625" style="27"/>
    <col min="1784" max="1784" width="13.42578125" style="27" customWidth="1"/>
    <col min="1785" max="1785" width="11.85546875" style="27" customWidth="1"/>
    <col min="1786" max="1786" width="12.7109375" style="27" customWidth="1"/>
    <col min="1787" max="1787" width="41.5703125" style="27" customWidth="1"/>
    <col min="1788" max="1788" width="34.140625" style="27" customWidth="1"/>
    <col min="1789" max="2037" width="9.140625" style="27"/>
    <col min="2038" max="2038" width="20.5703125" style="27" customWidth="1"/>
    <col min="2039" max="2039" width="9.140625" style="27"/>
    <col min="2040" max="2040" width="13.42578125" style="27" customWidth="1"/>
    <col min="2041" max="2041" width="11.85546875" style="27" customWidth="1"/>
    <col min="2042" max="2042" width="12.7109375" style="27" customWidth="1"/>
    <col min="2043" max="2043" width="41.5703125" style="27" customWidth="1"/>
    <col min="2044" max="2044" width="34.140625" style="27" customWidth="1"/>
    <col min="2045" max="2293" width="9.140625" style="27"/>
    <col min="2294" max="2294" width="20.5703125" style="27" customWidth="1"/>
    <col min="2295" max="2295" width="9.140625" style="27"/>
    <col min="2296" max="2296" width="13.42578125" style="27" customWidth="1"/>
    <col min="2297" max="2297" width="11.85546875" style="27" customWidth="1"/>
    <col min="2298" max="2298" width="12.7109375" style="27" customWidth="1"/>
    <col min="2299" max="2299" width="41.5703125" style="27" customWidth="1"/>
    <col min="2300" max="2300" width="34.140625" style="27" customWidth="1"/>
    <col min="2301" max="2549" width="9.140625" style="27"/>
    <col min="2550" max="2550" width="20.5703125" style="27" customWidth="1"/>
    <col min="2551" max="2551" width="9.140625" style="27"/>
    <col min="2552" max="2552" width="13.42578125" style="27" customWidth="1"/>
    <col min="2553" max="2553" width="11.85546875" style="27" customWidth="1"/>
    <col min="2554" max="2554" width="12.7109375" style="27" customWidth="1"/>
    <col min="2555" max="2555" width="41.5703125" style="27" customWidth="1"/>
    <col min="2556" max="2556" width="34.140625" style="27" customWidth="1"/>
    <col min="2557" max="2805" width="9.140625" style="27"/>
    <col min="2806" max="2806" width="20.5703125" style="27" customWidth="1"/>
    <col min="2807" max="2807" width="9.140625" style="27"/>
    <col min="2808" max="2808" width="13.42578125" style="27" customWidth="1"/>
    <col min="2809" max="2809" width="11.85546875" style="27" customWidth="1"/>
    <col min="2810" max="2810" width="12.7109375" style="27" customWidth="1"/>
    <col min="2811" max="2811" width="41.5703125" style="27" customWidth="1"/>
    <col min="2812" max="2812" width="34.140625" style="27" customWidth="1"/>
    <col min="2813" max="3061" width="9.140625" style="27"/>
    <col min="3062" max="3062" width="20.5703125" style="27" customWidth="1"/>
    <col min="3063" max="3063" width="9.140625" style="27"/>
    <col min="3064" max="3064" width="13.42578125" style="27" customWidth="1"/>
    <col min="3065" max="3065" width="11.85546875" style="27" customWidth="1"/>
    <col min="3066" max="3066" width="12.7109375" style="27" customWidth="1"/>
    <col min="3067" max="3067" width="41.5703125" style="27" customWidth="1"/>
    <col min="3068" max="3068" width="34.140625" style="27" customWidth="1"/>
    <col min="3069" max="3317" width="9.140625" style="27"/>
    <col min="3318" max="3318" width="20.5703125" style="27" customWidth="1"/>
    <col min="3319" max="3319" width="9.140625" style="27"/>
    <col min="3320" max="3320" width="13.42578125" style="27" customWidth="1"/>
    <col min="3321" max="3321" width="11.85546875" style="27" customWidth="1"/>
    <col min="3322" max="3322" width="12.7109375" style="27" customWidth="1"/>
    <col min="3323" max="3323" width="41.5703125" style="27" customWidth="1"/>
    <col min="3324" max="3324" width="34.140625" style="27" customWidth="1"/>
    <col min="3325" max="3573" width="9.140625" style="27"/>
    <col min="3574" max="3574" width="20.5703125" style="27" customWidth="1"/>
    <col min="3575" max="3575" width="9.140625" style="27"/>
    <col min="3576" max="3576" width="13.42578125" style="27" customWidth="1"/>
    <col min="3577" max="3577" width="11.85546875" style="27" customWidth="1"/>
    <col min="3578" max="3578" width="12.7109375" style="27" customWidth="1"/>
    <col min="3579" max="3579" width="41.5703125" style="27" customWidth="1"/>
    <col min="3580" max="3580" width="34.140625" style="27" customWidth="1"/>
    <col min="3581" max="3829" width="9.140625" style="27"/>
    <col min="3830" max="3830" width="20.5703125" style="27" customWidth="1"/>
    <col min="3831" max="3831" width="9.140625" style="27"/>
    <col min="3832" max="3832" width="13.42578125" style="27" customWidth="1"/>
    <col min="3833" max="3833" width="11.85546875" style="27" customWidth="1"/>
    <col min="3834" max="3834" width="12.7109375" style="27" customWidth="1"/>
    <col min="3835" max="3835" width="41.5703125" style="27" customWidth="1"/>
    <col min="3836" max="3836" width="34.140625" style="27" customWidth="1"/>
    <col min="3837" max="4085" width="9.140625" style="27"/>
    <col min="4086" max="4086" width="20.5703125" style="27" customWidth="1"/>
    <col min="4087" max="4087" width="9.140625" style="27"/>
    <col min="4088" max="4088" width="13.42578125" style="27" customWidth="1"/>
    <col min="4089" max="4089" width="11.85546875" style="27" customWidth="1"/>
    <col min="4090" max="4090" width="12.7109375" style="27" customWidth="1"/>
    <col min="4091" max="4091" width="41.5703125" style="27" customWidth="1"/>
    <col min="4092" max="4092" width="34.140625" style="27" customWidth="1"/>
    <col min="4093" max="4341" width="9.140625" style="27"/>
    <col min="4342" max="4342" width="20.5703125" style="27" customWidth="1"/>
    <col min="4343" max="4343" width="9.140625" style="27"/>
    <col min="4344" max="4344" width="13.42578125" style="27" customWidth="1"/>
    <col min="4345" max="4345" width="11.85546875" style="27" customWidth="1"/>
    <col min="4346" max="4346" width="12.7109375" style="27" customWidth="1"/>
    <col min="4347" max="4347" width="41.5703125" style="27" customWidth="1"/>
    <col min="4348" max="4348" width="34.140625" style="27" customWidth="1"/>
    <col min="4349" max="4597" width="9.140625" style="27"/>
    <col min="4598" max="4598" width="20.5703125" style="27" customWidth="1"/>
    <col min="4599" max="4599" width="9.140625" style="27"/>
    <col min="4600" max="4600" width="13.42578125" style="27" customWidth="1"/>
    <col min="4601" max="4601" width="11.85546875" style="27" customWidth="1"/>
    <col min="4602" max="4602" width="12.7109375" style="27" customWidth="1"/>
    <col min="4603" max="4603" width="41.5703125" style="27" customWidth="1"/>
    <col min="4604" max="4604" width="34.140625" style="27" customWidth="1"/>
    <col min="4605" max="4853" width="9.140625" style="27"/>
    <col min="4854" max="4854" width="20.5703125" style="27" customWidth="1"/>
    <col min="4855" max="4855" width="9.140625" style="27"/>
    <col min="4856" max="4856" width="13.42578125" style="27" customWidth="1"/>
    <col min="4857" max="4857" width="11.85546875" style="27" customWidth="1"/>
    <col min="4858" max="4858" width="12.7109375" style="27" customWidth="1"/>
    <col min="4859" max="4859" width="41.5703125" style="27" customWidth="1"/>
    <col min="4860" max="4860" width="34.140625" style="27" customWidth="1"/>
    <col min="4861" max="5109" width="9.140625" style="27"/>
    <col min="5110" max="5110" width="20.5703125" style="27" customWidth="1"/>
    <col min="5111" max="5111" width="9.140625" style="27"/>
    <col min="5112" max="5112" width="13.42578125" style="27" customWidth="1"/>
    <col min="5113" max="5113" width="11.85546875" style="27" customWidth="1"/>
    <col min="5114" max="5114" width="12.7109375" style="27" customWidth="1"/>
    <col min="5115" max="5115" width="41.5703125" style="27" customWidth="1"/>
    <col min="5116" max="5116" width="34.140625" style="27" customWidth="1"/>
    <col min="5117" max="5365" width="9.140625" style="27"/>
    <col min="5366" max="5366" width="20.5703125" style="27" customWidth="1"/>
    <col min="5367" max="5367" width="9.140625" style="27"/>
    <col min="5368" max="5368" width="13.42578125" style="27" customWidth="1"/>
    <col min="5369" max="5369" width="11.85546875" style="27" customWidth="1"/>
    <col min="5370" max="5370" width="12.7109375" style="27" customWidth="1"/>
    <col min="5371" max="5371" width="41.5703125" style="27" customWidth="1"/>
    <col min="5372" max="5372" width="34.140625" style="27" customWidth="1"/>
    <col min="5373" max="5621" width="9.140625" style="27"/>
    <col min="5622" max="5622" width="20.5703125" style="27" customWidth="1"/>
    <col min="5623" max="5623" width="9.140625" style="27"/>
    <col min="5624" max="5624" width="13.42578125" style="27" customWidth="1"/>
    <col min="5625" max="5625" width="11.85546875" style="27" customWidth="1"/>
    <col min="5626" max="5626" width="12.7109375" style="27" customWidth="1"/>
    <col min="5627" max="5627" width="41.5703125" style="27" customWidth="1"/>
    <col min="5628" max="5628" width="34.140625" style="27" customWidth="1"/>
    <col min="5629" max="5877" width="9.140625" style="27"/>
    <col min="5878" max="5878" width="20.5703125" style="27" customWidth="1"/>
    <col min="5879" max="5879" width="9.140625" style="27"/>
    <col min="5880" max="5880" width="13.42578125" style="27" customWidth="1"/>
    <col min="5881" max="5881" width="11.85546875" style="27" customWidth="1"/>
    <col min="5882" max="5882" width="12.7109375" style="27" customWidth="1"/>
    <col min="5883" max="5883" width="41.5703125" style="27" customWidth="1"/>
    <col min="5884" max="5884" width="34.140625" style="27" customWidth="1"/>
    <col min="5885" max="6133" width="9.140625" style="27"/>
    <col min="6134" max="6134" width="20.5703125" style="27" customWidth="1"/>
    <col min="6135" max="6135" width="9.140625" style="27"/>
    <col min="6136" max="6136" width="13.42578125" style="27" customWidth="1"/>
    <col min="6137" max="6137" width="11.85546875" style="27" customWidth="1"/>
    <col min="6138" max="6138" width="12.7109375" style="27" customWidth="1"/>
    <col min="6139" max="6139" width="41.5703125" style="27" customWidth="1"/>
    <col min="6140" max="6140" width="34.140625" style="27" customWidth="1"/>
    <col min="6141" max="6389" width="9.140625" style="27"/>
    <col min="6390" max="6390" width="20.5703125" style="27" customWidth="1"/>
    <col min="6391" max="6391" width="9.140625" style="27"/>
    <col min="6392" max="6392" width="13.42578125" style="27" customWidth="1"/>
    <col min="6393" max="6393" width="11.85546875" style="27" customWidth="1"/>
    <col min="6394" max="6394" width="12.7109375" style="27" customWidth="1"/>
    <col min="6395" max="6395" width="41.5703125" style="27" customWidth="1"/>
    <col min="6396" max="6396" width="34.140625" style="27" customWidth="1"/>
    <col min="6397" max="6645" width="9.140625" style="27"/>
    <col min="6646" max="6646" width="20.5703125" style="27" customWidth="1"/>
    <col min="6647" max="6647" width="9.140625" style="27"/>
    <col min="6648" max="6648" width="13.42578125" style="27" customWidth="1"/>
    <col min="6649" max="6649" width="11.85546875" style="27" customWidth="1"/>
    <col min="6650" max="6650" width="12.7109375" style="27" customWidth="1"/>
    <col min="6651" max="6651" width="41.5703125" style="27" customWidth="1"/>
    <col min="6652" max="6652" width="34.140625" style="27" customWidth="1"/>
    <col min="6653" max="6901" width="9.140625" style="27"/>
    <col min="6902" max="6902" width="20.5703125" style="27" customWidth="1"/>
    <col min="6903" max="6903" width="9.140625" style="27"/>
    <col min="6904" max="6904" width="13.42578125" style="27" customWidth="1"/>
    <col min="6905" max="6905" width="11.85546875" style="27" customWidth="1"/>
    <col min="6906" max="6906" width="12.7109375" style="27" customWidth="1"/>
    <col min="6907" max="6907" width="41.5703125" style="27" customWidth="1"/>
    <col min="6908" max="6908" width="34.140625" style="27" customWidth="1"/>
    <col min="6909" max="7157" width="9.140625" style="27"/>
    <col min="7158" max="7158" width="20.5703125" style="27" customWidth="1"/>
    <col min="7159" max="7159" width="9.140625" style="27"/>
    <col min="7160" max="7160" width="13.42578125" style="27" customWidth="1"/>
    <col min="7161" max="7161" width="11.85546875" style="27" customWidth="1"/>
    <col min="7162" max="7162" width="12.7109375" style="27" customWidth="1"/>
    <col min="7163" max="7163" width="41.5703125" style="27" customWidth="1"/>
    <col min="7164" max="7164" width="34.140625" style="27" customWidth="1"/>
    <col min="7165" max="7413" width="9.140625" style="27"/>
    <col min="7414" max="7414" width="20.5703125" style="27" customWidth="1"/>
    <col min="7415" max="7415" width="9.140625" style="27"/>
    <col min="7416" max="7416" width="13.42578125" style="27" customWidth="1"/>
    <col min="7417" max="7417" width="11.85546875" style="27" customWidth="1"/>
    <col min="7418" max="7418" width="12.7109375" style="27" customWidth="1"/>
    <col min="7419" max="7419" width="41.5703125" style="27" customWidth="1"/>
    <col min="7420" max="7420" width="34.140625" style="27" customWidth="1"/>
    <col min="7421" max="7669" width="9.140625" style="27"/>
    <col min="7670" max="7670" width="20.5703125" style="27" customWidth="1"/>
    <col min="7671" max="7671" width="9.140625" style="27"/>
    <col min="7672" max="7672" width="13.42578125" style="27" customWidth="1"/>
    <col min="7673" max="7673" width="11.85546875" style="27" customWidth="1"/>
    <col min="7674" max="7674" width="12.7109375" style="27" customWidth="1"/>
    <col min="7675" max="7675" width="41.5703125" style="27" customWidth="1"/>
    <col min="7676" max="7676" width="34.140625" style="27" customWidth="1"/>
    <col min="7677" max="7925" width="9.140625" style="27"/>
    <col min="7926" max="7926" width="20.5703125" style="27" customWidth="1"/>
    <col min="7927" max="7927" width="9.140625" style="27"/>
    <col min="7928" max="7928" width="13.42578125" style="27" customWidth="1"/>
    <col min="7929" max="7929" width="11.85546875" style="27" customWidth="1"/>
    <col min="7930" max="7930" width="12.7109375" style="27" customWidth="1"/>
    <col min="7931" max="7931" width="41.5703125" style="27" customWidth="1"/>
    <col min="7932" max="7932" width="34.140625" style="27" customWidth="1"/>
    <col min="7933" max="8181" width="9.140625" style="27"/>
    <col min="8182" max="8182" width="20.5703125" style="27" customWidth="1"/>
    <col min="8183" max="8183" width="9.140625" style="27"/>
    <col min="8184" max="8184" width="13.42578125" style="27" customWidth="1"/>
    <col min="8185" max="8185" width="11.85546875" style="27" customWidth="1"/>
    <col min="8186" max="8186" width="12.7109375" style="27" customWidth="1"/>
    <col min="8187" max="8187" width="41.5703125" style="27" customWidth="1"/>
    <col min="8188" max="8188" width="34.140625" style="27" customWidth="1"/>
    <col min="8189" max="8437" width="9.140625" style="27"/>
    <col min="8438" max="8438" width="20.5703125" style="27" customWidth="1"/>
    <col min="8439" max="8439" width="9.140625" style="27"/>
    <col min="8440" max="8440" width="13.42578125" style="27" customWidth="1"/>
    <col min="8441" max="8441" width="11.85546875" style="27" customWidth="1"/>
    <col min="8442" max="8442" width="12.7109375" style="27" customWidth="1"/>
    <col min="8443" max="8443" width="41.5703125" style="27" customWidth="1"/>
    <col min="8444" max="8444" width="34.140625" style="27" customWidth="1"/>
    <col min="8445" max="8693" width="9.140625" style="27"/>
    <col min="8694" max="8694" width="20.5703125" style="27" customWidth="1"/>
    <col min="8695" max="8695" width="9.140625" style="27"/>
    <col min="8696" max="8696" width="13.42578125" style="27" customWidth="1"/>
    <col min="8697" max="8697" width="11.85546875" style="27" customWidth="1"/>
    <col min="8698" max="8698" width="12.7109375" style="27" customWidth="1"/>
    <col min="8699" max="8699" width="41.5703125" style="27" customWidth="1"/>
    <col min="8700" max="8700" width="34.140625" style="27" customWidth="1"/>
    <col min="8701" max="8949" width="9.140625" style="27"/>
    <col min="8950" max="8950" width="20.5703125" style="27" customWidth="1"/>
    <col min="8951" max="8951" width="9.140625" style="27"/>
    <col min="8952" max="8952" width="13.42578125" style="27" customWidth="1"/>
    <col min="8953" max="8953" width="11.85546875" style="27" customWidth="1"/>
    <col min="8954" max="8954" width="12.7109375" style="27" customWidth="1"/>
    <col min="8955" max="8955" width="41.5703125" style="27" customWidth="1"/>
    <col min="8956" max="8956" width="34.140625" style="27" customWidth="1"/>
    <col min="8957" max="9205" width="9.140625" style="27"/>
    <col min="9206" max="9206" width="20.5703125" style="27" customWidth="1"/>
    <col min="9207" max="9207" width="9.140625" style="27"/>
    <col min="9208" max="9208" width="13.42578125" style="27" customWidth="1"/>
    <col min="9209" max="9209" width="11.85546875" style="27" customWidth="1"/>
    <col min="9210" max="9210" width="12.7109375" style="27" customWidth="1"/>
    <col min="9211" max="9211" width="41.5703125" style="27" customWidth="1"/>
    <col min="9212" max="9212" width="34.140625" style="27" customWidth="1"/>
    <col min="9213" max="9461" width="9.140625" style="27"/>
    <col min="9462" max="9462" width="20.5703125" style="27" customWidth="1"/>
    <col min="9463" max="9463" width="9.140625" style="27"/>
    <col min="9464" max="9464" width="13.42578125" style="27" customWidth="1"/>
    <col min="9465" max="9465" width="11.85546875" style="27" customWidth="1"/>
    <col min="9466" max="9466" width="12.7109375" style="27" customWidth="1"/>
    <col min="9467" max="9467" width="41.5703125" style="27" customWidth="1"/>
    <col min="9468" max="9468" width="34.140625" style="27" customWidth="1"/>
    <col min="9469" max="9717" width="9.140625" style="27"/>
    <col min="9718" max="9718" width="20.5703125" style="27" customWidth="1"/>
    <col min="9719" max="9719" width="9.140625" style="27"/>
    <col min="9720" max="9720" width="13.42578125" style="27" customWidth="1"/>
    <col min="9721" max="9721" width="11.85546875" style="27" customWidth="1"/>
    <col min="9722" max="9722" width="12.7109375" style="27" customWidth="1"/>
    <col min="9723" max="9723" width="41.5703125" style="27" customWidth="1"/>
    <col min="9724" max="9724" width="34.140625" style="27" customWidth="1"/>
    <col min="9725" max="9973" width="9.140625" style="27"/>
    <col min="9974" max="9974" width="20.5703125" style="27" customWidth="1"/>
    <col min="9975" max="9975" width="9.140625" style="27"/>
    <col min="9976" max="9976" width="13.42578125" style="27" customWidth="1"/>
    <col min="9977" max="9977" width="11.85546875" style="27" customWidth="1"/>
    <col min="9978" max="9978" width="12.7109375" style="27" customWidth="1"/>
    <col min="9979" max="9979" width="41.5703125" style="27" customWidth="1"/>
    <col min="9980" max="9980" width="34.140625" style="27" customWidth="1"/>
    <col min="9981" max="10229" width="9.140625" style="27"/>
    <col min="10230" max="10230" width="20.5703125" style="27" customWidth="1"/>
    <col min="10231" max="10231" width="9.140625" style="27"/>
    <col min="10232" max="10232" width="13.42578125" style="27" customWidth="1"/>
    <col min="10233" max="10233" width="11.85546875" style="27" customWidth="1"/>
    <col min="10234" max="10234" width="12.7109375" style="27" customWidth="1"/>
    <col min="10235" max="10235" width="41.5703125" style="27" customWidth="1"/>
    <col min="10236" max="10236" width="34.140625" style="27" customWidth="1"/>
    <col min="10237" max="10485" width="9.140625" style="27"/>
    <col min="10486" max="10486" width="20.5703125" style="27" customWidth="1"/>
    <col min="10487" max="10487" width="9.140625" style="27"/>
    <col min="10488" max="10488" width="13.42578125" style="27" customWidth="1"/>
    <col min="10489" max="10489" width="11.85546875" style="27" customWidth="1"/>
    <col min="10490" max="10490" width="12.7109375" style="27" customWidth="1"/>
    <col min="10491" max="10491" width="41.5703125" style="27" customWidth="1"/>
    <col min="10492" max="10492" width="34.140625" style="27" customWidth="1"/>
    <col min="10493" max="10741" width="9.140625" style="27"/>
    <col min="10742" max="10742" width="20.5703125" style="27" customWidth="1"/>
    <col min="10743" max="10743" width="9.140625" style="27"/>
    <col min="10744" max="10744" width="13.42578125" style="27" customWidth="1"/>
    <col min="10745" max="10745" width="11.85546875" style="27" customWidth="1"/>
    <col min="10746" max="10746" width="12.7109375" style="27" customWidth="1"/>
    <col min="10747" max="10747" width="41.5703125" style="27" customWidth="1"/>
    <col min="10748" max="10748" width="34.140625" style="27" customWidth="1"/>
    <col min="10749" max="10997" width="9.140625" style="27"/>
    <col min="10998" max="10998" width="20.5703125" style="27" customWidth="1"/>
    <col min="10999" max="10999" width="9.140625" style="27"/>
    <col min="11000" max="11000" width="13.42578125" style="27" customWidth="1"/>
    <col min="11001" max="11001" width="11.85546875" style="27" customWidth="1"/>
    <col min="11002" max="11002" width="12.7109375" style="27" customWidth="1"/>
    <col min="11003" max="11003" width="41.5703125" style="27" customWidth="1"/>
    <col min="11004" max="11004" width="34.140625" style="27" customWidth="1"/>
    <col min="11005" max="11253" width="9.140625" style="27"/>
    <col min="11254" max="11254" width="20.5703125" style="27" customWidth="1"/>
    <col min="11255" max="11255" width="9.140625" style="27"/>
    <col min="11256" max="11256" width="13.42578125" style="27" customWidth="1"/>
    <col min="11257" max="11257" width="11.85546875" style="27" customWidth="1"/>
    <col min="11258" max="11258" width="12.7109375" style="27" customWidth="1"/>
    <col min="11259" max="11259" width="41.5703125" style="27" customWidth="1"/>
    <col min="11260" max="11260" width="34.140625" style="27" customWidth="1"/>
    <col min="11261" max="11509" width="9.140625" style="27"/>
    <col min="11510" max="11510" width="20.5703125" style="27" customWidth="1"/>
    <col min="11511" max="11511" width="9.140625" style="27"/>
    <col min="11512" max="11512" width="13.42578125" style="27" customWidth="1"/>
    <col min="11513" max="11513" width="11.85546875" style="27" customWidth="1"/>
    <col min="11514" max="11514" width="12.7109375" style="27" customWidth="1"/>
    <col min="11515" max="11515" width="41.5703125" style="27" customWidth="1"/>
    <col min="11516" max="11516" width="34.140625" style="27" customWidth="1"/>
    <col min="11517" max="11765" width="9.140625" style="27"/>
    <col min="11766" max="11766" width="20.5703125" style="27" customWidth="1"/>
    <col min="11767" max="11767" width="9.140625" style="27"/>
    <col min="11768" max="11768" width="13.42578125" style="27" customWidth="1"/>
    <col min="11769" max="11769" width="11.85546875" style="27" customWidth="1"/>
    <col min="11770" max="11770" width="12.7109375" style="27" customWidth="1"/>
    <col min="11771" max="11771" width="41.5703125" style="27" customWidth="1"/>
    <col min="11772" max="11772" width="34.140625" style="27" customWidth="1"/>
    <col min="11773" max="12021" width="9.140625" style="27"/>
    <col min="12022" max="12022" width="20.5703125" style="27" customWidth="1"/>
    <col min="12023" max="12023" width="9.140625" style="27"/>
    <col min="12024" max="12024" width="13.42578125" style="27" customWidth="1"/>
    <col min="12025" max="12025" width="11.85546875" style="27" customWidth="1"/>
    <col min="12026" max="12026" width="12.7109375" style="27" customWidth="1"/>
    <col min="12027" max="12027" width="41.5703125" style="27" customWidth="1"/>
    <col min="12028" max="12028" width="34.140625" style="27" customWidth="1"/>
    <col min="12029" max="12277" width="9.140625" style="27"/>
    <col min="12278" max="12278" width="20.5703125" style="27" customWidth="1"/>
    <col min="12279" max="12279" width="9.140625" style="27"/>
    <col min="12280" max="12280" width="13.42578125" style="27" customWidth="1"/>
    <col min="12281" max="12281" width="11.85546875" style="27" customWidth="1"/>
    <col min="12282" max="12282" width="12.7109375" style="27" customWidth="1"/>
    <col min="12283" max="12283" width="41.5703125" style="27" customWidth="1"/>
    <col min="12284" max="12284" width="34.140625" style="27" customWidth="1"/>
    <col min="12285" max="12533" width="9.140625" style="27"/>
    <col min="12534" max="12534" width="20.5703125" style="27" customWidth="1"/>
    <col min="12535" max="12535" width="9.140625" style="27"/>
    <col min="12536" max="12536" width="13.42578125" style="27" customWidth="1"/>
    <col min="12537" max="12537" width="11.85546875" style="27" customWidth="1"/>
    <col min="12538" max="12538" width="12.7109375" style="27" customWidth="1"/>
    <col min="12539" max="12539" width="41.5703125" style="27" customWidth="1"/>
    <col min="12540" max="12540" width="34.140625" style="27" customWidth="1"/>
    <col min="12541" max="12789" width="9.140625" style="27"/>
    <col min="12790" max="12790" width="20.5703125" style="27" customWidth="1"/>
    <col min="12791" max="12791" width="9.140625" style="27"/>
    <col min="12792" max="12792" width="13.42578125" style="27" customWidth="1"/>
    <col min="12793" max="12793" width="11.85546875" style="27" customWidth="1"/>
    <col min="12794" max="12794" width="12.7109375" style="27" customWidth="1"/>
    <col min="12795" max="12795" width="41.5703125" style="27" customWidth="1"/>
    <col min="12796" max="12796" width="34.140625" style="27" customWidth="1"/>
    <col min="12797" max="13045" width="9.140625" style="27"/>
    <col min="13046" max="13046" width="20.5703125" style="27" customWidth="1"/>
    <col min="13047" max="13047" width="9.140625" style="27"/>
    <col min="13048" max="13048" width="13.42578125" style="27" customWidth="1"/>
    <col min="13049" max="13049" width="11.85546875" style="27" customWidth="1"/>
    <col min="13050" max="13050" width="12.7109375" style="27" customWidth="1"/>
    <col min="13051" max="13051" width="41.5703125" style="27" customWidth="1"/>
    <col min="13052" max="13052" width="34.140625" style="27" customWidth="1"/>
    <col min="13053" max="13301" width="9.140625" style="27"/>
    <col min="13302" max="13302" width="20.5703125" style="27" customWidth="1"/>
    <col min="13303" max="13303" width="9.140625" style="27"/>
    <col min="13304" max="13304" width="13.42578125" style="27" customWidth="1"/>
    <col min="13305" max="13305" width="11.85546875" style="27" customWidth="1"/>
    <col min="13306" max="13306" width="12.7109375" style="27" customWidth="1"/>
    <col min="13307" max="13307" width="41.5703125" style="27" customWidth="1"/>
    <col min="13308" max="13308" width="34.140625" style="27" customWidth="1"/>
    <col min="13309" max="13557" width="9.140625" style="27"/>
    <col min="13558" max="13558" width="20.5703125" style="27" customWidth="1"/>
    <col min="13559" max="13559" width="9.140625" style="27"/>
    <col min="13560" max="13560" width="13.42578125" style="27" customWidth="1"/>
    <col min="13561" max="13561" width="11.85546875" style="27" customWidth="1"/>
    <col min="13562" max="13562" width="12.7109375" style="27" customWidth="1"/>
    <col min="13563" max="13563" width="41.5703125" style="27" customWidth="1"/>
    <col min="13564" max="13564" width="34.140625" style="27" customWidth="1"/>
    <col min="13565" max="13813" width="9.140625" style="27"/>
    <col min="13814" max="13814" width="20.5703125" style="27" customWidth="1"/>
    <col min="13815" max="13815" width="9.140625" style="27"/>
    <col min="13816" max="13816" width="13.42578125" style="27" customWidth="1"/>
    <col min="13817" max="13817" width="11.85546875" style="27" customWidth="1"/>
    <col min="13818" max="13818" width="12.7109375" style="27" customWidth="1"/>
    <col min="13819" max="13819" width="41.5703125" style="27" customWidth="1"/>
    <col min="13820" max="13820" width="34.140625" style="27" customWidth="1"/>
    <col min="13821" max="14069" width="9.140625" style="27"/>
    <col min="14070" max="14070" width="20.5703125" style="27" customWidth="1"/>
    <col min="14071" max="14071" width="9.140625" style="27"/>
    <col min="14072" max="14072" width="13.42578125" style="27" customWidth="1"/>
    <col min="14073" max="14073" width="11.85546875" style="27" customWidth="1"/>
    <col min="14074" max="14074" width="12.7109375" style="27" customWidth="1"/>
    <col min="14075" max="14075" width="41.5703125" style="27" customWidth="1"/>
    <col min="14076" max="14076" width="34.140625" style="27" customWidth="1"/>
    <col min="14077" max="14325" width="9.140625" style="27"/>
    <col min="14326" max="14326" width="20.5703125" style="27" customWidth="1"/>
    <col min="14327" max="14327" width="9.140625" style="27"/>
    <col min="14328" max="14328" width="13.42578125" style="27" customWidth="1"/>
    <col min="14329" max="14329" width="11.85546875" style="27" customWidth="1"/>
    <col min="14330" max="14330" width="12.7109375" style="27" customWidth="1"/>
    <col min="14331" max="14331" width="41.5703125" style="27" customWidth="1"/>
    <col min="14332" max="14332" width="34.140625" style="27" customWidth="1"/>
    <col min="14333" max="14581" width="9.140625" style="27"/>
    <col min="14582" max="14582" width="20.5703125" style="27" customWidth="1"/>
    <col min="14583" max="14583" width="9.140625" style="27"/>
    <col min="14584" max="14584" width="13.42578125" style="27" customWidth="1"/>
    <col min="14585" max="14585" width="11.85546875" style="27" customWidth="1"/>
    <col min="14586" max="14586" width="12.7109375" style="27" customWidth="1"/>
    <col min="14587" max="14587" width="41.5703125" style="27" customWidth="1"/>
    <col min="14588" max="14588" width="34.140625" style="27" customWidth="1"/>
    <col min="14589" max="14837" width="9.140625" style="27"/>
    <col min="14838" max="14838" width="20.5703125" style="27" customWidth="1"/>
    <col min="14839" max="14839" width="9.140625" style="27"/>
    <col min="14840" max="14840" width="13.42578125" style="27" customWidth="1"/>
    <col min="14841" max="14841" width="11.85546875" style="27" customWidth="1"/>
    <col min="14842" max="14842" width="12.7109375" style="27" customWidth="1"/>
    <col min="14843" max="14843" width="41.5703125" style="27" customWidth="1"/>
    <col min="14844" max="14844" width="34.140625" style="27" customWidth="1"/>
    <col min="14845" max="15093" width="9.140625" style="27"/>
    <col min="15094" max="15094" width="20.5703125" style="27" customWidth="1"/>
    <col min="15095" max="15095" width="9.140625" style="27"/>
    <col min="15096" max="15096" width="13.42578125" style="27" customWidth="1"/>
    <col min="15097" max="15097" width="11.85546875" style="27" customWidth="1"/>
    <col min="15098" max="15098" width="12.7109375" style="27" customWidth="1"/>
    <col min="15099" max="15099" width="41.5703125" style="27" customWidth="1"/>
    <col min="15100" max="15100" width="34.140625" style="27" customWidth="1"/>
    <col min="15101" max="15349" width="9.140625" style="27"/>
    <col min="15350" max="15350" width="20.5703125" style="27" customWidth="1"/>
    <col min="15351" max="15351" width="9.140625" style="27"/>
    <col min="15352" max="15352" width="13.42578125" style="27" customWidth="1"/>
    <col min="15353" max="15353" width="11.85546875" style="27" customWidth="1"/>
    <col min="15354" max="15354" width="12.7109375" style="27" customWidth="1"/>
    <col min="15355" max="15355" width="41.5703125" style="27" customWidth="1"/>
    <col min="15356" max="15356" width="34.140625" style="27" customWidth="1"/>
    <col min="15357" max="15605" width="9.140625" style="27"/>
    <col min="15606" max="15606" width="20.5703125" style="27" customWidth="1"/>
    <col min="15607" max="15607" width="9.140625" style="27"/>
    <col min="15608" max="15608" width="13.42578125" style="27" customWidth="1"/>
    <col min="15609" max="15609" width="11.85546875" style="27" customWidth="1"/>
    <col min="15610" max="15610" width="12.7109375" style="27" customWidth="1"/>
    <col min="15611" max="15611" width="41.5703125" style="27" customWidth="1"/>
    <col min="15612" max="15612" width="34.140625" style="27" customWidth="1"/>
    <col min="15613" max="15861" width="9.140625" style="27"/>
    <col min="15862" max="15862" width="20.5703125" style="27" customWidth="1"/>
    <col min="15863" max="15863" width="9.140625" style="27"/>
    <col min="15864" max="15864" width="13.42578125" style="27" customWidth="1"/>
    <col min="15865" max="15865" width="11.85546875" style="27" customWidth="1"/>
    <col min="15866" max="15866" width="12.7109375" style="27" customWidth="1"/>
    <col min="15867" max="15867" width="41.5703125" style="27" customWidth="1"/>
    <col min="15868" max="15868" width="34.140625" style="27" customWidth="1"/>
    <col min="15869" max="16117" width="9.140625" style="27"/>
    <col min="16118" max="16118" width="20.5703125" style="27" customWidth="1"/>
    <col min="16119" max="16119" width="9.140625" style="27"/>
    <col min="16120" max="16120" width="13.42578125" style="27" customWidth="1"/>
    <col min="16121" max="16121" width="11.85546875" style="27" customWidth="1"/>
    <col min="16122" max="16122" width="12.7109375" style="27" customWidth="1"/>
    <col min="16123" max="16123" width="41.5703125" style="27" customWidth="1"/>
    <col min="16124" max="16124" width="34.140625" style="27" customWidth="1"/>
    <col min="16125" max="16384" width="9.140625" style="27"/>
  </cols>
  <sheetData>
    <row r="1" spans="1:12" customFormat="1" ht="47.25" customHeight="1">
      <c r="A1" s="46" t="s">
        <v>290</v>
      </c>
      <c r="B1" s="46"/>
      <c r="C1" s="46"/>
      <c r="D1" s="46"/>
      <c r="E1" s="46"/>
      <c r="F1" s="46"/>
      <c r="G1" s="46"/>
      <c r="H1" s="46"/>
      <c r="I1" s="46"/>
      <c r="J1" s="46"/>
    </row>
    <row r="2" spans="1:12" s="44" customFormat="1">
      <c r="A2" s="41" t="s">
        <v>1</v>
      </c>
      <c r="B2" s="41" t="s">
        <v>2</v>
      </c>
      <c r="C2" s="41" t="s">
        <v>3</v>
      </c>
      <c r="D2" s="41" t="s">
        <v>4</v>
      </c>
      <c r="E2" s="42" t="s">
        <v>5</v>
      </c>
      <c r="F2" s="42" t="s">
        <v>6</v>
      </c>
      <c r="G2" s="42" t="s">
        <v>280</v>
      </c>
      <c r="H2" s="41" t="s">
        <v>8</v>
      </c>
      <c r="I2" s="41" t="s">
        <v>10</v>
      </c>
      <c r="J2" s="43" t="s">
        <v>11</v>
      </c>
    </row>
    <row r="3" spans="1:12" s="44" customFormat="1">
      <c r="A3" s="41" t="s">
        <v>12</v>
      </c>
      <c r="B3" s="41" t="s">
        <v>13</v>
      </c>
      <c r="C3" s="41" t="s">
        <v>14</v>
      </c>
      <c r="D3" s="41" t="s">
        <v>15</v>
      </c>
      <c r="E3" s="42" t="s">
        <v>16</v>
      </c>
      <c r="F3" s="42" t="s">
        <v>16</v>
      </c>
      <c r="G3" s="42" t="s">
        <v>16</v>
      </c>
      <c r="H3" s="41" t="s">
        <v>17</v>
      </c>
      <c r="I3" s="41" t="s">
        <v>19</v>
      </c>
      <c r="J3" s="43" t="s">
        <v>20</v>
      </c>
      <c r="K3" s="28"/>
      <c r="L3" s="28"/>
    </row>
    <row r="4" spans="1:12">
      <c r="A4" s="31">
        <v>4008</v>
      </c>
      <c r="B4" s="31">
        <v>4.8</v>
      </c>
      <c r="C4" s="31" t="s">
        <v>21</v>
      </c>
      <c r="D4" s="31" t="s">
        <v>22</v>
      </c>
      <c r="E4" s="32">
        <v>2.9990000000000001</v>
      </c>
      <c r="F4" s="32">
        <v>2.9990000000000001</v>
      </c>
      <c r="G4" s="32">
        <v>0</v>
      </c>
      <c r="H4" s="34" t="s">
        <v>73</v>
      </c>
      <c r="I4" s="34" t="s">
        <v>25</v>
      </c>
      <c r="J4" s="33">
        <v>0</v>
      </c>
    </row>
    <row r="5" spans="1:12">
      <c r="A5" s="31">
        <v>16016</v>
      </c>
      <c r="B5" s="31">
        <v>16.16</v>
      </c>
      <c r="C5" s="31" t="s">
        <v>21</v>
      </c>
      <c r="D5" s="31" t="s">
        <v>22</v>
      </c>
      <c r="E5" s="32">
        <v>3</v>
      </c>
      <c r="F5" s="32">
        <v>3</v>
      </c>
      <c r="G5" s="32">
        <v>0</v>
      </c>
      <c r="H5" s="34" t="s">
        <v>78</v>
      </c>
      <c r="I5" s="34" t="s">
        <v>25</v>
      </c>
      <c r="J5" s="33">
        <v>0</v>
      </c>
    </row>
    <row r="6" spans="1:12">
      <c r="A6" s="31">
        <v>42057</v>
      </c>
      <c r="B6" s="31">
        <v>42.57</v>
      </c>
      <c r="C6" s="31" t="s">
        <v>82</v>
      </c>
      <c r="D6" s="31" t="s">
        <v>22</v>
      </c>
      <c r="E6" s="32">
        <v>0.67700000000000005</v>
      </c>
      <c r="F6" s="32">
        <v>0.67700000000000005</v>
      </c>
      <c r="G6" s="32">
        <v>0</v>
      </c>
      <c r="H6" s="34" t="s">
        <v>73</v>
      </c>
      <c r="I6" s="34" t="s">
        <v>25</v>
      </c>
      <c r="J6" s="33">
        <v>0</v>
      </c>
    </row>
    <row r="7" spans="1:12">
      <c r="A7" s="31">
        <v>42063</v>
      </c>
      <c r="B7" s="31">
        <v>42.63</v>
      </c>
      <c r="C7" s="31" t="s">
        <v>82</v>
      </c>
      <c r="D7" s="31" t="s">
        <v>22</v>
      </c>
      <c r="E7" s="32">
        <v>1.226</v>
      </c>
      <c r="F7" s="32">
        <v>1.226</v>
      </c>
      <c r="G7" s="32">
        <v>0</v>
      </c>
      <c r="H7" s="34" t="s">
        <v>73</v>
      </c>
      <c r="I7" s="34" t="s">
        <v>25</v>
      </c>
      <c r="J7" s="33">
        <v>0</v>
      </c>
    </row>
    <row r="8" spans="1:12">
      <c r="A8" s="31">
        <v>49121</v>
      </c>
      <c r="B8" s="31">
        <v>49.121000000000002</v>
      </c>
      <c r="C8" s="31" t="s">
        <v>82</v>
      </c>
      <c r="D8" s="31" t="s">
        <v>22</v>
      </c>
      <c r="E8" s="32">
        <v>0.85799999999999998</v>
      </c>
      <c r="F8" s="32">
        <v>0.85799999999999998</v>
      </c>
      <c r="G8" s="32">
        <v>0</v>
      </c>
      <c r="H8" s="34" t="s">
        <v>73</v>
      </c>
      <c r="I8" s="34" t="s">
        <v>25</v>
      </c>
      <c r="J8" s="33">
        <v>0</v>
      </c>
    </row>
    <row r="9" spans="1:12">
      <c r="A9" s="31">
        <v>51066</v>
      </c>
      <c r="B9" s="31">
        <v>51.66</v>
      </c>
      <c r="C9" s="31" t="s">
        <v>82</v>
      </c>
      <c r="D9" s="31" t="s">
        <v>22</v>
      </c>
      <c r="E9" s="32">
        <v>6.3730000000000002</v>
      </c>
      <c r="F9" s="32">
        <v>6.3730000000000002</v>
      </c>
      <c r="G9" s="32">
        <v>0</v>
      </c>
      <c r="H9" s="34" t="s">
        <v>73</v>
      </c>
      <c r="I9" s="34" t="s">
        <v>25</v>
      </c>
      <c r="J9" s="33">
        <v>0</v>
      </c>
    </row>
    <row r="10" spans="1:12" s="35" customFormat="1">
      <c r="A10" s="47" t="s">
        <v>29</v>
      </c>
      <c r="B10" s="48"/>
      <c r="C10" s="48"/>
      <c r="D10" s="49"/>
      <c r="E10" s="37">
        <v>15.132999999999999</v>
      </c>
      <c r="F10" s="37">
        <v>15.132999999999999</v>
      </c>
      <c r="G10" s="37">
        <v>0</v>
      </c>
      <c r="H10" s="37">
        <f>G10+F10</f>
        <v>15.132999999999999</v>
      </c>
      <c r="I10" s="45" t="s">
        <v>30</v>
      </c>
      <c r="J10" s="39">
        <v>0</v>
      </c>
      <c r="K10" s="36"/>
      <c r="L10" s="36"/>
    </row>
    <row r="11" spans="1:12">
      <c r="A11" s="31">
        <v>2004</v>
      </c>
      <c r="B11" s="31">
        <v>2.4</v>
      </c>
      <c r="C11" s="31" t="s">
        <v>82</v>
      </c>
      <c r="D11" s="31" t="s">
        <v>22</v>
      </c>
      <c r="E11" s="32">
        <v>1</v>
      </c>
      <c r="F11" s="32">
        <v>1</v>
      </c>
      <c r="G11" s="32">
        <v>0</v>
      </c>
      <c r="H11" s="34" t="s">
        <v>23</v>
      </c>
      <c r="I11" s="34" t="s">
        <v>282</v>
      </c>
      <c r="J11" s="33">
        <v>0</v>
      </c>
    </row>
    <row r="12" spans="1:12">
      <c r="A12" s="31">
        <v>2005</v>
      </c>
      <c r="B12" s="31">
        <v>2.5</v>
      </c>
      <c r="C12" s="31" t="s">
        <v>82</v>
      </c>
      <c r="D12" s="31" t="s">
        <v>22</v>
      </c>
      <c r="E12" s="32">
        <v>1</v>
      </c>
      <c r="F12" s="32">
        <v>1</v>
      </c>
      <c r="G12" s="32">
        <v>0</v>
      </c>
      <c r="H12" s="34" t="s">
        <v>23</v>
      </c>
      <c r="I12" s="34" t="s">
        <v>282</v>
      </c>
      <c r="J12" s="33">
        <v>0</v>
      </c>
    </row>
    <row r="13" spans="1:12">
      <c r="A13" s="31">
        <v>2008</v>
      </c>
      <c r="B13" s="31">
        <v>2.8</v>
      </c>
      <c r="C13" s="31" t="s">
        <v>82</v>
      </c>
      <c r="D13" s="31" t="s">
        <v>22</v>
      </c>
      <c r="E13" s="32">
        <v>3</v>
      </c>
      <c r="F13" s="32">
        <v>3</v>
      </c>
      <c r="G13" s="32">
        <v>0</v>
      </c>
      <c r="H13" s="34" t="s">
        <v>23</v>
      </c>
      <c r="I13" s="34" t="s">
        <v>282</v>
      </c>
      <c r="J13" s="33">
        <v>0</v>
      </c>
    </row>
    <row r="14" spans="1:12">
      <c r="A14" s="31">
        <v>2009</v>
      </c>
      <c r="B14" s="31">
        <v>2.9</v>
      </c>
      <c r="C14" s="31" t="s">
        <v>82</v>
      </c>
      <c r="D14" s="31" t="s">
        <v>22</v>
      </c>
      <c r="E14" s="32">
        <v>1.5</v>
      </c>
      <c r="F14" s="32">
        <v>1.5</v>
      </c>
      <c r="G14" s="32">
        <v>0</v>
      </c>
      <c r="H14" s="34" t="s">
        <v>23</v>
      </c>
      <c r="I14" s="34" t="s">
        <v>282</v>
      </c>
      <c r="J14" s="33">
        <v>0</v>
      </c>
    </row>
    <row r="15" spans="1:12">
      <c r="A15" s="31">
        <v>2011</v>
      </c>
      <c r="B15" s="31">
        <v>2.11</v>
      </c>
      <c r="C15" s="31" t="s">
        <v>82</v>
      </c>
      <c r="D15" s="31" t="s">
        <v>22</v>
      </c>
      <c r="E15" s="32">
        <v>1</v>
      </c>
      <c r="F15" s="32">
        <v>1</v>
      </c>
      <c r="G15" s="32">
        <v>0</v>
      </c>
      <c r="H15" s="34" t="s">
        <v>23</v>
      </c>
      <c r="I15" s="34" t="s">
        <v>282</v>
      </c>
      <c r="J15" s="33">
        <v>0</v>
      </c>
    </row>
    <row r="16" spans="1:12">
      <c r="A16" s="31">
        <v>2016</v>
      </c>
      <c r="B16" s="31">
        <v>2.16</v>
      </c>
      <c r="C16" s="31" t="s">
        <v>82</v>
      </c>
      <c r="D16" s="31" t="s">
        <v>22</v>
      </c>
      <c r="E16" s="32">
        <v>2.4990000000000001</v>
      </c>
      <c r="F16" s="32">
        <v>2.4990000000000001</v>
      </c>
      <c r="G16" s="32">
        <v>0</v>
      </c>
      <c r="H16" s="34" t="s">
        <v>23</v>
      </c>
      <c r="I16" s="34" t="s">
        <v>282</v>
      </c>
      <c r="J16" s="33">
        <v>0</v>
      </c>
    </row>
    <row r="17" spans="1:10">
      <c r="A17" s="31">
        <v>2017</v>
      </c>
      <c r="B17" s="31">
        <v>2.17</v>
      </c>
      <c r="C17" s="31" t="s">
        <v>82</v>
      </c>
      <c r="D17" s="31" t="s">
        <v>22</v>
      </c>
      <c r="E17" s="32">
        <v>2.0009999999999999</v>
      </c>
      <c r="F17" s="32">
        <v>2.0009999999999999</v>
      </c>
      <c r="G17" s="32">
        <v>0</v>
      </c>
      <c r="H17" s="34" t="s">
        <v>23</v>
      </c>
      <c r="I17" s="34" t="s">
        <v>282</v>
      </c>
      <c r="J17" s="33">
        <v>0</v>
      </c>
    </row>
    <row r="18" spans="1:10">
      <c r="A18" s="31">
        <v>2018</v>
      </c>
      <c r="B18" s="31">
        <v>2.1800000000000002</v>
      </c>
      <c r="C18" s="31" t="s">
        <v>82</v>
      </c>
      <c r="D18" s="31" t="s">
        <v>22</v>
      </c>
      <c r="E18" s="32">
        <v>2.0009999999999999</v>
      </c>
      <c r="F18" s="32">
        <v>2.0009999999999999</v>
      </c>
      <c r="G18" s="32">
        <v>0</v>
      </c>
      <c r="H18" s="34" t="s">
        <v>23</v>
      </c>
      <c r="I18" s="34" t="s">
        <v>282</v>
      </c>
      <c r="J18" s="33">
        <v>0</v>
      </c>
    </row>
    <row r="19" spans="1:10">
      <c r="A19" s="31">
        <v>2021</v>
      </c>
      <c r="B19" s="31">
        <v>2.21</v>
      </c>
      <c r="C19" s="31" t="s">
        <v>82</v>
      </c>
      <c r="D19" s="31" t="s">
        <v>22</v>
      </c>
      <c r="E19" s="32">
        <v>1.8</v>
      </c>
      <c r="F19" s="32">
        <v>1.8</v>
      </c>
      <c r="G19" s="32">
        <v>0</v>
      </c>
      <c r="H19" s="34" t="s">
        <v>23</v>
      </c>
      <c r="I19" s="34" t="s">
        <v>282</v>
      </c>
      <c r="J19" s="33">
        <v>0</v>
      </c>
    </row>
    <row r="20" spans="1:10">
      <c r="A20" s="31">
        <v>2023</v>
      </c>
      <c r="B20" s="31">
        <v>2.23</v>
      </c>
      <c r="C20" s="31" t="s">
        <v>82</v>
      </c>
      <c r="D20" s="31" t="s">
        <v>22</v>
      </c>
      <c r="E20" s="32">
        <v>1.7290000000000001</v>
      </c>
      <c r="F20" s="32">
        <v>1.7290000000000001</v>
      </c>
      <c r="G20" s="32">
        <v>0</v>
      </c>
      <c r="H20" s="34" t="s">
        <v>23</v>
      </c>
      <c r="I20" s="34" t="s">
        <v>282</v>
      </c>
      <c r="J20" s="33">
        <v>0</v>
      </c>
    </row>
    <row r="21" spans="1:10">
      <c r="A21" s="31">
        <v>4003</v>
      </c>
      <c r="B21" s="31">
        <v>4.3</v>
      </c>
      <c r="C21" s="31" t="s">
        <v>21</v>
      </c>
      <c r="D21" s="31" t="s">
        <v>22</v>
      </c>
      <c r="E21" s="32">
        <v>1.1000000000000001</v>
      </c>
      <c r="F21" s="32">
        <v>1.1000000000000001</v>
      </c>
      <c r="G21" s="32">
        <v>0</v>
      </c>
      <c r="H21" s="34" t="s">
        <v>23</v>
      </c>
      <c r="I21" s="34" t="s">
        <v>282</v>
      </c>
      <c r="J21" s="33">
        <v>0</v>
      </c>
    </row>
    <row r="22" spans="1:10">
      <c r="A22" s="31">
        <v>11001</v>
      </c>
      <c r="B22" s="31">
        <v>11.1</v>
      </c>
      <c r="C22" s="31" t="s">
        <v>21</v>
      </c>
      <c r="D22" s="31" t="s">
        <v>22</v>
      </c>
      <c r="E22" s="32">
        <v>1.5</v>
      </c>
      <c r="F22" s="32">
        <v>1.5</v>
      </c>
      <c r="G22" s="32">
        <v>0</v>
      </c>
      <c r="H22" s="34" t="s">
        <v>23</v>
      </c>
      <c r="I22" s="34" t="s">
        <v>282</v>
      </c>
      <c r="J22" s="33">
        <v>0</v>
      </c>
    </row>
    <row r="23" spans="1:10">
      <c r="A23" s="31">
        <v>11015</v>
      </c>
      <c r="B23" s="31">
        <v>11.15</v>
      </c>
      <c r="C23" s="31" t="s">
        <v>21</v>
      </c>
      <c r="D23" s="31" t="s">
        <v>22</v>
      </c>
      <c r="E23" s="32">
        <v>3.5</v>
      </c>
      <c r="F23" s="32">
        <v>3.5</v>
      </c>
      <c r="G23" s="32">
        <v>0</v>
      </c>
      <c r="H23" s="34" t="s">
        <v>23</v>
      </c>
      <c r="I23" s="34" t="s">
        <v>282</v>
      </c>
      <c r="J23" s="33">
        <v>0</v>
      </c>
    </row>
    <row r="24" spans="1:10">
      <c r="A24" s="31">
        <v>11016</v>
      </c>
      <c r="B24" s="31">
        <v>11.16</v>
      </c>
      <c r="C24" s="31" t="s">
        <v>21</v>
      </c>
      <c r="D24" s="31" t="s">
        <v>22</v>
      </c>
      <c r="E24" s="32">
        <v>0.29399999999999998</v>
      </c>
      <c r="F24" s="32">
        <v>0.29399999999999998</v>
      </c>
      <c r="G24" s="32">
        <v>0</v>
      </c>
      <c r="H24" s="34" t="s">
        <v>23</v>
      </c>
      <c r="I24" s="34" t="s">
        <v>282</v>
      </c>
      <c r="J24" s="33">
        <v>0</v>
      </c>
    </row>
    <row r="25" spans="1:10">
      <c r="A25" s="31">
        <v>11033</v>
      </c>
      <c r="B25" s="31">
        <v>11.33</v>
      </c>
      <c r="C25" s="31" t="s">
        <v>21</v>
      </c>
      <c r="D25" s="31" t="s">
        <v>22</v>
      </c>
      <c r="E25" s="32">
        <v>0.3</v>
      </c>
      <c r="F25" s="32">
        <v>0.3</v>
      </c>
      <c r="G25" s="32">
        <v>0</v>
      </c>
      <c r="H25" s="34" t="s">
        <v>23</v>
      </c>
      <c r="I25" s="34" t="s">
        <v>282</v>
      </c>
      <c r="J25" s="33">
        <v>0</v>
      </c>
    </row>
    <row r="26" spans="1:10">
      <c r="A26" s="31">
        <v>11038</v>
      </c>
      <c r="B26" s="31">
        <v>11.38</v>
      </c>
      <c r="C26" s="31" t="s">
        <v>21</v>
      </c>
      <c r="D26" s="31" t="s">
        <v>22</v>
      </c>
      <c r="E26" s="32">
        <v>0.2</v>
      </c>
      <c r="F26" s="32">
        <v>0.2</v>
      </c>
      <c r="G26" s="32">
        <v>0</v>
      </c>
      <c r="H26" s="34" t="s">
        <v>23</v>
      </c>
      <c r="I26" s="34" t="s">
        <v>282</v>
      </c>
      <c r="J26" s="33">
        <v>0</v>
      </c>
    </row>
    <row r="27" spans="1:10">
      <c r="A27" s="31">
        <v>11046</v>
      </c>
      <c r="B27" s="31">
        <v>11.46</v>
      </c>
      <c r="C27" s="31" t="s">
        <v>21</v>
      </c>
      <c r="D27" s="31" t="s">
        <v>22</v>
      </c>
      <c r="E27" s="32">
        <v>0.4</v>
      </c>
      <c r="F27" s="32">
        <v>0.4</v>
      </c>
      <c r="G27" s="32">
        <v>0</v>
      </c>
      <c r="H27" s="34" t="s">
        <v>23</v>
      </c>
      <c r="I27" s="34" t="s">
        <v>282</v>
      </c>
      <c r="J27" s="33">
        <v>0</v>
      </c>
    </row>
    <row r="28" spans="1:10">
      <c r="A28" s="31">
        <v>11049</v>
      </c>
      <c r="B28" s="31">
        <v>11.49</v>
      </c>
      <c r="C28" s="31" t="s">
        <v>21</v>
      </c>
      <c r="D28" s="31" t="s">
        <v>22</v>
      </c>
      <c r="E28" s="32">
        <v>0.2</v>
      </c>
      <c r="F28" s="32">
        <v>0.2</v>
      </c>
      <c r="G28" s="32">
        <v>0</v>
      </c>
      <c r="H28" s="34" t="s">
        <v>23</v>
      </c>
      <c r="I28" s="34" t="s">
        <v>282</v>
      </c>
      <c r="J28" s="33">
        <v>0</v>
      </c>
    </row>
    <row r="29" spans="1:10">
      <c r="A29" s="31">
        <v>11060</v>
      </c>
      <c r="B29" s="31">
        <v>11.6</v>
      </c>
      <c r="C29" s="31" t="s">
        <v>21</v>
      </c>
      <c r="D29" s="31" t="s">
        <v>22</v>
      </c>
      <c r="E29" s="32">
        <v>1.9990000000000001</v>
      </c>
      <c r="F29" s="32">
        <v>1.9990000000000001</v>
      </c>
      <c r="G29" s="32">
        <v>0</v>
      </c>
      <c r="H29" s="34" t="s">
        <v>23</v>
      </c>
      <c r="I29" s="34" t="s">
        <v>282</v>
      </c>
      <c r="J29" s="33">
        <v>0</v>
      </c>
    </row>
    <row r="30" spans="1:10">
      <c r="A30" s="31">
        <v>11067</v>
      </c>
      <c r="B30" s="31">
        <v>11.67</v>
      </c>
      <c r="C30" s="31" t="s">
        <v>21</v>
      </c>
      <c r="D30" s="31" t="s">
        <v>22</v>
      </c>
      <c r="E30" s="32">
        <v>20.399999999999999</v>
      </c>
      <c r="F30" s="32">
        <v>20.399999999999999</v>
      </c>
      <c r="G30" s="32">
        <v>0</v>
      </c>
      <c r="H30" s="34" t="s">
        <v>23</v>
      </c>
      <c r="I30" s="34" t="s">
        <v>282</v>
      </c>
      <c r="J30" s="33">
        <v>0</v>
      </c>
    </row>
    <row r="31" spans="1:10">
      <c r="A31" s="31">
        <v>11077</v>
      </c>
      <c r="B31" s="31">
        <v>11.77</v>
      </c>
      <c r="C31" s="31" t="s">
        <v>21</v>
      </c>
      <c r="D31" s="31" t="s">
        <v>22</v>
      </c>
      <c r="E31" s="32">
        <v>0.77100000000000002</v>
      </c>
      <c r="F31" s="32">
        <v>0.77100000000000002</v>
      </c>
      <c r="G31" s="32">
        <v>0</v>
      </c>
      <c r="H31" s="34" t="s">
        <v>23</v>
      </c>
      <c r="I31" s="34" t="s">
        <v>282</v>
      </c>
      <c r="J31" s="33">
        <v>0</v>
      </c>
    </row>
    <row r="32" spans="1:10">
      <c r="A32" s="31">
        <v>11078</v>
      </c>
      <c r="B32" s="31">
        <v>11.78</v>
      </c>
      <c r="C32" s="31" t="s">
        <v>21</v>
      </c>
      <c r="D32" s="31" t="s">
        <v>22</v>
      </c>
      <c r="E32" s="32">
        <v>1.2909999999999999</v>
      </c>
      <c r="F32" s="32">
        <v>1.2909999999999999</v>
      </c>
      <c r="G32" s="32">
        <v>0</v>
      </c>
      <c r="H32" s="34" t="s">
        <v>23</v>
      </c>
      <c r="I32" s="34" t="s">
        <v>282</v>
      </c>
      <c r="J32" s="33">
        <v>0</v>
      </c>
    </row>
    <row r="33" spans="1:10">
      <c r="A33" s="31">
        <v>13001</v>
      </c>
      <c r="B33" s="31">
        <v>13.1</v>
      </c>
      <c r="C33" s="31" t="s">
        <v>21</v>
      </c>
      <c r="D33" s="31" t="s">
        <v>22</v>
      </c>
      <c r="E33" s="32">
        <v>8.6</v>
      </c>
      <c r="F33" s="32">
        <v>8.6</v>
      </c>
      <c r="G33" s="32">
        <v>0</v>
      </c>
      <c r="H33" s="34" t="s">
        <v>23</v>
      </c>
      <c r="I33" s="34" t="s">
        <v>282</v>
      </c>
      <c r="J33" s="33">
        <v>0</v>
      </c>
    </row>
    <row r="34" spans="1:10">
      <c r="A34" s="31">
        <v>14011</v>
      </c>
      <c r="B34" s="31">
        <v>14.11</v>
      </c>
      <c r="C34" s="31" t="s">
        <v>21</v>
      </c>
      <c r="D34" s="31" t="s">
        <v>22</v>
      </c>
      <c r="E34" s="32">
        <v>5.8</v>
      </c>
      <c r="F34" s="32">
        <v>5.8</v>
      </c>
      <c r="G34" s="32">
        <v>0</v>
      </c>
      <c r="H34" s="34" t="s">
        <v>23</v>
      </c>
      <c r="I34" s="34" t="s">
        <v>282</v>
      </c>
      <c r="J34" s="33">
        <v>0</v>
      </c>
    </row>
    <row r="35" spans="1:10">
      <c r="A35" s="31">
        <v>40064</v>
      </c>
      <c r="B35" s="31">
        <v>40.64</v>
      </c>
      <c r="C35" s="31" t="s">
        <v>21</v>
      </c>
      <c r="D35" s="31" t="s">
        <v>22</v>
      </c>
      <c r="E35" s="32">
        <v>1.258</v>
      </c>
      <c r="F35" s="32">
        <v>1.258</v>
      </c>
      <c r="G35" s="32">
        <v>0</v>
      </c>
      <c r="H35" s="34" t="s">
        <v>23</v>
      </c>
      <c r="I35" s="34" t="s">
        <v>282</v>
      </c>
      <c r="J35" s="33">
        <v>0</v>
      </c>
    </row>
    <row r="36" spans="1:10">
      <c r="A36" s="31">
        <v>42065</v>
      </c>
      <c r="B36" s="31">
        <v>42.65</v>
      </c>
      <c r="C36" s="31" t="s">
        <v>82</v>
      </c>
      <c r="D36" s="31" t="s">
        <v>22</v>
      </c>
      <c r="E36" s="32">
        <v>1.1830000000000001</v>
      </c>
      <c r="F36" s="32">
        <v>1.1830000000000001</v>
      </c>
      <c r="G36" s="32">
        <v>0</v>
      </c>
      <c r="H36" s="34" t="s">
        <v>23</v>
      </c>
      <c r="I36" s="34" t="s">
        <v>282</v>
      </c>
      <c r="J36" s="33">
        <v>0</v>
      </c>
    </row>
    <row r="37" spans="1:10">
      <c r="A37" s="31">
        <v>47048</v>
      </c>
      <c r="B37" s="31">
        <v>47.48</v>
      </c>
      <c r="C37" s="31" t="s">
        <v>21</v>
      </c>
      <c r="D37" s="31" t="s">
        <v>22</v>
      </c>
      <c r="E37" s="32">
        <v>1</v>
      </c>
      <c r="F37" s="32">
        <v>1</v>
      </c>
      <c r="G37" s="32">
        <v>0</v>
      </c>
      <c r="H37" s="34" t="s">
        <v>23</v>
      </c>
      <c r="I37" s="34" t="s">
        <v>282</v>
      </c>
      <c r="J37" s="33">
        <v>0</v>
      </c>
    </row>
    <row r="38" spans="1:10">
      <c r="A38" s="31">
        <v>49096</v>
      </c>
      <c r="B38" s="31">
        <v>49.96</v>
      </c>
      <c r="C38" s="31" t="s">
        <v>82</v>
      </c>
      <c r="D38" s="31" t="s">
        <v>22</v>
      </c>
      <c r="E38" s="32">
        <v>2.9609999999999999</v>
      </c>
      <c r="F38" s="32">
        <v>2.9609999999999999</v>
      </c>
      <c r="G38" s="32">
        <v>0</v>
      </c>
      <c r="H38" s="34" t="s">
        <v>23</v>
      </c>
      <c r="I38" s="34" t="s">
        <v>282</v>
      </c>
      <c r="J38" s="33">
        <v>0</v>
      </c>
    </row>
    <row r="39" spans="1:10">
      <c r="A39" s="31">
        <v>49097</v>
      </c>
      <c r="B39" s="31">
        <v>49.97</v>
      </c>
      <c r="C39" s="31" t="s">
        <v>82</v>
      </c>
      <c r="D39" s="31" t="s">
        <v>22</v>
      </c>
      <c r="E39" s="32">
        <v>1.4419999999999999</v>
      </c>
      <c r="F39" s="32">
        <v>1.4419999999999999</v>
      </c>
      <c r="G39" s="32">
        <v>0</v>
      </c>
      <c r="H39" s="34" t="s">
        <v>23</v>
      </c>
      <c r="I39" s="34" t="s">
        <v>282</v>
      </c>
      <c r="J39" s="33">
        <v>0</v>
      </c>
    </row>
    <row r="40" spans="1:10">
      <c r="A40" s="31">
        <v>49107</v>
      </c>
      <c r="B40" s="31">
        <v>49.106999999999999</v>
      </c>
      <c r="C40" s="31" t="s">
        <v>21</v>
      </c>
      <c r="D40" s="31" t="s">
        <v>22</v>
      </c>
      <c r="E40" s="32">
        <v>2.4950000000000001</v>
      </c>
      <c r="F40" s="32">
        <v>2.4950000000000001</v>
      </c>
      <c r="G40" s="32">
        <v>0</v>
      </c>
      <c r="H40" s="34" t="s">
        <v>23</v>
      </c>
      <c r="I40" s="34" t="s">
        <v>282</v>
      </c>
      <c r="J40" s="33">
        <v>0</v>
      </c>
    </row>
    <row r="41" spans="1:10">
      <c r="A41" s="31">
        <v>54167</v>
      </c>
      <c r="B41" s="31">
        <v>54.167000000000002</v>
      </c>
      <c r="C41" s="31" t="s">
        <v>21</v>
      </c>
      <c r="D41" s="31" t="s">
        <v>22</v>
      </c>
      <c r="E41" s="32">
        <v>7.8710000000000004</v>
      </c>
      <c r="F41" s="32">
        <v>7.8710000000000004</v>
      </c>
      <c r="G41" s="32">
        <v>0</v>
      </c>
      <c r="H41" s="34" t="s">
        <v>23</v>
      </c>
      <c r="I41" s="34" t="s">
        <v>282</v>
      </c>
      <c r="J41" s="33">
        <v>0</v>
      </c>
    </row>
    <row r="42" spans="1:10">
      <c r="A42" s="31">
        <v>2007</v>
      </c>
      <c r="B42" s="31">
        <v>2.7</v>
      </c>
      <c r="C42" s="31" t="s">
        <v>82</v>
      </c>
      <c r="D42" s="31" t="s">
        <v>22</v>
      </c>
      <c r="E42" s="32">
        <v>1</v>
      </c>
      <c r="F42" s="32">
        <v>0</v>
      </c>
      <c r="G42" s="32">
        <v>1</v>
      </c>
      <c r="H42" s="34" t="s">
        <v>289</v>
      </c>
      <c r="I42" s="34" t="s">
        <v>282</v>
      </c>
      <c r="J42" s="33">
        <v>16</v>
      </c>
    </row>
    <row r="43" spans="1:10">
      <c r="A43" s="31">
        <v>2010</v>
      </c>
      <c r="B43" s="31">
        <v>2.1</v>
      </c>
      <c r="C43" s="31" t="s">
        <v>82</v>
      </c>
      <c r="D43" s="31" t="s">
        <v>22</v>
      </c>
      <c r="E43" s="32">
        <v>1.802</v>
      </c>
      <c r="F43" s="32">
        <v>0</v>
      </c>
      <c r="G43" s="32">
        <v>1.802</v>
      </c>
      <c r="H43" s="34" t="s">
        <v>289</v>
      </c>
      <c r="I43" s="34" t="s">
        <v>282</v>
      </c>
      <c r="J43" s="33">
        <v>28.83</v>
      </c>
    </row>
    <row r="44" spans="1:10">
      <c r="A44" s="31">
        <v>2014</v>
      </c>
      <c r="B44" s="31">
        <v>2.14</v>
      </c>
      <c r="C44" s="31" t="s">
        <v>82</v>
      </c>
      <c r="D44" s="31" t="s">
        <v>22</v>
      </c>
      <c r="E44" s="32">
        <v>3.5</v>
      </c>
      <c r="F44" s="32">
        <v>0</v>
      </c>
      <c r="G44" s="32">
        <v>3.5</v>
      </c>
      <c r="H44" s="34" t="s">
        <v>289</v>
      </c>
      <c r="I44" s="34" t="s">
        <v>282</v>
      </c>
      <c r="J44" s="33">
        <v>56</v>
      </c>
    </row>
    <row r="45" spans="1:10">
      <c r="A45" s="31">
        <v>2015</v>
      </c>
      <c r="B45" s="31">
        <v>2.15</v>
      </c>
      <c r="C45" s="31" t="s">
        <v>82</v>
      </c>
      <c r="D45" s="31" t="s">
        <v>22</v>
      </c>
      <c r="E45" s="32">
        <v>3.0009999999999999</v>
      </c>
      <c r="F45" s="32">
        <v>0</v>
      </c>
      <c r="G45" s="32">
        <v>3.0009999999999999</v>
      </c>
      <c r="H45" s="34" t="s">
        <v>289</v>
      </c>
      <c r="I45" s="34" t="s">
        <v>282</v>
      </c>
      <c r="J45" s="33">
        <v>48.02</v>
      </c>
    </row>
    <row r="46" spans="1:10">
      <c r="A46" s="31">
        <v>2019</v>
      </c>
      <c r="B46" s="31">
        <v>2.19</v>
      </c>
      <c r="C46" s="31" t="s">
        <v>82</v>
      </c>
      <c r="D46" s="31" t="s">
        <v>22</v>
      </c>
      <c r="E46" s="32">
        <v>1.1000000000000001</v>
      </c>
      <c r="F46" s="32">
        <v>0</v>
      </c>
      <c r="G46" s="32">
        <v>1.1000000000000001</v>
      </c>
      <c r="H46" s="34" t="s">
        <v>289</v>
      </c>
      <c r="I46" s="34" t="s">
        <v>282</v>
      </c>
      <c r="J46" s="33">
        <v>17.600000000000001</v>
      </c>
    </row>
    <row r="47" spans="1:10">
      <c r="A47" s="31">
        <v>2020</v>
      </c>
      <c r="B47" s="31">
        <v>2.2000000000000002</v>
      </c>
      <c r="C47" s="31" t="s">
        <v>82</v>
      </c>
      <c r="D47" s="31" t="s">
        <v>22</v>
      </c>
      <c r="E47" s="32">
        <v>1.5</v>
      </c>
      <c r="F47" s="32">
        <v>0</v>
      </c>
      <c r="G47" s="32">
        <v>1.5</v>
      </c>
      <c r="H47" s="34" t="s">
        <v>289</v>
      </c>
      <c r="I47" s="34" t="s">
        <v>282</v>
      </c>
      <c r="J47" s="33">
        <v>24</v>
      </c>
    </row>
    <row r="48" spans="1:10">
      <c r="A48" s="31">
        <v>4006</v>
      </c>
      <c r="B48" s="31">
        <v>4.5999999999999996</v>
      </c>
      <c r="C48" s="31" t="s">
        <v>21</v>
      </c>
      <c r="D48" s="31" t="s">
        <v>22</v>
      </c>
      <c r="E48" s="32">
        <v>1.2</v>
      </c>
      <c r="F48" s="32">
        <v>0</v>
      </c>
      <c r="G48" s="32">
        <v>1.2</v>
      </c>
      <c r="H48" s="34" t="s">
        <v>289</v>
      </c>
      <c r="I48" s="34" t="s">
        <v>282</v>
      </c>
      <c r="J48" s="33">
        <v>19.2</v>
      </c>
    </row>
    <row r="49" spans="1:10">
      <c r="A49" s="31">
        <v>4007</v>
      </c>
      <c r="B49" s="31">
        <v>4.7</v>
      </c>
      <c r="C49" s="31" t="s">
        <v>21</v>
      </c>
      <c r="D49" s="31" t="s">
        <v>22</v>
      </c>
      <c r="E49" s="32">
        <v>1.0009999999999999</v>
      </c>
      <c r="F49" s="32">
        <v>0</v>
      </c>
      <c r="G49" s="32">
        <v>1.0009999999999999</v>
      </c>
      <c r="H49" s="34" t="s">
        <v>289</v>
      </c>
      <c r="I49" s="34" t="s">
        <v>282</v>
      </c>
      <c r="J49" s="33">
        <v>16.02</v>
      </c>
    </row>
    <row r="50" spans="1:10">
      <c r="A50" s="31">
        <v>11002</v>
      </c>
      <c r="B50" s="31">
        <v>11.2</v>
      </c>
      <c r="C50" s="31" t="s">
        <v>21</v>
      </c>
      <c r="D50" s="31" t="s">
        <v>22</v>
      </c>
      <c r="E50" s="32">
        <v>1.5</v>
      </c>
      <c r="F50" s="32">
        <v>0</v>
      </c>
      <c r="G50" s="32">
        <v>1.5</v>
      </c>
      <c r="H50" s="34" t="s">
        <v>289</v>
      </c>
      <c r="I50" s="34" t="s">
        <v>282</v>
      </c>
      <c r="J50" s="33">
        <v>24</v>
      </c>
    </row>
    <row r="51" spans="1:10">
      <c r="A51" s="31">
        <v>11003</v>
      </c>
      <c r="B51" s="31">
        <v>11.3</v>
      </c>
      <c r="C51" s="31" t="s">
        <v>21</v>
      </c>
      <c r="D51" s="31" t="s">
        <v>22</v>
      </c>
      <c r="E51" s="32">
        <v>1.2</v>
      </c>
      <c r="F51" s="32">
        <v>0</v>
      </c>
      <c r="G51" s="32">
        <v>1.2</v>
      </c>
      <c r="H51" s="34" t="s">
        <v>289</v>
      </c>
      <c r="I51" s="34" t="s">
        <v>282</v>
      </c>
      <c r="J51" s="33">
        <v>19.2</v>
      </c>
    </row>
    <row r="52" spans="1:10">
      <c r="A52" s="31">
        <v>11004</v>
      </c>
      <c r="B52" s="31">
        <v>11.4</v>
      </c>
      <c r="C52" s="31" t="s">
        <v>21</v>
      </c>
      <c r="D52" s="31" t="s">
        <v>22</v>
      </c>
      <c r="E52" s="32">
        <v>1.7010000000000001</v>
      </c>
      <c r="F52" s="32">
        <v>0</v>
      </c>
      <c r="G52" s="32">
        <v>1.7010000000000001</v>
      </c>
      <c r="H52" s="34" t="s">
        <v>289</v>
      </c>
      <c r="I52" s="34" t="s">
        <v>282</v>
      </c>
      <c r="J52" s="33">
        <v>27.22</v>
      </c>
    </row>
    <row r="53" spans="1:10">
      <c r="A53" s="31">
        <v>11004</v>
      </c>
      <c r="B53" s="31" t="s">
        <v>27</v>
      </c>
      <c r="C53" s="31" t="s">
        <v>28</v>
      </c>
      <c r="D53" s="31" t="s">
        <v>225</v>
      </c>
      <c r="E53" s="32" t="s">
        <v>50</v>
      </c>
      <c r="F53" s="32" t="s">
        <v>50</v>
      </c>
      <c r="G53" s="32" t="s">
        <v>50</v>
      </c>
      <c r="H53" s="34" t="s">
        <v>289</v>
      </c>
      <c r="I53" s="34" t="s">
        <v>282</v>
      </c>
      <c r="J53" s="33"/>
    </row>
    <row r="54" spans="1:10">
      <c r="A54" s="31">
        <v>11025</v>
      </c>
      <c r="B54" s="31">
        <v>11.25</v>
      </c>
      <c r="C54" s="31" t="s">
        <v>21</v>
      </c>
      <c r="D54" s="31" t="s">
        <v>22</v>
      </c>
      <c r="E54" s="32">
        <v>1.7</v>
      </c>
      <c r="F54" s="32">
        <v>0</v>
      </c>
      <c r="G54" s="32">
        <v>1.7</v>
      </c>
      <c r="H54" s="34" t="s">
        <v>289</v>
      </c>
      <c r="I54" s="34" t="s">
        <v>282</v>
      </c>
      <c r="J54" s="33">
        <v>27.2</v>
      </c>
    </row>
    <row r="55" spans="1:10">
      <c r="A55" s="31">
        <v>11032</v>
      </c>
      <c r="B55" s="31">
        <v>11.32</v>
      </c>
      <c r="C55" s="31" t="s">
        <v>21</v>
      </c>
      <c r="D55" s="31" t="s">
        <v>22</v>
      </c>
      <c r="E55" s="32">
        <v>0.3</v>
      </c>
      <c r="F55" s="32">
        <v>0</v>
      </c>
      <c r="G55" s="32">
        <v>0.3</v>
      </c>
      <c r="H55" s="34" t="s">
        <v>289</v>
      </c>
      <c r="I55" s="34" t="s">
        <v>282</v>
      </c>
      <c r="J55" s="33">
        <v>4.8</v>
      </c>
    </row>
    <row r="56" spans="1:10">
      <c r="A56" s="31">
        <v>11034</v>
      </c>
      <c r="B56" s="31">
        <v>11.34</v>
      </c>
      <c r="C56" s="31" t="s">
        <v>21</v>
      </c>
      <c r="D56" s="31" t="s">
        <v>22</v>
      </c>
      <c r="E56" s="32">
        <v>0.5</v>
      </c>
      <c r="F56" s="32">
        <v>0</v>
      </c>
      <c r="G56" s="32">
        <v>0.5</v>
      </c>
      <c r="H56" s="34" t="s">
        <v>289</v>
      </c>
      <c r="I56" s="34" t="s">
        <v>282</v>
      </c>
      <c r="J56" s="33">
        <v>8</v>
      </c>
    </row>
    <row r="57" spans="1:10">
      <c r="A57" s="31">
        <v>11034</v>
      </c>
      <c r="B57" s="31" t="s">
        <v>27</v>
      </c>
      <c r="C57" s="31" t="s">
        <v>28</v>
      </c>
      <c r="D57" s="31" t="s">
        <v>225</v>
      </c>
      <c r="E57" s="32" t="s">
        <v>50</v>
      </c>
      <c r="F57" s="32" t="s">
        <v>50</v>
      </c>
      <c r="G57" s="32" t="s">
        <v>50</v>
      </c>
      <c r="H57" s="34" t="s">
        <v>289</v>
      </c>
      <c r="I57" s="34" t="s">
        <v>282</v>
      </c>
      <c r="J57" s="33"/>
    </row>
    <row r="58" spans="1:10">
      <c r="A58" s="31">
        <v>11036</v>
      </c>
      <c r="B58" s="31">
        <v>11.36</v>
      </c>
      <c r="C58" s="31" t="s">
        <v>21</v>
      </c>
      <c r="D58" s="31" t="s">
        <v>22</v>
      </c>
      <c r="E58" s="32">
        <v>0.6</v>
      </c>
      <c r="F58" s="32">
        <v>0</v>
      </c>
      <c r="G58" s="32">
        <v>0.6</v>
      </c>
      <c r="H58" s="34" t="s">
        <v>289</v>
      </c>
      <c r="I58" s="34" t="s">
        <v>282</v>
      </c>
      <c r="J58" s="33">
        <v>9.6</v>
      </c>
    </row>
    <row r="59" spans="1:10">
      <c r="A59" s="31">
        <v>11039</v>
      </c>
      <c r="B59" s="31">
        <v>11.39</v>
      </c>
      <c r="C59" s="31" t="s">
        <v>21</v>
      </c>
      <c r="D59" s="31" t="s">
        <v>22</v>
      </c>
      <c r="E59" s="32">
        <v>0.4</v>
      </c>
      <c r="F59" s="32">
        <v>0</v>
      </c>
      <c r="G59" s="32">
        <v>0.4</v>
      </c>
      <c r="H59" s="34" t="s">
        <v>289</v>
      </c>
      <c r="I59" s="34" t="s">
        <v>282</v>
      </c>
      <c r="J59" s="33">
        <v>6.4</v>
      </c>
    </row>
    <row r="60" spans="1:10">
      <c r="A60" s="31">
        <v>11040</v>
      </c>
      <c r="B60" s="31">
        <v>11.4</v>
      </c>
      <c r="C60" s="31" t="s">
        <v>21</v>
      </c>
      <c r="D60" s="31" t="s">
        <v>22</v>
      </c>
      <c r="E60" s="32">
        <v>0.5</v>
      </c>
      <c r="F60" s="32">
        <v>0</v>
      </c>
      <c r="G60" s="32">
        <v>0.5</v>
      </c>
      <c r="H60" s="34" t="s">
        <v>289</v>
      </c>
      <c r="I60" s="34" t="s">
        <v>282</v>
      </c>
      <c r="J60" s="33">
        <v>8</v>
      </c>
    </row>
    <row r="61" spans="1:10">
      <c r="A61" s="31">
        <v>11041</v>
      </c>
      <c r="B61" s="31">
        <v>11.41</v>
      </c>
      <c r="C61" s="31" t="s">
        <v>21</v>
      </c>
      <c r="D61" s="31" t="s">
        <v>22</v>
      </c>
      <c r="E61" s="32">
        <v>0.2</v>
      </c>
      <c r="F61" s="32">
        <v>0</v>
      </c>
      <c r="G61" s="32">
        <v>0.2</v>
      </c>
      <c r="H61" s="34" t="s">
        <v>289</v>
      </c>
      <c r="I61" s="34" t="s">
        <v>282</v>
      </c>
      <c r="J61" s="33">
        <v>3.2</v>
      </c>
    </row>
    <row r="62" spans="1:10">
      <c r="A62" s="31">
        <v>11042</v>
      </c>
      <c r="B62" s="31">
        <v>11.42</v>
      </c>
      <c r="C62" s="31" t="s">
        <v>21</v>
      </c>
      <c r="D62" s="31" t="s">
        <v>22</v>
      </c>
      <c r="E62" s="32">
        <v>0.4</v>
      </c>
      <c r="F62" s="32">
        <v>0</v>
      </c>
      <c r="G62" s="32">
        <v>0.4</v>
      </c>
      <c r="H62" s="34" t="s">
        <v>289</v>
      </c>
      <c r="I62" s="34" t="s">
        <v>282</v>
      </c>
      <c r="J62" s="33">
        <v>6.4</v>
      </c>
    </row>
    <row r="63" spans="1:10">
      <c r="A63" s="31">
        <v>11043</v>
      </c>
      <c r="B63" s="31">
        <v>11.43</v>
      </c>
      <c r="C63" s="31" t="s">
        <v>21</v>
      </c>
      <c r="D63" s="31" t="s">
        <v>22</v>
      </c>
      <c r="E63" s="32">
        <v>0.2</v>
      </c>
      <c r="F63" s="32">
        <v>0</v>
      </c>
      <c r="G63" s="32">
        <v>0.2</v>
      </c>
      <c r="H63" s="34" t="s">
        <v>289</v>
      </c>
      <c r="I63" s="34" t="s">
        <v>282</v>
      </c>
      <c r="J63" s="33">
        <v>3.2</v>
      </c>
    </row>
    <row r="64" spans="1:10">
      <c r="A64" s="31">
        <v>11044</v>
      </c>
      <c r="B64" s="31">
        <v>11.44</v>
      </c>
      <c r="C64" s="31" t="s">
        <v>21</v>
      </c>
      <c r="D64" s="31" t="s">
        <v>22</v>
      </c>
      <c r="E64" s="32">
        <v>0.4</v>
      </c>
      <c r="F64" s="32">
        <v>0</v>
      </c>
      <c r="G64" s="32">
        <v>0.4</v>
      </c>
      <c r="H64" s="34" t="s">
        <v>289</v>
      </c>
      <c r="I64" s="34" t="s">
        <v>282</v>
      </c>
      <c r="J64" s="33">
        <v>6.4</v>
      </c>
    </row>
    <row r="65" spans="1:12">
      <c r="A65" s="31">
        <v>11045</v>
      </c>
      <c r="B65" s="31">
        <v>11.45</v>
      </c>
      <c r="C65" s="31" t="s">
        <v>21</v>
      </c>
      <c r="D65" s="31" t="s">
        <v>22</v>
      </c>
      <c r="E65" s="32">
        <v>0.2</v>
      </c>
      <c r="F65" s="32">
        <v>0</v>
      </c>
      <c r="G65" s="32">
        <v>0.2</v>
      </c>
      <c r="H65" s="34" t="s">
        <v>289</v>
      </c>
      <c r="I65" s="34" t="s">
        <v>282</v>
      </c>
      <c r="J65" s="33">
        <v>3.2</v>
      </c>
    </row>
    <row r="66" spans="1:12">
      <c r="A66" s="31">
        <v>11047</v>
      </c>
      <c r="B66" s="31">
        <v>11.47</v>
      </c>
      <c r="C66" s="31" t="s">
        <v>21</v>
      </c>
      <c r="D66" s="31" t="s">
        <v>22</v>
      </c>
      <c r="E66" s="32">
        <v>0.5</v>
      </c>
      <c r="F66" s="32">
        <v>0</v>
      </c>
      <c r="G66" s="32">
        <v>0.5</v>
      </c>
      <c r="H66" s="34" t="s">
        <v>289</v>
      </c>
      <c r="I66" s="34" t="s">
        <v>282</v>
      </c>
      <c r="J66" s="33">
        <v>8</v>
      </c>
    </row>
    <row r="67" spans="1:12">
      <c r="A67" s="31">
        <v>11048</v>
      </c>
      <c r="B67" s="31">
        <v>11.48</v>
      </c>
      <c r="C67" s="31" t="s">
        <v>21</v>
      </c>
      <c r="D67" s="31" t="s">
        <v>22</v>
      </c>
      <c r="E67" s="32">
        <v>0.5</v>
      </c>
      <c r="F67" s="32">
        <v>0</v>
      </c>
      <c r="G67" s="32">
        <v>0.5</v>
      </c>
      <c r="H67" s="34" t="s">
        <v>289</v>
      </c>
      <c r="I67" s="34" t="s">
        <v>282</v>
      </c>
      <c r="J67" s="33">
        <v>8</v>
      </c>
    </row>
    <row r="68" spans="1:12">
      <c r="A68" s="31">
        <v>11050</v>
      </c>
      <c r="B68" s="31">
        <v>11.5</v>
      </c>
      <c r="C68" s="31" t="s">
        <v>21</v>
      </c>
      <c r="D68" s="31" t="s">
        <v>22</v>
      </c>
      <c r="E68" s="32">
        <v>0.8</v>
      </c>
      <c r="F68" s="32">
        <v>0</v>
      </c>
      <c r="G68" s="32">
        <v>0.8</v>
      </c>
      <c r="H68" s="34" t="s">
        <v>289</v>
      </c>
      <c r="I68" s="34" t="s">
        <v>282</v>
      </c>
      <c r="J68" s="33">
        <v>12.8</v>
      </c>
    </row>
    <row r="69" spans="1:12">
      <c r="A69" s="31">
        <v>11051</v>
      </c>
      <c r="B69" s="31">
        <v>11.51</v>
      </c>
      <c r="C69" s="31" t="s">
        <v>21</v>
      </c>
      <c r="D69" s="31" t="s">
        <v>22</v>
      </c>
      <c r="E69" s="32">
        <v>0.7</v>
      </c>
      <c r="F69" s="32">
        <v>0</v>
      </c>
      <c r="G69" s="32">
        <v>0.7</v>
      </c>
      <c r="H69" s="34" t="s">
        <v>289</v>
      </c>
      <c r="I69" s="34" t="s">
        <v>282</v>
      </c>
      <c r="J69" s="33">
        <v>11.2</v>
      </c>
    </row>
    <row r="70" spans="1:12">
      <c r="A70" s="31">
        <v>11052</v>
      </c>
      <c r="B70" s="31">
        <v>11.52</v>
      </c>
      <c r="C70" s="31" t="s">
        <v>21</v>
      </c>
      <c r="D70" s="31" t="s">
        <v>22</v>
      </c>
      <c r="E70" s="32">
        <v>0.4</v>
      </c>
      <c r="F70" s="32">
        <v>0</v>
      </c>
      <c r="G70" s="32">
        <v>0.4</v>
      </c>
      <c r="H70" s="34" t="s">
        <v>289</v>
      </c>
      <c r="I70" s="34" t="s">
        <v>282</v>
      </c>
      <c r="J70" s="33">
        <v>6.4</v>
      </c>
    </row>
    <row r="71" spans="1:12">
      <c r="A71" s="31">
        <v>11061</v>
      </c>
      <c r="B71" s="31">
        <v>11.61</v>
      </c>
      <c r="C71" s="31" t="s">
        <v>21</v>
      </c>
      <c r="D71" s="31" t="s">
        <v>22</v>
      </c>
      <c r="E71" s="32">
        <v>3.3</v>
      </c>
      <c r="F71" s="32">
        <v>0</v>
      </c>
      <c r="G71" s="32">
        <v>3.3</v>
      </c>
      <c r="H71" s="34" t="s">
        <v>289</v>
      </c>
      <c r="I71" s="34" t="s">
        <v>282</v>
      </c>
      <c r="J71" s="33">
        <v>52.8</v>
      </c>
    </row>
    <row r="72" spans="1:12">
      <c r="A72" s="31">
        <v>11065</v>
      </c>
      <c r="B72" s="31">
        <v>11.65</v>
      </c>
      <c r="C72" s="31" t="s">
        <v>21</v>
      </c>
      <c r="D72" s="31" t="s">
        <v>22</v>
      </c>
      <c r="E72" s="32">
        <v>2.6</v>
      </c>
      <c r="F72" s="32">
        <v>0</v>
      </c>
      <c r="G72" s="32">
        <v>2.6</v>
      </c>
      <c r="H72" s="34" t="s">
        <v>289</v>
      </c>
      <c r="I72" s="34" t="s">
        <v>282</v>
      </c>
      <c r="J72" s="33">
        <v>41.6</v>
      </c>
    </row>
    <row r="73" spans="1:12">
      <c r="A73" s="31">
        <v>14007</v>
      </c>
      <c r="B73" s="31">
        <v>14.7</v>
      </c>
      <c r="C73" s="31" t="s">
        <v>21</v>
      </c>
      <c r="D73" s="31" t="s">
        <v>22</v>
      </c>
      <c r="E73" s="32">
        <v>3.0009999999999999</v>
      </c>
      <c r="F73" s="32">
        <v>0</v>
      </c>
      <c r="G73" s="32">
        <v>3.0009999999999999</v>
      </c>
      <c r="H73" s="34" t="s">
        <v>289</v>
      </c>
      <c r="I73" s="34" t="s">
        <v>282</v>
      </c>
      <c r="J73" s="33">
        <v>48.02</v>
      </c>
    </row>
    <row r="74" spans="1:12">
      <c r="A74" s="31">
        <v>2013</v>
      </c>
      <c r="B74" s="31">
        <v>2.13</v>
      </c>
      <c r="C74" s="31" t="s">
        <v>82</v>
      </c>
      <c r="D74" s="31" t="s">
        <v>22</v>
      </c>
      <c r="E74" s="32">
        <v>4.0010000000000003</v>
      </c>
      <c r="F74" s="32">
        <v>4.0010000000000003</v>
      </c>
      <c r="G74" s="32">
        <v>0</v>
      </c>
      <c r="H74" s="31" t="s">
        <v>73</v>
      </c>
      <c r="I74" s="34" t="s">
        <v>282</v>
      </c>
      <c r="J74" s="33">
        <f>G74*16</f>
        <v>0</v>
      </c>
    </row>
    <row r="75" spans="1:12" s="35" customFormat="1">
      <c r="A75" s="47" t="s">
        <v>29</v>
      </c>
      <c r="B75" s="48"/>
      <c r="C75" s="48"/>
      <c r="D75" s="49"/>
      <c r="E75" s="37">
        <v>121.80200000000001</v>
      </c>
      <c r="F75" s="37">
        <f>SUM(F11:F74)</f>
        <v>86.096000000000004</v>
      </c>
      <c r="G75" s="37">
        <f>SUM(G11:G74)</f>
        <v>35.705999999999989</v>
      </c>
      <c r="H75" s="38">
        <f>G75+F75</f>
        <v>121.80199999999999</v>
      </c>
      <c r="I75" s="45" t="s">
        <v>30</v>
      </c>
      <c r="J75" s="39">
        <f>SUM(J42:J74)</f>
        <v>571.30999999999995</v>
      </c>
      <c r="K75" s="36"/>
      <c r="L75" s="36"/>
    </row>
    <row r="76" spans="1:12">
      <c r="A76" s="31">
        <v>11006</v>
      </c>
      <c r="B76" s="31">
        <v>11.6</v>
      </c>
      <c r="C76" s="31" t="s">
        <v>21</v>
      </c>
      <c r="D76" s="31" t="s">
        <v>22</v>
      </c>
      <c r="E76" s="32">
        <v>1</v>
      </c>
      <c r="F76" s="32">
        <v>0</v>
      </c>
      <c r="G76" s="32">
        <v>1</v>
      </c>
      <c r="H76" s="34" t="s">
        <v>289</v>
      </c>
      <c r="I76" s="34" t="s">
        <v>285</v>
      </c>
      <c r="J76" s="33">
        <v>16</v>
      </c>
    </row>
    <row r="77" spans="1:12">
      <c r="A77" s="31">
        <v>11007</v>
      </c>
      <c r="B77" s="31">
        <v>11.7</v>
      </c>
      <c r="C77" s="31" t="s">
        <v>21</v>
      </c>
      <c r="D77" s="31" t="s">
        <v>22</v>
      </c>
      <c r="E77" s="32">
        <v>2.1</v>
      </c>
      <c r="F77" s="32">
        <v>2.1</v>
      </c>
      <c r="G77" s="32">
        <v>0</v>
      </c>
      <c r="H77" s="34" t="s">
        <v>78</v>
      </c>
      <c r="I77" s="34" t="s">
        <v>285</v>
      </c>
      <c r="J77" s="33">
        <f>G77*16</f>
        <v>0</v>
      </c>
    </row>
    <row r="78" spans="1:12">
      <c r="A78" s="31">
        <v>11008</v>
      </c>
      <c r="B78" s="31">
        <v>11.8</v>
      </c>
      <c r="C78" s="31" t="s">
        <v>21</v>
      </c>
      <c r="D78" s="31" t="s">
        <v>22</v>
      </c>
      <c r="E78" s="32">
        <v>1.7</v>
      </c>
      <c r="F78" s="32">
        <v>0</v>
      </c>
      <c r="G78" s="32">
        <v>1.7</v>
      </c>
      <c r="H78" s="34" t="s">
        <v>289</v>
      </c>
      <c r="I78" s="34" t="s">
        <v>285</v>
      </c>
      <c r="J78" s="33">
        <v>27.2</v>
      </c>
    </row>
    <row r="79" spans="1:12">
      <c r="A79" s="31">
        <v>11009</v>
      </c>
      <c r="B79" s="31">
        <v>11.9</v>
      </c>
      <c r="C79" s="31" t="s">
        <v>21</v>
      </c>
      <c r="D79" s="31" t="s">
        <v>22</v>
      </c>
      <c r="E79" s="32">
        <v>2.1</v>
      </c>
      <c r="F79" s="32">
        <v>0</v>
      </c>
      <c r="G79" s="32">
        <v>2.1</v>
      </c>
      <c r="H79" s="34" t="s">
        <v>289</v>
      </c>
      <c r="I79" s="34" t="s">
        <v>285</v>
      </c>
      <c r="J79" s="33">
        <v>33.6</v>
      </c>
    </row>
    <row r="80" spans="1:12">
      <c r="A80" s="31">
        <v>16002</v>
      </c>
      <c r="B80" s="31">
        <v>16.2</v>
      </c>
      <c r="C80" s="31" t="s">
        <v>21</v>
      </c>
      <c r="D80" s="31" t="s">
        <v>22</v>
      </c>
      <c r="E80" s="32">
        <v>0.5</v>
      </c>
      <c r="F80" s="32">
        <v>0</v>
      </c>
      <c r="G80" s="32">
        <v>0.5</v>
      </c>
      <c r="H80" s="34" t="s">
        <v>289</v>
      </c>
      <c r="I80" s="34" t="s">
        <v>285</v>
      </c>
      <c r="J80" s="33">
        <v>8</v>
      </c>
    </row>
    <row r="81" spans="1:10">
      <c r="A81" s="31">
        <v>16003</v>
      </c>
      <c r="B81" s="31">
        <v>16.3</v>
      </c>
      <c r="C81" s="31" t="s">
        <v>21</v>
      </c>
      <c r="D81" s="31" t="s">
        <v>22</v>
      </c>
      <c r="E81" s="32">
        <v>0.79900000000000004</v>
      </c>
      <c r="F81" s="32">
        <v>0.79900000000000004</v>
      </c>
      <c r="G81" s="32">
        <v>0</v>
      </c>
      <c r="H81" s="34" t="s">
        <v>78</v>
      </c>
      <c r="I81" s="34" t="s">
        <v>285</v>
      </c>
      <c r="J81" s="33">
        <f>G81*16</f>
        <v>0</v>
      </c>
    </row>
    <row r="82" spans="1:10">
      <c r="A82" s="31">
        <v>16005</v>
      </c>
      <c r="B82" s="31">
        <v>16.5</v>
      </c>
      <c r="C82" s="31" t="s">
        <v>21</v>
      </c>
      <c r="D82" s="31" t="s">
        <v>22</v>
      </c>
      <c r="E82" s="32">
        <v>0.89900000000000002</v>
      </c>
      <c r="F82" s="32">
        <v>0</v>
      </c>
      <c r="G82" s="32">
        <v>0.89900000000000002</v>
      </c>
      <c r="H82" s="34" t="s">
        <v>289</v>
      </c>
      <c r="I82" s="34" t="s">
        <v>285</v>
      </c>
      <c r="J82" s="33">
        <v>14.38</v>
      </c>
    </row>
    <row r="83" spans="1:10">
      <c r="A83" s="31">
        <v>16006</v>
      </c>
      <c r="B83" s="31">
        <v>16.600000000000001</v>
      </c>
      <c r="C83" s="31" t="s">
        <v>21</v>
      </c>
      <c r="D83" s="31" t="s">
        <v>22</v>
      </c>
      <c r="E83" s="32">
        <v>0.9</v>
      </c>
      <c r="F83" s="32">
        <v>0</v>
      </c>
      <c r="G83" s="32">
        <v>0.9</v>
      </c>
      <c r="H83" s="34" t="s">
        <v>289</v>
      </c>
      <c r="I83" s="34" t="s">
        <v>285</v>
      </c>
      <c r="J83" s="33">
        <v>14.4</v>
      </c>
    </row>
    <row r="84" spans="1:10" s="36" customFormat="1">
      <c r="A84" s="47" t="s">
        <v>29</v>
      </c>
      <c r="B84" s="48"/>
      <c r="C84" s="48"/>
      <c r="D84" s="49"/>
      <c r="E84" s="37">
        <v>9.9979999999999993</v>
      </c>
      <c r="F84" s="37">
        <f>SUM(F76:F83)</f>
        <v>2.899</v>
      </c>
      <c r="G84" s="37">
        <f>SUM(G76:G83)</f>
        <v>7.0990000000000011</v>
      </c>
      <c r="H84" s="38">
        <f>G84+F84</f>
        <v>9.9980000000000011</v>
      </c>
      <c r="I84" s="45" t="s">
        <v>30</v>
      </c>
      <c r="J84" s="39">
        <f>SUM(J76:J83)</f>
        <v>113.58000000000001</v>
      </c>
    </row>
    <row r="85" spans="1:10">
      <c r="A85" s="31">
        <v>1001</v>
      </c>
      <c r="B85" s="31">
        <v>1.1000000000000001</v>
      </c>
      <c r="C85" s="31" t="s">
        <v>82</v>
      </c>
      <c r="D85" s="31" t="s">
        <v>22</v>
      </c>
      <c r="E85" s="32">
        <v>4.7990000000000004</v>
      </c>
      <c r="F85" s="32">
        <v>4.7990000000000004</v>
      </c>
      <c r="G85" s="32">
        <v>0</v>
      </c>
      <c r="H85" s="34" t="s">
        <v>23</v>
      </c>
      <c r="I85" s="34" t="s">
        <v>283</v>
      </c>
      <c r="J85" s="33">
        <v>0</v>
      </c>
    </row>
    <row r="86" spans="1:10">
      <c r="A86" s="31">
        <v>1002</v>
      </c>
      <c r="B86" s="31">
        <v>1.2</v>
      </c>
      <c r="C86" s="31" t="s">
        <v>82</v>
      </c>
      <c r="D86" s="31" t="s">
        <v>22</v>
      </c>
      <c r="E86" s="32">
        <v>1.601</v>
      </c>
      <c r="F86" s="32">
        <v>1.601</v>
      </c>
      <c r="G86" s="32">
        <v>0</v>
      </c>
      <c r="H86" s="34" t="s">
        <v>23</v>
      </c>
      <c r="I86" s="34" t="s">
        <v>283</v>
      </c>
      <c r="J86" s="33">
        <v>0</v>
      </c>
    </row>
    <row r="87" spans="1:10">
      <c r="A87" s="31">
        <v>1003</v>
      </c>
      <c r="B87" s="31">
        <v>1.3</v>
      </c>
      <c r="C87" s="31" t="s">
        <v>82</v>
      </c>
      <c r="D87" s="31" t="s">
        <v>22</v>
      </c>
      <c r="E87" s="32">
        <v>3.1</v>
      </c>
      <c r="F87" s="32">
        <v>0</v>
      </c>
      <c r="G87" s="32">
        <v>3.1</v>
      </c>
      <c r="H87" s="34" t="s">
        <v>289</v>
      </c>
      <c r="I87" s="34" t="s">
        <v>283</v>
      </c>
      <c r="J87" s="33">
        <v>49.6</v>
      </c>
    </row>
    <row r="88" spans="1:10">
      <c r="A88" s="31">
        <v>1004</v>
      </c>
      <c r="B88" s="31">
        <v>1.4</v>
      </c>
      <c r="C88" s="31" t="s">
        <v>82</v>
      </c>
      <c r="D88" s="31" t="s">
        <v>22</v>
      </c>
      <c r="E88" s="32">
        <v>4.0369999999999999</v>
      </c>
      <c r="F88" s="32">
        <v>4.0369999999999999</v>
      </c>
      <c r="G88" s="32">
        <v>0</v>
      </c>
      <c r="H88" s="34" t="s">
        <v>23</v>
      </c>
      <c r="I88" s="34" t="s">
        <v>283</v>
      </c>
      <c r="J88" s="33">
        <v>0</v>
      </c>
    </row>
    <row r="89" spans="1:10">
      <c r="A89" s="31">
        <v>1005</v>
      </c>
      <c r="B89" s="31">
        <v>1.5</v>
      </c>
      <c r="C89" s="31" t="s">
        <v>82</v>
      </c>
      <c r="D89" s="31" t="s">
        <v>22</v>
      </c>
      <c r="E89" s="32">
        <v>1.2</v>
      </c>
      <c r="F89" s="32">
        <v>0</v>
      </c>
      <c r="G89" s="32">
        <v>1.2</v>
      </c>
      <c r="H89" s="34" t="s">
        <v>289</v>
      </c>
      <c r="I89" s="34" t="s">
        <v>283</v>
      </c>
      <c r="J89" s="33">
        <v>19.2</v>
      </c>
    </row>
    <row r="90" spans="1:10">
      <c r="A90" s="31">
        <v>1007</v>
      </c>
      <c r="B90" s="31">
        <v>1.7</v>
      </c>
      <c r="C90" s="31" t="s">
        <v>82</v>
      </c>
      <c r="D90" s="31" t="s">
        <v>22</v>
      </c>
      <c r="E90" s="32">
        <v>3.5009999999999999</v>
      </c>
      <c r="F90" s="32">
        <v>3.5009999999999999</v>
      </c>
      <c r="G90" s="32">
        <v>0</v>
      </c>
      <c r="H90" s="34" t="s">
        <v>23</v>
      </c>
      <c r="I90" s="34" t="s">
        <v>283</v>
      </c>
      <c r="J90" s="33">
        <v>0</v>
      </c>
    </row>
    <row r="91" spans="1:10">
      <c r="A91" s="31">
        <v>1009</v>
      </c>
      <c r="B91" s="31">
        <v>1.9</v>
      </c>
      <c r="C91" s="31" t="s">
        <v>82</v>
      </c>
      <c r="D91" s="31" t="s">
        <v>22</v>
      </c>
      <c r="E91" s="32">
        <v>1.798</v>
      </c>
      <c r="F91" s="32">
        <v>0</v>
      </c>
      <c r="G91" s="32">
        <v>1.798</v>
      </c>
      <c r="H91" s="34" t="s">
        <v>289</v>
      </c>
      <c r="I91" s="34" t="s">
        <v>283</v>
      </c>
      <c r="J91" s="33">
        <v>28.77</v>
      </c>
    </row>
    <row r="92" spans="1:10">
      <c r="A92" s="31">
        <v>1012</v>
      </c>
      <c r="B92" s="31">
        <v>1.1200000000000001</v>
      </c>
      <c r="C92" s="31" t="s">
        <v>82</v>
      </c>
      <c r="D92" s="31" t="s">
        <v>22</v>
      </c>
      <c r="E92" s="32">
        <v>2</v>
      </c>
      <c r="F92" s="32">
        <v>2</v>
      </c>
      <c r="G92" s="32">
        <v>0</v>
      </c>
      <c r="H92" s="34" t="s">
        <v>23</v>
      </c>
      <c r="I92" s="34" t="s">
        <v>283</v>
      </c>
      <c r="J92" s="33">
        <v>0</v>
      </c>
    </row>
    <row r="93" spans="1:10">
      <c r="A93" s="31">
        <v>1013</v>
      </c>
      <c r="B93" s="31">
        <v>1.1299999999999999</v>
      </c>
      <c r="C93" s="31" t="s">
        <v>82</v>
      </c>
      <c r="D93" s="31" t="s">
        <v>22</v>
      </c>
      <c r="E93" s="32">
        <v>3.0009999999999999</v>
      </c>
      <c r="F93" s="32">
        <v>0</v>
      </c>
      <c r="G93" s="32">
        <v>3.0009999999999999</v>
      </c>
      <c r="H93" s="34" t="s">
        <v>289</v>
      </c>
      <c r="I93" s="34" t="s">
        <v>283</v>
      </c>
      <c r="J93" s="33">
        <v>48.02</v>
      </c>
    </row>
    <row r="94" spans="1:10">
      <c r="A94" s="31">
        <v>1014</v>
      </c>
      <c r="B94" s="31">
        <v>1.1399999999999999</v>
      </c>
      <c r="C94" s="31" t="s">
        <v>82</v>
      </c>
      <c r="D94" s="31" t="s">
        <v>22</v>
      </c>
      <c r="E94" s="32">
        <v>4</v>
      </c>
      <c r="F94" s="32">
        <v>4</v>
      </c>
      <c r="G94" s="32">
        <v>0</v>
      </c>
      <c r="H94" s="34" t="s">
        <v>23</v>
      </c>
      <c r="I94" s="34" t="s">
        <v>283</v>
      </c>
      <c r="J94" s="33">
        <v>0</v>
      </c>
    </row>
    <row r="95" spans="1:10">
      <c r="A95" s="31">
        <v>1015</v>
      </c>
      <c r="B95" s="31">
        <v>1.1499999999999999</v>
      </c>
      <c r="C95" s="31" t="s">
        <v>82</v>
      </c>
      <c r="D95" s="31" t="s">
        <v>22</v>
      </c>
      <c r="E95" s="32">
        <v>2.4009999999999998</v>
      </c>
      <c r="F95" s="32">
        <v>0</v>
      </c>
      <c r="G95" s="32">
        <v>2.4009999999999998</v>
      </c>
      <c r="H95" s="34" t="s">
        <v>289</v>
      </c>
      <c r="I95" s="34" t="s">
        <v>283</v>
      </c>
      <c r="J95" s="33">
        <v>38.42</v>
      </c>
    </row>
    <row r="96" spans="1:10">
      <c r="A96" s="31">
        <v>3001</v>
      </c>
      <c r="B96" s="31">
        <v>3.1</v>
      </c>
      <c r="C96" s="31" t="s">
        <v>21</v>
      </c>
      <c r="D96" s="31" t="s">
        <v>22</v>
      </c>
      <c r="E96" s="32">
        <v>1.7</v>
      </c>
      <c r="F96" s="32">
        <v>0</v>
      </c>
      <c r="G96" s="32">
        <v>1.7</v>
      </c>
      <c r="H96" s="34" t="s">
        <v>289</v>
      </c>
      <c r="I96" s="34" t="s">
        <v>283</v>
      </c>
      <c r="J96" s="33">
        <v>27.2</v>
      </c>
    </row>
    <row r="97" spans="1:10">
      <c r="A97" s="31">
        <v>3002</v>
      </c>
      <c r="B97" s="31">
        <v>3.2</v>
      </c>
      <c r="C97" s="31" t="s">
        <v>21</v>
      </c>
      <c r="D97" s="31" t="s">
        <v>22</v>
      </c>
      <c r="E97" s="32">
        <v>2</v>
      </c>
      <c r="F97" s="32">
        <v>2</v>
      </c>
      <c r="G97" s="32">
        <v>0</v>
      </c>
      <c r="H97" s="34" t="s">
        <v>73</v>
      </c>
      <c r="I97" s="34" t="s">
        <v>283</v>
      </c>
      <c r="J97" s="33">
        <v>0</v>
      </c>
    </row>
    <row r="98" spans="1:10">
      <c r="A98" s="31">
        <v>3003</v>
      </c>
      <c r="B98" s="31">
        <v>3.3</v>
      </c>
      <c r="C98" s="31" t="s">
        <v>21</v>
      </c>
      <c r="D98" s="31" t="s">
        <v>22</v>
      </c>
      <c r="E98" s="32">
        <v>2</v>
      </c>
      <c r="F98" s="32">
        <v>2</v>
      </c>
      <c r="G98" s="32">
        <v>0</v>
      </c>
      <c r="H98" s="34" t="s">
        <v>23</v>
      </c>
      <c r="I98" s="34" t="s">
        <v>283</v>
      </c>
      <c r="J98" s="33">
        <v>0</v>
      </c>
    </row>
    <row r="99" spans="1:10">
      <c r="A99" s="31">
        <v>3004</v>
      </c>
      <c r="B99" s="31">
        <v>3.4</v>
      </c>
      <c r="C99" s="31" t="s">
        <v>21</v>
      </c>
      <c r="D99" s="31" t="s">
        <v>22</v>
      </c>
      <c r="E99" s="32">
        <v>0.7</v>
      </c>
      <c r="F99" s="32">
        <v>0</v>
      </c>
      <c r="G99" s="32">
        <v>0.7</v>
      </c>
      <c r="H99" s="34" t="s">
        <v>289</v>
      </c>
      <c r="I99" s="34" t="s">
        <v>283</v>
      </c>
      <c r="J99" s="33">
        <v>11.2</v>
      </c>
    </row>
    <row r="100" spans="1:10">
      <c r="A100" s="31">
        <v>3006</v>
      </c>
      <c r="B100" s="31">
        <v>3.6</v>
      </c>
      <c r="C100" s="31" t="s">
        <v>21</v>
      </c>
      <c r="D100" s="31" t="s">
        <v>22</v>
      </c>
      <c r="E100" s="32">
        <v>1.5</v>
      </c>
      <c r="F100" s="32">
        <v>0</v>
      </c>
      <c r="G100" s="32">
        <v>1.5</v>
      </c>
      <c r="H100" s="34" t="s">
        <v>289</v>
      </c>
      <c r="I100" s="34" t="s">
        <v>283</v>
      </c>
      <c r="J100" s="33">
        <v>24</v>
      </c>
    </row>
    <row r="101" spans="1:10">
      <c r="A101" s="31">
        <v>3008</v>
      </c>
      <c r="B101" s="31">
        <v>3.8</v>
      </c>
      <c r="C101" s="31" t="s">
        <v>21</v>
      </c>
      <c r="D101" s="31" t="s">
        <v>22</v>
      </c>
      <c r="E101" s="32">
        <v>1.5</v>
      </c>
      <c r="F101" s="32">
        <v>0</v>
      </c>
      <c r="G101" s="32">
        <v>1.5</v>
      </c>
      <c r="H101" s="34" t="s">
        <v>289</v>
      </c>
      <c r="I101" s="34" t="s">
        <v>283</v>
      </c>
      <c r="J101" s="33">
        <v>24</v>
      </c>
    </row>
    <row r="102" spans="1:10">
      <c r="A102" s="31">
        <v>3009</v>
      </c>
      <c r="B102" s="31">
        <v>3.9</v>
      </c>
      <c r="C102" s="31" t="s">
        <v>21</v>
      </c>
      <c r="D102" s="31" t="s">
        <v>22</v>
      </c>
      <c r="E102" s="32">
        <v>3.4990000000000001</v>
      </c>
      <c r="F102" s="32">
        <v>3.4990000000000001</v>
      </c>
      <c r="G102" s="32">
        <v>0</v>
      </c>
      <c r="H102" s="34" t="s">
        <v>23</v>
      </c>
      <c r="I102" s="34" t="s">
        <v>283</v>
      </c>
      <c r="J102" s="33">
        <v>0</v>
      </c>
    </row>
    <row r="103" spans="1:10">
      <c r="A103" s="31">
        <v>3010</v>
      </c>
      <c r="B103" s="31">
        <v>3.1</v>
      </c>
      <c r="C103" s="31" t="s">
        <v>21</v>
      </c>
      <c r="D103" s="31" t="s">
        <v>22</v>
      </c>
      <c r="E103" s="32">
        <v>1.401</v>
      </c>
      <c r="F103" s="32">
        <v>1.401</v>
      </c>
      <c r="G103" s="32">
        <v>0</v>
      </c>
      <c r="H103" s="34" t="s">
        <v>23</v>
      </c>
      <c r="I103" s="34" t="s">
        <v>283</v>
      </c>
      <c r="J103" s="33">
        <v>0</v>
      </c>
    </row>
    <row r="104" spans="1:10">
      <c r="A104" s="31">
        <v>3011</v>
      </c>
      <c r="B104" s="31">
        <v>3.11</v>
      </c>
      <c r="C104" s="31" t="s">
        <v>21</v>
      </c>
      <c r="D104" s="31" t="s">
        <v>22</v>
      </c>
      <c r="E104" s="32">
        <v>1.998</v>
      </c>
      <c r="F104" s="32">
        <v>0</v>
      </c>
      <c r="G104" s="32">
        <v>1.998</v>
      </c>
      <c r="H104" s="34" t="s">
        <v>289</v>
      </c>
      <c r="I104" s="34" t="s">
        <v>283</v>
      </c>
      <c r="J104" s="33">
        <v>31.97</v>
      </c>
    </row>
    <row r="105" spans="1:10">
      <c r="A105" s="31">
        <v>5009</v>
      </c>
      <c r="B105" s="31">
        <v>5.9</v>
      </c>
      <c r="C105" s="31" t="s">
        <v>21</v>
      </c>
      <c r="D105" s="31" t="s">
        <v>22</v>
      </c>
      <c r="E105" s="32">
        <v>3</v>
      </c>
      <c r="F105" s="32">
        <v>3</v>
      </c>
      <c r="G105" s="32">
        <v>0</v>
      </c>
      <c r="H105" s="34" t="s">
        <v>23</v>
      </c>
      <c r="I105" s="34" t="s">
        <v>283</v>
      </c>
      <c r="J105" s="33">
        <v>0</v>
      </c>
    </row>
    <row r="106" spans="1:10">
      <c r="A106" s="31">
        <v>7015</v>
      </c>
      <c r="B106" s="31">
        <v>7.15</v>
      </c>
      <c r="C106" s="31" t="s">
        <v>82</v>
      </c>
      <c r="D106" s="31" t="s">
        <v>22</v>
      </c>
      <c r="E106" s="32">
        <v>2.4990000000000001</v>
      </c>
      <c r="F106" s="32">
        <v>2.4990000000000001</v>
      </c>
      <c r="G106" s="32">
        <v>0</v>
      </c>
      <c r="H106" s="34" t="s">
        <v>23</v>
      </c>
      <c r="I106" s="34" t="s">
        <v>283</v>
      </c>
      <c r="J106" s="33">
        <v>0</v>
      </c>
    </row>
    <row r="107" spans="1:10">
      <c r="A107" s="31">
        <v>10009</v>
      </c>
      <c r="B107" s="31">
        <v>10.9</v>
      </c>
      <c r="C107" s="31" t="s">
        <v>21</v>
      </c>
      <c r="D107" s="31" t="s">
        <v>22</v>
      </c>
      <c r="E107" s="32">
        <v>2.9990000000000001</v>
      </c>
      <c r="F107" s="32">
        <v>2.9990000000000001</v>
      </c>
      <c r="G107" s="32">
        <v>0</v>
      </c>
      <c r="H107" s="34" t="s">
        <v>23</v>
      </c>
      <c r="I107" s="34" t="s">
        <v>283</v>
      </c>
      <c r="J107" s="33">
        <v>0</v>
      </c>
    </row>
    <row r="108" spans="1:10">
      <c r="A108" s="31">
        <v>11030</v>
      </c>
      <c r="B108" s="31">
        <v>11.3</v>
      </c>
      <c r="C108" s="31" t="s">
        <v>21</v>
      </c>
      <c r="D108" s="31" t="s">
        <v>22</v>
      </c>
      <c r="E108" s="32">
        <v>0.5</v>
      </c>
      <c r="F108" s="32">
        <v>0</v>
      </c>
      <c r="G108" s="32">
        <v>0.5</v>
      </c>
      <c r="H108" s="34" t="s">
        <v>289</v>
      </c>
      <c r="I108" s="34" t="s">
        <v>283</v>
      </c>
      <c r="J108" s="33">
        <v>8</v>
      </c>
    </row>
    <row r="109" spans="1:10">
      <c r="A109" s="31">
        <v>11031</v>
      </c>
      <c r="B109" s="31">
        <v>11.31</v>
      </c>
      <c r="C109" s="31" t="s">
        <v>21</v>
      </c>
      <c r="D109" s="31" t="s">
        <v>22</v>
      </c>
      <c r="E109" s="32">
        <v>0.7</v>
      </c>
      <c r="F109" s="32">
        <v>0.7</v>
      </c>
      <c r="G109" s="32">
        <v>0</v>
      </c>
      <c r="H109" s="34" t="s">
        <v>73</v>
      </c>
      <c r="I109" s="34" t="s">
        <v>283</v>
      </c>
      <c r="J109" s="33">
        <v>0</v>
      </c>
    </row>
    <row r="110" spans="1:10">
      <c r="A110" s="31">
        <v>11059</v>
      </c>
      <c r="B110" s="31">
        <v>11.59</v>
      </c>
      <c r="C110" s="31" t="s">
        <v>21</v>
      </c>
      <c r="D110" s="31" t="s">
        <v>22</v>
      </c>
      <c r="E110" s="32">
        <v>1.1000000000000001</v>
      </c>
      <c r="F110" s="32">
        <v>1.1000000000000001</v>
      </c>
      <c r="G110" s="32">
        <v>0</v>
      </c>
      <c r="H110" s="34" t="s">
        <v>23</v>
      </c>
      <c r="I110" s="34" t="s">
        <v>283</v>
      </c>
      <c r="J110" s="33">
        <v>0</v>
      </c>
    </row>
    <row r="111" spans="1:10">
      <c r="A111" s="31">
        <v>11064</v>
      </c>
      <c r="B111" s="31">
        <v>11.64</v>
      </c>
      <c r="C111" s="31" t="s">
        <v>21</v>
      </c>
      <c r="D111" s="31" t="s">
        <v>22</v>
      </c>
      <c r="E111" s="32">
        <v>2.9990000000000001</v>
      </c>
      <c r="F111" s="32">
        <v>2.9990000000000001</v>
      </c>
      <c r="G111" s="32">
        <v>0</v>
      </c>
      <c r="H111" s="34" t="s">
        <v>23</v>
      </c>
      <c r="I111" s="34" t="s">
        <v>283</v>
      </c>
      <c r="J111" s="33">
        <v>0</v>
      </c>
    </row>
    <row r="112" spans="1:10">
      <c r="A112" s="31">
        <v>12001</v>
      </c>
      <c r="B112" s="31">
        <v>12.1</v>
      </c>
      <c r="C112" s="31" t="s">
        <v>21</v>
      </c>
      <c r="D112" s="31" t="s">
        <v>22</v>
      </c>
      <c r="E112" s="32">
        <v>1</v>
      </c>
      <c r="F112" s="32">
        <v>1</v>
      </c>
      <c r="G112" s="32">
        <v>0</v>
      </c>
      <c r="H112" s="34" t="s">
        <v>23</v>
      </c>
      <c r="I112" s="34" t="s">
        <v>283</v>
      </c>
      <c r="J112" s="33">
        <v>0</v>
      </c>
    </row>
    <row r="113" spans="1:10">
      <c r="A113" s="31">
        <v>12003</v>
      </c>
      <c r="B113" s="31">
        <v>12.3</v>
      </c>
      <c r="C113" s="31" t="s">
        <v>21</v>
      </c>
      <c r="D113" s="31" t="s">
        <v>22</v>
      </c>
      <c r="E113" s="32">
        <v>1.0009999999999999</v>
      </c>
      <c r="F113" s="32">
        <v>1.0009999999999999</v>
      </c>
      <c r="G113" s="32">
        <v>0</v>
      </c>
      <c r="H113" s="34" t="s">
        <v>23</v>
      </c>
      <c r="I113" s="34" t="s">
        <v>283</v>
      </c>
      <c r="J113" s="33">
        <v>0</v>
      </c>
    </row>
    <row r="114" spans="1:10">
      <c r="A114" s="31">
        <v>12008</v>
      </c>
      <c r="B114" s="31">
        <v>12.8</v>
      </c>
      <c r="C114" s="31" t="s">
        <v>21</v>
      </c>
      <c r="D114" s="31" t="s">
        <v>22</v>
      </c>
      <c r="E114" s="32">
        <v>1.601</v>
      </c>
      <c r="F114" s="32">
        <v>0</v>
      </c>
      <c r="G114" s="32">
        <v>1.601</v>
      </c>
      <c r="H114" s="34" t="s">
        <v>289</v>
      </c>
      <c r="I114" s="34" t="s">
        <v>283</v>
      </c>
      <c r="J114" s="33">
        <v>25.62</v>
      </c>
    </row>
    <row r="115" spans="1:10">
      <c r="A115" s="31">
        <v>12008</v>
      </c>
      <c r="B115" s="31" t="s">
        <v>27</v>
      </c>
      <c r="C115" s="31" t="s">
        <v>28</v>
      </c>
      <c r="D115" s="31" t="s">
        <v>225</v>
      </c>
      <c r="E115" s="32" t="s">
        <v>50</v>
      </c>
      <c r="F115" s="32" t="s">
        <v>50</v>
      </c>
      <c r="G115" s="32" t="s">
        <v>50</v>
      </c>
      <c r="H115" s="34" t="s">
        <v>289</v>
      </c>
      <c r="I115" s="34" t="s">
        <v>283</v>
      </c>
      <c r="J115" s="33"/>
    </row>
    <row r="116" spans="1:10">
      <c r="A116" s="31">
        <v>12009</v>
      </c>
      <c r="B116" s="31">
        <v>12.9</v>
      </c>
      <c r="C116" s="31" t="s">
        <v>21</v>
      </c>
      <c r="D116" s="31" t="s">
        <v>22</v>
      </c>
      <c r="E116" s="32">
        <v>4.7</v>
      </c>
      <c r="F116" s="32">
        <v>4.7</v>
      </c>
      <c r="G116" s="32">
        <v>0</v>
      </c>
      <c r="H116" s="34" t="s">
        <v>23</v>
      </c>
      <c r="I116" s="34" t="s">
        <v>283</v>
      </c>
      <c r="J116" s="33">
        <v>0</v>
      </c>
    </row>
    <row r="117" spans="1:10">
      <c r="A117" s="31">
        <v>12010</v>
      </c>
      <c r="B117" s="31">
        <v>12.1</v>
      </c>
      <c r="C117" s="31" t="s">
        <v>21</v>
      </c>
      <c r="D117" s="31" t="s">
        <v>22</v>
      </c>
      <c r="E117" s="32">
        <v>2.9990000000000001</v>
      </c>
      <c r="F117" s="32">
        <v>2.9990000000000001</v>
      </c>
      <c r="G117" s="32">
        <v>0</v>
      </c>
      <c r="H117" s="34" t="s">
        <v>23</v>
      </c>
      <c r="I117" s="34" t="s">
        <v>283</v>
      </c>
      <c r="J117" s="33">
        <v>0</v>
      </c>
    </row>
    <row r="118" spans="1:10">
      <c r="A118" s="31">
        <v>12011</v>
      </c>
      <c r="B118" s="31">
        <v>12.11</v>
      </c>
      <c r="C118" s="31" t="s">
        <v>21</v>
      </c>
      <c r="D118" s="31" t="s">
        <v>22</v>
      </c>
      <c r="E118" s="32">
        <v>1.996</v>
      </c>
      <c r="F118" s="32">
        <v>0</v>
      </c>
      <c r="G118" s="32">
        <v>1.996</v>
      </c>
      <c r="H118" s="34" t="s">
        <v>289</v>
      </c>
      <c r="I118" s="34" t="s">
        <v>283</v>
      </c>
      <c r="J118" s="33">
        <v>31.94</v>
      </c>
    </row>
    <row r="119" spans="1:10">
      <c r="A119" s="31">
        <v>12012</v>
      </c>
      <c r="B119" s="31">
        <v>12.12</v>
      </c>
      <c r="C119" s="31" t="s">
        <v>21</v>
      </c>
      <c r="D119" s="31" t="s">
        <v>22</v>
      </c>
      <c r="E119" s="32">
        <v>1.996</v>
      </c>
      <c r="F119" s="32">
        <v>0</v>
      </c>
      <c r="G119" s="32">
        <v>1.996</v>
      </c>
      <c r="H119" s="34" t="s">
        <v>289</v>
      </c>
      <c r="I119" s="34" t="s">
        <v>283</v>
      </c>
      <c r="J119" s="33">
        <v>31.94</v>
      </c>
    </row>
    <row r="120" spans="1:10">
      <c r="A120" s="31">
        <v>12013</v>
      </c>
      <c r="B120" s="31">
        <v>12.13</v>
      </c>
      <c r="C120" s="31" t="s">
        <v>21</v>
      </c>
      <c r="D120" s="31" t="s">
        <v>22</v>
      </c>
      <c r="E120" s="32">
        <v>2.5030000000000001</v>
      </c>
      <c r="F120" s="32">
        <v>0</v>
      </c>
      <c r="G120" s="32">
        <v>2.5030000000000001</v>
      </c>
      <c r="H120" s="34" t="s">
        <v>289</v>
      </c>
      <c r="I120" s="34" t="s">
        <v>283</v>
      </c>
      <c r="J120" s="33">
        <v>40.049999999999997</v>
      </c>
    </row>
    <row r="121" spans="1:10">
      <c r="A121" s="31">
        <v>12014</v>
      </c>
      <c r="B121" s="31">
        <v>12.14</v>
      </c>
      <c r="C121" s="31" t="s">
        <v>21</v>
      </c>
      <c r="D121" s="31" t="s">
        <v>22</v>
      </c>
      <c r="E121" s="32">
        <v>1.8089999999999999</v>
      </c>
      <c r="F121" s="32">
        <v>1.8089999999999999</v>
      </c>
      <c r="G121" s="32">
        <v>0</v>
      </c>
      <c r="H121" s="34" t="s">
        <v>23</v>
      </c>
      <c r="I121" s="34" t="s">
        <v>283</v>
      </c>
      <c r="J121" s="33">
        <v>0</v>
      </c>
    </row>
    <row r="122" spans="1:10">
      <c r="A122" s="31">
        <v>12015</v>
      </c>
      <c r="B122" s="31">
        <v>12.15</v>
      </c>
      <c r="C122" s="31" t="s">
        <v>21</v>
      </c>
      <c r="D122" s="31" t="s">
        <v>22</v>
      </c>
      <c r="E122" s="32">
        <v>1.5</v>
      </c>
      <c r="F122" s="32">
        <v>0</v>
      </c>
      <c r="G122" s="32">
        <v>1.5</v>
      </c>
      <c r="H122" s="34" t="s">
        <v>289</v>
      </c>
      <c r="I122" s="34" t="s">
        <v>283</v>
      </c>
      <c r="J122" s="33">
        <v>24</v>
      </c>
    </row>
    <row r="123" spans="1:10">
      <c r="A123" s="31">
        <v>12019</v>
      </c>
      <c r="B123" s="31">
        <v>12.19</v>
      </c>
      <c r="C123" s="31" t="s">
        <v>21</v>
      </c>
      <c r="D123" s="31" t="s">
        <v>22</v>
      </c>
      <c r="E123" s="32">
        <v>5.9989999999999997</v>
      </c>
      <c r="F123" s="32">
        <v>5.9989999999999997</v>
      </c>
      <c r="G123" s="32">
        <v>0</v>
      </c>
      <c r="H123" s="34" t="s">
        <v>23</v>
      </c>
      <c r="I123" s="34" t="s">
        <v>283</v>
      </c>
      <c r="J123" s="33">
        <v>0</v>
      </c>
    </row>
    <row r="124" spans="1:10">
      <c r="A124" s="31">
        <v>12021</v>
      </c>
      <c r="B124" s="31">
        <v>12.21</v>
      </c>
      <c r="C124" s="31" t="s">
        <v>21</v>
      </c>
      <c r="D124" s="31" t="s">
        <v>22</v>
      </c>
      <c r="E124" s="32">
        <v>8.0030000000000001</v>
      </c>
      <c r="F124" s="32">
        <v>8.0030000000000001</v>
      </c>
      <c r="G124" s="32">
        <v>0</v>
      </c>
      <c r="H124" s="34" t="s">
        <v>23</v>
      </c>
      <c r="I124" s="34" t="s">
        <v>283</v>
      </c>
      <c r="J124" s="33">
        <v>0</v>
      </c>
    </row>
    <row r="125" spans="1:10">
      <c r="A125" s="31">
        <v>12028</v>
      </c>
      <c r="B125" s="31">
        <v>12.28</v>
      </c>
      <c r="C125" s="31" t="s">
        <v>21</v>
      </c>
      <c r="D125" s="31" t="s">
        <v>22</v>
      </c>
      <c r="E125" s="32">
        <v>1.401</v>
      </c>
      <c r="F125" s="32">
        <v>1.401</v>
      </c>
      <c r="G125" s="32">
        <v>0</v>
      </c>
      <c r="H125" s="34" t="s">
        <v>23</v>
      </c>
      <c r="I125" s="34" t="s">
        <v>283</v>
      </c>
      <c r="J125" s="33">
        <v>0</v>
      </c>
    </row>
    <row r="126" spans="1:10">
      <c r="A126" s="31">
        <v>12029</v>
      </c>
      <c r="B126" s="31">
        <v>12.29</v>
      </c>
      <c r="C126" s="31" t="s">
        <v>21</v>
      </c>
      <c r="D126" s="31" t="s">
        <v>22</v>
      </c>
      <c r="E126" s="32">
        <v>1</v>
      </c>
      <c r="F126" s="32">
        <v>1</v>
      </c>
      <c r="G126" s="32">
        <v>0</v>
      </c>
      <c r="H126" s="34" t="s">
        <v>23</v>
      </c>
      <c r="I126" s="34" t="s">
        <v>283</v>
      </c>
      <c r="J126" s="33">
        <v>0</v>
      </c>
    </row>
    <row r="127" spans="1:10">
      <c r="A127" s="31">
        <v>12035</v>
      </c>
      <c r="B127" s="31">
        <v>12.35</v>
      </c>
      <c r="C127" s="31" t="s">
        <v>21</v>
      </c>
      <c r="D127" s="31" t="s">
        <v>22</v>
      </c>
      <c r="E127" s="32">
        <v>3.7810000000000001</v>
      </c>
      <c r="F127" s="32">
        <v>0</v>
      </c>
      <c r="G127" s="32">
        <v>3.7810000000000001</v>
      </c>
      <c r="H127" s="34" t="s">
        <v>289</v>
      </c>
      <c r="I127" s="34" t="s">
        <v>283</v>
      </c>
      <c r="J127" s="33">
        <v>60.5</v>
      </c>
    </row>
    <row r="128" spans="1:10">
      <c r="A128" s="31">
        <v>12035</v>
      </c>
      <c r="B128" s="31" t="s">
        <v>27</v>
      </c>
      <c r="C128" s="31" t="s">
        <v>28</v>
      </c>
      <c r="D128" s="31" t="s">
        <v>225</v>
      </c>
      <c r="E128" s="32" t="s">
        <v>50</v>
      </c>
      <c r="F128" s="32" t="s">
        <v>50</v>
      </c>
      <c r="G128" s="32" t="s">
        <v>50</v>
      </c>
      <c r="H128" s="34" t="s">
        <v>289</v>
      </c>
      <c r="I128" s="34" t="s">
        <v>283</v>
      </c>
      <c r="J128" s="33"/>
    </row>
    <row r="129" spans="1:12">
      <c r="A129" s="31">
        <v>12040</v>
      </c>
      <c r="B129" s="31">
        <v>12.4</v>
      </c>
      <c r="C129" s="31" t="s">
        <v>21</v>
      </c>
      <c r="D129" s="31" t="s">
        <v>22</v>
      </c>
      <c r="E129" s="32">
        <v>3.0259999999999998</v>
      </c>
      <c r="F129" s="32">
        <v>0</v>
      </c>
      <c r="G129" s="32">
        <v>3.0259999999999998</v>
      </c>
      <c r="H129" s="34" t="s">
        <v>289</v>
      </c>
      <c r="I129" s="34" t="s">
        <v>283</v>
      </c>
      <c r="J129" s="33">
        <v>48.42</v>
      </c>
    </row>
    <row r="130" spans="1:12">
      <c r="A130" s="31">
        <v>12045</v>
      </c>
      <c r="B130" s="31">
        <v>12.45</v>
      </c>
      <c r="C130" s="31" t="s">
        <v>21</v>
      </c>
      <c r="D130" s="31" t="s">
        <v>22</v>
      </c>
      <c r="E130" s="32">
        <v>4.0010000000000003</v>
      </c>
      <c r="F130" s="32">
        <v>0</v>
      </c>
      <c r="G130" s="32">
        <v>4.0010000000000003</v>
      </c>
      <c r="H130" s="34" t="s">
        <v>289</v>
      </c>
      <c r="I130" s="34" t="s">
        <v>283</v>
      </c>
      <c r="J130" s="33">
        <v>64.02</v>
      </c>
    </row>
    <row r="131" spans="1:12">
      <c r="A131" s="31">
        <v>12046</v>
      </c>
      <c r="B131" s="31">
        <v>12.46</v>
      </c>
      <c r="C131" s="31" t="s">
        <v>21</v>
      </c>
      <c r="D131" s="31" t="s">
        <v>22</v>
      </c>
      <c r="E131" s="32">
        <v>3.2989999999999999</v>
      </c>
      <c r="F131" s="32">
        <v>0</v>
      </c>
      <c r="G131" s="32">
        <v>3.2989999999999999</v>
      </c>
      <c r="H131" s="34" t="s">
        <v>289</v>
      </c>
      <c r="I131" s="34" t="s">
        <v>283</v>
      </c>
      <c r="J131" s="33">
        <v>52.78</v>
      </c>
    </row>
    <row r="132" spans="1:12">
      <c r="A132" s="31">
        <v>12046</v>
      </c>
      <c r="B132" s="31" t="s">
        <v>27</v>
      </c>
      <c r="C132" s="31" t="s">
        <v>28</v>
      </c>
      <c r="D132" s="31" t="s">
        <v>225</v>
      </c>
      <c r="E132" s="32" t="s">
        <v>50</v>
      </c>
      <c r="F132" s="32" t="s">
        <v>50</v>
      </c>
      <c r="G132" s="32" t="s">
        <v>50</v>
      </c>
      <c r="H132" s="34" t="s">
        <v>289</v>
      </c>
      <c r="I132" s="34" t="s">
        <v>30</v>
      </c>
      <c r="J132" s="33"/>
    </row>
    <row r="133" spans="1:12">
      <c r="A133" s="31">
        <v>12052</v>
      </c>
      <c r="B133" s="31">
        <v>12.52</v>
      </c>
      <c r="C133" s="31" t="s">
        <v>21</v>
      </c>
      <c r="D133" s="31" t="s">
        <v>22</v>
      </c>
      <c r="E133" s="32">
        <v>2.202</v>
      </c>
      <c r="F133" s="32">
        <v>0</v>
      </c>
      <c r="G133" s="32">
        <v>2.202</v>
      </c>
      <c r="H133" s="34" t="s">
        <v>289</v>
      </c>
      <c r="I133" s="34" t="s">
        <v>283</v>
      </c>
      <c r="J133" s="33">
        <v>35.229999999999997</v>
      </c>
    </row>
    <row r="134" spans="1:12">
      <c r="A134" s="31">
        <v>12053</v>
      </c>
      <c r="B134" s="31">
        <v>12.53</v>
      </c>
      <c r="C134" s="31" t="s">
        <v>21</v>
      </c>
      <c r="D134" s="31" t="s">
        <v>22</v>
      </c>
      <c r="E134" s="32">
        <v>2</v>
      </c>
      <c r="F134" s="32">
        <v>0</v>
      </c>
      <c r="G134" s="32">
        <v>2</v>
      </c>
      <c r="H134" s="34" t="s">
        <v>289</v>
      </c>
      <c r="I134" s="34" t="s">
        <v>283</v>
      </c>
      <c r="J134" s="33">
        <v>32</v>
      </c>
    </row>
    <row r="135" spans="1:12">
      <c r="A135" s="31">
        <v>12054</v>
      </c>
      <c r="B135" s="31">
        <v>12.54</v>
      </c>
      <c r="C135" s="31" t="s">
        <v>21</v>
      </c>
      <c r="D135" s="31" t="s">
        <v>22</v>
      </c>
      <c r="E135" s="32">
        <v>2.0009999999999999</v>
      </c>
      <c r="F135" s="32">
        <v>0</v>
      </c>
      <c r="G135" s="32">
        <v>2.0009999999999999</v>
      </c>
      <c r="H135" s="34" t="s">
        <v>289</v>
      </c>
      <c r="I135" s="34" t="s">
        <v>283</v>
      </c>
      <c r="J135" s="33">
        <v>32.020000000000003</v>
      </c>
    </row>
    <row r="136" spans="1:12">
      <c r="A136" s="31">
        <v>13002</v>
      </c>
      <c r="B136" s="31">
        <v>13.2</v>
      </c>
      <c r="C136" s="31" t="s">
        <v>21</v>
      </c>
      <c r="D136" s="31" t="s">
        <v>22</v>
      </c>
      <c r="E136" s="32">
        <v>1.601</v>
      </c>
      <c r="F136" s="32">
        <v>1.601</v>
      </c>
      <c r="G136" s="32">
        <v>0</v>
      </c>
      <c r="H136" s="34" t="s">
        <v>23</v>
      </c>
      <c r="I136" s="34" t="s">
        <v>283</v>
      </c>
      <c r="J136" s="33">
        <v>0</v>
      </c>
      <c r="K136" s="28"/>
      <c r="L136" s="28"/>
    </row>
    <row r="137" spans="1:12">
      <c r="A137" s="31">
        <v>13003</v>
      </c>
      <c r="B137" s="31">
        <v>13.3</v>
      </c>
      <c r="C137" s="31" t="s">
        <v>21</v>
      </c>
      <c r="D137" s="31" t="s">
        <v>22</v>
      </c>
      <c r="E137" s="32">
        <v>2.8</v>
      </c>
      <c r="F137" s="32">
        <v>2.8</v>
      </c>
      <c r="G137" s="32">
        <v>0</v>
      </c>
      <c r="H137" s="34" t="s">
        <v>23</v>
      </c>
      <c r="I137" s="34" t="s">
        <v>283</v>
      </c>
      <c r="J137" s="33">
        <v>0</v>
      </c>
    </row>
    <row r="138" spans="1:12">
      <c r="A138" s="31">
        <v>15013</v>
      </c>
      <c r="B138" s="31">
        <v>15.13</v>
      </c>
      <c r="C138" s="31" t="s">
        <v>21</v>
      </c>
      <c r="D138" s="31" t="s">
        <v>22</v>
      </c>
      <c r="E138" s="32">
        <v>0.999</v>
      </c>
      <c r="F138" s="32">
        <v>0</v>
      </c>
      <c r="G138" s="32">
        <v>0.999</v>
      </c>
      <c r="H138" s="34" t="s">
        <v>289</v>
      </c>
      <c r="I138" s="34" t="s">
        <v>283</v>
      </c>
      <c r="J138" s="33">
        <v>15.98</v>
      </c>
    </row>
    <row r="139" spans="1:12">
      <c r="A139" s="31">
        <v>15014</v>
      </c>
      <c r="B139" s="31">
        <v>15.14</v>
      </c>
      <c r="C139" s="31" t="s">
        <v>21</v>
      </c>
      <c r="D139" s="31" t="s">
        <v>22</v>
      </c>
      <c r="E139" s="32">
        <v>2.0009999999999999</v>
      </c>
      <c r="F139" s="32">
        <v>0</v>
      </c>
      <c r="G139" s="32">
        <v>2.0009999999999999</v>
      </c>
      <c r="H139" s="34" t="s">
        <v>289</v>
      </c>
      <c r="I139" s="34" t="s">
        <v>283</v>
      </c>
      <c r="J139" s="33">
        <v>32.020000000000003</v>
      </c>
    </row>
    <row r="140" spans="1:12">
      <c r="A140" s="31">
        <v>15027</v>
      </c>
      <c r="B140" s="31">
        <v>15.27</v>
      </c>
      <c r="C140" s="31" t="s">
        <v>21</v>
      </c>
      <c r="D140" s="31" t="s">
        <v>22</v>
      </c>
      <c r="E140" s="32">
        <v>2.4969999999999999</v>
      </c>
      <c r="F140" s="32">
        <v>2.4969999999999999</v>
      </c>
      <c r="G140" s="32">
        <v>0</v>
      </c>
      <c r="H140" s="34" t="s">
        <v>23</v>
      </c>
      <c r="I140" s="34" t="s">
        <v>283</v>
      </c>
      <c r="J140" s="33">
        <v>0</v>
      </c>
    </row>
    <row r="141" spans="1:12">
      <c r="A141" s="31">
        <v>15031</v>
      </c>
      <c r="B141" s="31">
        <v>15.31</v>
      </c>
      <c r="C141" s="31" t="s">
        <v>21</v>
      </c>
      <c r="D141" s="31" t="s">
        <v>22</v>
      </c>
      <c r="E141" s="32">
        <v>2.1</v>
      </c>
      <c r="F141" s="32">
        <v>0</v>
      </c>
      <c r="G141" s="32">
        <v>2.1</v>
      </c>
      <c r="H141" s="34" t="s">
        <v>289</v>
      </c>
      <c r="I141" s="34" t="s">
        <v>283</v>
      </c>
      <c r="J141" s="33">
        <v>33.6</v>
      </c>
    </row>
    <row r="142" spans="1:12">
      <c r="A142" s="31">
        <v>15033</v>
      </c>
      <c r="B142" s="31">
        <v>15.33</v>
      </c>
      <c r="C142" s="31" t="s">
        <v>21</v>
      </c>
      <c r="D142" s="31" t="s">
        <v>22</v>
      </c>
      <c r="E142" s="32">
        <v>1</v>
      </c>
      <c r="F142" s="32">
        <v>0</v>
      </c>
      <c r="G142" s="32">
        <v>1</v>
      </c>
      <c r="H142" s="34" t="s">
        <v>289</v>
      </c>
      <c r="I142" s="34" t="s">
        <v>283</v>
      </c>
      <c r="J142" s="33">
        <v>16</v>
      </c>
    </row>
    <row r="143" spans="1:12">
      <c r="A143" s="31">
        <v>28025</v>
      </c>
      <c r="B143" s="31">
        <v>28.25</v>
      </c>
      <c r="C143" s="31" t="s">
        <v>85</v>
      </c>
      <c r="D143" s="31" t="s">
        <v>286</v>
      </c>
      <c r="E143" s="32">
        <v>2.2679999999999998</v>
      </c>
      <c r="F143" s="32">
        <v>2.2679999999999998</v>
      </c>
      <c r="G143" s="32">
        <v>0</v>
      </c>
      <c r="H143" s="34" t="s">
        <v>23</v>
      </c>
      <c r="I143" s="34" t="s">
        <v>283</v>
      </c>
      <c r="J143" s="33">
        <v>0</v>
      </c>
    </row>
    <row r="144" spans="1:12">
      <c r="A144" s="31">
        <v>30049</v>
      </c>
      <c r="B144" s="31">
        <v>30.49</v>
      </c>
      <c r="C144" s="31" t="s">
        <v>82</v>
      </c>
      <c r="D144" s="31" t="s">
        <v>22</v>
      </c>
      <c r="E144" s="32">
        <v>2.4329999999999998</v>
      </c>
      <c r="F144" s="32">
        <v>0</v>
      </c>
      <c r="G144" s="32">
        <v>2.4329999999999998</v>
      </c>
      <c r="H144" s="34" t="s">
        <v>289</v>
      </c>
      <c r="I144" s="34" t="s">
        <v>283</v>
      </c>
      <c r="J144" s="33">
        <v>38.93</v>
      </c>
    </row>
    <row r="145" spans="1:10">
      <c r="A145" s="31">
        <v>30050</v>
      </c>
      <c r="B145" s="31">
        <v>30.5</v>
      </c>
      <c r="C145" s="31" t="s">
        <v>82</v>
      </c>
      <c r="D145" s="31" t="s">
        <v>22</v>
      </c>
      <c r="E145" s="32">
        <v>3.3639999999999999</v>
      </c>
      <c r="F145" s="32">
        <v>3.3639999999999999</v>
      </c>
      <c r="G145" s="32">
        <v>0</v>
      </c>
      <c r="H145" s="34" t="s">
        <v>23</v>
      </c>
      <c r="I145" s="34" t="s">
        <v>283</v>
      </c>
      <c r="J145" s="33">
        <v>0</v>
      </c>
    </row>
    <row r="146" spans="1:10">
      <c r="A146" s="31">
        <v>40062</v>
      </c>
      <c r="B146" s="31">
        <v>40.619999999999997</v>
      </c>
      <c r="C146" s="31" t="s">
        <v>21</v>
      </c>
      <c r="D146" s="31" t="s">
        <v>22</v>
      </c>
      <c r="E146" s="32">
        <v>1.0029999999999999</v>
      </c>
      <c r="F146" s="32">
        <v>1.0029999999999999</v>
      </c>
      <c r="G146" s="32">
        <v>0</v>
      </c>
      <c r="H146" s="34" t="s">
        <v>23</v>
      </c>
      <c r="I146" s="34" t="s">
        <v>283</v>
      </c>
      <c r="J146" s="33">
        <v>0</v>
      </c>
    </row>
    <row r="147" spans="1:10">
      <c r="A147" s="31">
        <v>40077</v>
      </c>
      <c r="B147" s="31">
        <v>40.770000000000003</v>
      </c>
      <c r="C147" s="31" t="s">
        <v>21</v>
      </c>
      <c r="D147" s="31" t="s">
        <v>22</v>
      </c>
      <c r="E147" s="32">
        <v>2.8290000000000002</v>
      </c>
      <c r="F147" s="32">
        <v>0</v>
      </c>
      <c r="G147" s="32">
        <v>2.8290000000000002</v>
      </c>
      <c r="H147" s="34" t="s">
        <v>289</v>
      </c>
      <c r="I147" s="34" t="s">
        <v>283</v>
      </c>
      <c r="J147" s="33">
        <v>45.26</v>
      </c>
    </row>
    <row r="148" spans="1:10">
      <c r="A148" s="31">
        <v>40085</v>
      </c>
      <c r="B148" s="31">
        <v>40.85</v>
      </c>
      <c r="C148" s="31" t="s">
        <v>21</v>
      </c>
      <c r="D148" s="31" t="s">
        <v>22</v>
      </c>
      <c r="E148" s="32">
        <v>5.6310000000000002</v>
      </c>
      <c r="F148" s="32">
        <v>0</v>
      </c>
      <c r="G148" s="32">
        <v>5.6310000000000002</v>
      </c>
      <c r="H148" s="34" t="s">
        <v>289</v>
      </c>
      <c r="I148" s="34" t="s">
        <v>283</v>
      </c>
      <c r="J148" s="33">
        <v>90.1</v>
      </c>
    </row>
    <row r="149" spans="1:10">
      <c r="A149" s="31">
        <v>42080</v>
      </c>
      <c r="B149" s="31">
        <v>42.8</v>
      </c>
      <c r="C149" s="31" t="s">
        <v>82</v>
      </c>
      <c r="D149" s="31" t="s">
        <v>22</v>
      </c>
      <c r="E149" s="32">
        <v>1.8640000000000001</v>
      </c>
      <c r="F149" s="32">
        <v>1.8640000000000001</v>
      </c>
      <c r="G149" s="32">
        <v>0</v>
      </c>
      <c r="H149" s="34" t="s">
        <v>23</v>
      </c>
      <c r="I149" s="34" t="s">
        <v>283</v>
      </c>
      <c r="J149" s="33">
        <v>0</v>
      </c>
    </row>
    <row r="150" spans="1:10">
      <c r="A150" s="31">
        <v>45048</v>
      </c>
      <c r="B150" s="31">
        <v>45.48</v>
      </c>
      <c r="C150" s="31" t="s">
        <v>21</v>
      </c>
      <c r="D150" s="31" t="s">
        <v>22</v>
      </c>
      <c r="E150" s="32">
        <v>2.5329999999999999</v>
      </c>
      <c r="F150" s="32">
        <v>2.5329999999999999</v>
      </c>
      <c r="G150" s="32">
        <v>0</v>
      </c>
      <c r="H150" s="34" t="s">
        <v>23</v>
      </c>
      <c r="I150" s="34" t="s">
        <v>283</v>
      </c>
      <c r="J150" s="33">
        <v>0</v>
      </c>
    </row>
    <row r="151" spans="1:10">
      <c r="A151" s="31">
        <v>47025</v>
      </c>
      <c r="B151" s="31">
        <v>47.25</v>
      </c>
      <c r="C151" s="31" t="s">
        <v>21</v>
      </c>
      <c r="D151" s="31" t="s">
        <v>22</v>
      </c>
      <c r="E151" s="32">
        <v>1.923</v>
      </c>
      <c r="F151" s="32">
        <v>1.923</v>
      </c>
      <c r="G151" s="32">
        <v>0</v>
      </c>
      <c r="H151" s="34" t="s">
        <v>23</v>
      </c>
      <c r="I151" s="34" t="s">
        <v>283</v>
      </c>
      <c r="J151" s="33">
        <v>0</v>
      </c>
    </row>
    <row r="152" spans="1:10">
      <c r="A152" s="31">
        <v>47028</v>
      </c>
      <c r="B152" s="31">
        <v>47.28</v>
      </c>
      <c r="C152" s="31" t="s">
        <v>21</v>
      </c>
      <c r="D152" s="31" t="s">
        <v>22</v>
      </c>
      <c r="E152" s="32">
        <v>3.2090000000000001</v>
      </c>
      <c r="F152" s="32">
        <v>3.2090000000000001</v>
      </c>
      <c r="G152" s="32">
        <v>0</v>
      </c>
      <c r="H152" s="34" t="s">
        <v>23</v>
      </c>
      <c r="I152" s="34" t="s">
        <v>283</v>
      </c>
      <c r="J152" s="33">
        <v>0</v>
      </c>
    </row>
    <row r="153" spans="1:10">
      <c r="A153" s="31">
        <v>49087</v>
      </c>
      <c r="B153" s="31">
        <v>49.87</v>
      </c>
      <c r="C153" s="31" t="s">
        <v>82</v>
      </c>
      <c r="D153" s="31" t="s">
        <v>22</v>
      </c>
      <c r="E153" s="32">
        <v>1.306</v>
      </c>
      <c r="F153" s="32">
        <v>1.306</v>
      </c>
      <c r="G153" s="32">
        <v>0</v>
      </c>
      <c r="H153" s="34" t="s">
        <v>23</v>
      </c>
      <c r="I153" s="34" t="s">
        <v>283</v>
      </c>
      <c r="J153" s="33">
        <v>0</v>
      </c>
    </row>
    <row r="154" spans="1:10">
      <c r="A154" s="31">
        <v>49088</v>
      </c>
      <c r="B154" s="31">
        <v>49.88</v>
      </c>
      <c r="C154" s="31" t="s">
        <v>82</v>
      </c>
      <c r="D154" s="31" t="s">
        <v>22</v>
      </c>
      <c r="E154" s="32">
        <v>1.4</v>
      </c>
      <c r="F154" s="32">
        <v>1.4</v>
      </c>
      <c r="G154" s="32">
        <v>0</v>
      </c>
      <c r="H154" s="34" t="s">
        <v>23</v>
      </c>
      <c r="I154" s="34" t="s">
        <v>283</v>
      </c>
      <c r="J154" s="33">
        <v>0</v>
      </c>
    </row>
    <row r="155" spans="1:10">
      <c r="A155" s="31">
        <v>49099</v>
      </c>
      <c r="B155" s="31">
        <v>49.99</v>
      </c>
      <c r="C155" s="31" t="s">
        <v>82</v>
      </c>
      <c r="D155" s="31" t="s">
        <v>22</v>
      </c>
      <c r="E155" s="32">
        <v>2.8940000000000001</v>
      </c>
      <c r="F155" s="32">
        <v>2.8940000000000001</v>
      </c>
      <c r="G155" s="32">
        <v>0</v>
      </c>
      <c r="H155" s="34" t="s">
        <v>23</v>
      </c>
      <c r="I155" s="34" t="s">
        <v>283</v>
      </c>
      <c r="J155" s="33">
        <v>0</v>
      </c>
    </row>
    <row r="156" spans="1:10">
      <c r="A156" s="31">
        <v>51059</v>
      </c>
      <c r="B156" s="31">
        <v>51.59</v>
      </c>
      <c r="C156" s="31" t="s">
        <v>82</v>
      </c>
      <c r="D156" s="31" t="s">
        <v>22</v>
      </c>
      <c r="E156" s="32">
        <v>0.64900000000000002</v>
      </c>
      <c r="F156" s="32">
        <v>0.64900000000000002</v>
      </c>
      <c r="G156" s="32">
        <v>0</v>
      </c>
      <c r="H156" s="34" t="s">
        <v>23</v>
      </c>
      <c r="I156" s="34" t="s">
        <v>283</v>
      </c>
      <c r="J156" s="33">
        <v>0</v>
      </c>
    </row>
    <row r="157" spans="1:10">
      <c r="A157" s="31">
        <v>51060</v>
      </c>
      <c r="B157" s="31">
        <v>51.6</v>
      </c>
      <c r="C157" s="31" t="s">
        <v>21</v>
      </c>
      <c r="D157" s="31" t="s">
        <v>22</v>
      </c>
      <c r="E157" s="32">
        <v>0.68799999999999994</v>
      </c>
      <c r="F157" s="32">
        <v>0.68799999999999994</v>
      </c>
      <c r="G157" s="32">
        <v>0</v>
      </c>
      <c r="H157" s="34" t="s">
        <v>23</v>
      </c>
      <c r="I157" s="34" t="s">
        <v>283</v>
      </c>
      <c r="J157" s="33">
        <v>0</v>
      </c>
    </row>
    <row r="158" spans="1:10">
      <c r="A158" s="31">
        <v>51068</v>
      </c>
      <c r="B158" s="31">
        <v>51.68</v>
      </c>
      <c r="C158" s="31" t="s">
        <v>21</v>
      </c>
      <c r="D158" s="31" t="s">
        <v>22</v>
      </c>
      <c r="E158" s="32">
        <v>0.23100000000000001</v>
      </c>
      <c r="F158" s="32">
        <v>0.23100000000000001</v>
      </c>
      <c r="G158" s="32">
        <v>0</v>
      </c>
      <c r="H158" s="34" t="s">
        <v>23</v>
      </c>
      <c r="I158" s="34" t="s">
        <v>283</v>
      </c>
      <c r="J158" s="33">
        <v>0</v>
      </c>
    </row>
    <row r="159" spans="1:10">
      <c r="A159" s="31">
        <v>52012</v>
      </c>
      <c r="B159" s="31">
        <v>52.12</v>
      </c>
      <c r="C159" s="31" t="s">
        <v>82</v>
      </c>
      <c r="D159" s="31" t="s">
        <v>22</v>
      </c>
      <c r="E159" s="32">
        <v>2.931</v>
      </c>
      <c r="F159" s="32">
        <v>2.931</v>
      </c>
      <c r="G159" s="32">
        <v>0</v>
      </c>
      <c r="H159" s="34" t="s">
        <v>23</v>
      </c>
      <c r="I159" s="34" t="s">
        <v>283</v>
      </c>
      <c r="J159" s="33">
        <v>0</v>
      </c>
    </row>
    <row r="160" spans="1:10">
      <c r="A160" s="31">
        <v>52027</v>
      </c>
      <c r="B160" s="31">
        <v>52.27</v>
      </c>
      <c r="C160" s="31" t="s">
        <v>82</v>
      </c>
      <c r="D160" s="31" t="s">
        <v>22</v>
      </c>
      <c r="E160" s="32">
        <v>3.0009999999999999</v>
      </c>
      <c r="F160" s="32">
        <v>3.0009999999999999</v>
      </c>
      <c r="G160" s="32">
        <v>0</v>
      </c>
      <c r="H160" s="34" t="s">
        <v>23</v>
      </c>
      <c r="I160" s="34" t="s">
        <v>283</v>
      </c>
      <c r="J160" s="33">
        <v>0</v>
      </c>
    </row>
    <row r="161" spans="1:10">
      <c r="A161" s="31">
        <v>52028</v>
      </c>
      <c r="B161" s="31">
        <v>52.28</v>
      </c>
      <c r="C161" s="31" t="s">
        <v>82</v>
      </c>
      <c r="D161" s="31" t="s">
        <v>22</v>
      </c>
      <c r="E161" s="32">
        <v>2.4729999999999999</v>
      </c>
      <c r="F161" s="32">
        <v>2.4729999999999999</v>
      </c>
      <c r="G161" s="32">
        <v>0</v>
      </c>
      <c r="H161" s="34" t="s">
        <v>23</v>
      </c>
      <c r="I161" s="34" t="s">
        <v>283</v>
      </c>
      <c r="J161" s="33">
        <v>0</v>
      </c>
    </row>
    <row r="162" spans="1:10">
      <c r="A162" s="31">
        <v>54024</v>
      </c>
      <c r="B162" s="31">
        <v>54.24</v>
      </c>
      <c r="C162" s="31" t="s">
        <v>21</v>
      </c>
      <c r="D162" s="31" t="s">
        <v>22</v>
      </c>
      <c r="E162" s="32">
        <v>1.1259999999999999</v>
      </c>
      <c r="F162" s="32">
        <v>1.1259999999999999</v>
      </c>
      <c r="G162" s="32">
        <v>0</v>
      </c>
      <c r="H162" s="34" t="s">
        <v>23</v>
      </c>
      <c r="I162" s="34" t="s">
        <v>283</v>
      </c>
      <c r="J162" s="33">
        <v>0</v>
      </c>
    </row>
    <row r="163" spans="1:10">
      <c r="A163" s="31">
        <v>54073</v>
      </c>
      <c r="B163" s="31">
        <v>54.73</v>
      </c>
      <c r="C163" s="31" t="s">
        <v>21</v>
      </c>
      <c r="D163" s="31" t="s">
        <v>22</v>
      </c>
      <c r="E163" s="32">
        <v>2.1</v>
      </c>
      <c r="F163" s="32">
        <v>2.1</v>
      </c>
      <c r="G163" s="32">
        <v>0</v>
      </c>
      <c r="H163" s="34" t="s">
        <v>23</v>
      </c>
      <c r="I163" s="34" t="s">
        <v>283</v>
      </c>
      <c r="J163" s="33">
        <v>0</v>
      </c>
    </row>
    <row r="164" spans="1:10" s="36" customFormat="1">
      <c r="A164" s="47" t="s">
        <v>29</v>
      </c>
      <c r="B164" s="48"/>
      <c r="C164" s="48"/>
      <c r="D164" s="49"/>
      <c r="E164" s="37">
        <v>178.20500000000001</v>
      </c>
      <c r="F164" s="37">
        <f>SUM(F85:F163)</f>
        <v>111.90800000000003</v>
      </c>
      <c r="G164" s="37">
        <f>SUM(G85:G163)</f>
        <v>66.296999999999997</v>
      </c>
      <c r="H164" s="37">
        <f>G164+F164</f>
        <v>178.20500000000004</v>
      </c>
      <c r="I164" s="45" t="s">
        <v>30</v>
      </c>
      <c r="J164" s="39">
        <f>SUM(J85:J163)</f>
        <v>1060.79</v>
      </c>
    </row>
    <row r="165" spans="1:10">
      <c r="A165" s="31">
        <v>32002</v>
      </c>
      <c r="B165" s="31">
        <v>32.200000000000003</v>
      </c>
      <c r="C165" s="31" t="s">
        <v>82</v>
      </c>
      <c r="D165" s="31" t="s">
        <v>22</v>
      </c>
      <c r="E165" s="32">
        <v>2.137</v>
      </c>
      <c r="F165" s="32">
        <v>2.137</v>
      </c>
      <c r="G165" s="32">
        <v>0</v>
      </c>
      <c r="H165" s="34" t="s">
        <v>23</v>
      </c>
      <c r="I165" s="34" t="s">
        <v>287</v>
      </c>
      <c r="J165" s="33">
        <v>0</v>
      </c>
    </row>
    <row r="166" spans="1:10">
      <c r="A166" s="31">
        <v>40009</v>
      </c>
      <c r="B166" s="31">
        <v>40.9</v>
      </c>
      <c r="C166" s="31" t="s">
        <v>82</v>
      </c>
      <c r="D166" s="31" t="s">
        <v>22</v>
      </c>
      <c r="E166" s="32">
        <v>5.12</v>
      </c>
      <c r="F166" s="32">
        <v>5.12</v>
      </c>
      <c r="G166" s="32">
        <v>0</v>
      </c>
      <c r="H166" s="34" t="s">
        <v>23</v>
      </c>
      <c r="I166" s="34" t="s">
        <v>287</v>
      </c>
      <c r="J166" s="33">
        <v>0</v>
      </c>
    </row>
    <row r="167" spans="1:10">
      <c r="A167" s="31">
        <v>51005</v>
      </c>
      <c r="B167" s="31">
        <v>51.5</v>
      </c>
      <c r="C167" s="31" t="s">
        <v>82</v>
      </c>
      <c r="D167" s="31" t="s">
        <v>22</v>
      </c>
      <c r="E167" s="32">
        <v>3.4860000000000002</v>
      </c>
      <c r="F167" s="32">
        <v>3.4860000000000002</v>
      </c>
      <c r="G167" s="32">
        <v>0</v>
      </c>
      <c r="H167" s="34" t="s">
        <v>23</v>
      </c>
      <c r="I167" s="34" t="s">
        <v>287</v>
      </c>
      <c r="J167" s="33">
        <v>0</v>
      </c>
    </row>
    <row r="168" spans="1:10">
      <c r="A168" s="31">
        <v>51016</v>
      </c>
      <c r="B168" s="31">
        <v>51.16</v>
      </c>
      <c r="C168" s="31" t="s">
        <v>82</v>
      </c>
      <c r="D168" s="31" t="s">
        <v>22</v>
      </c>
      <c r="E168" s="32">
        <v>6.593</v>
      </c>
      <c r="F168" s="32">
        <v>6.593</v>
      </c>
      <c r="G168" s="32">
        <v>0</v>
      </c>
      <c r="H168" s="34" t="s">
        <v>23</v>
      </c>
      <c r="I168" s="34" t="s">
        <v>287</v>
      </c>
      <c r="J168" s="33">
        <v>0</v>
      </c>
    </row>
    <row r="169" spans="1:10">
      <c r="A169" s="31">
        <v>51034</v>
      </c>
      <c r="B169" s="31">
        <v>51.34</v>
      </c>
      <c r="C169" s="31" t="s">
        <v>82</v>
      </c>
      <c r="D169" s="31" t="s">
        <v>22</v>
      </c>
      <c r="E169" s="32">
        <v>2.0649999999999999</v>
      </c>
      <c r="F169" s="32">
        <v>2.0649999999999999</v>
      </c>
      <c r="G169" s="32">
        <v>0</v>
      </c>
      <c r="H169" s="34" t="s">
        <v>23</v>
      </c>
      <c r="I169" s="34" t="s">
        <v>287</v>
      </c>
      <c r="J169" s="33">
        <v>0</v>
      </c>
    </row>
    <row r="170" spans="1:10">
      <c r="A170" s="31">
        <v>51035</v>
      </c>
      <c r="B170" s="31">
        <v>51.35</v>
      </c>
      <c r="C170" s="31" t="s">
        <v>82</v>
      </c>
      <c r="D170" s="31" t="s">
        <v>22</v>
      </c>
      <c r="E170" s="32">
        <v>3.5249999999999999</v>
      </c>
      <c r="F170" s="32">
        <v>3.5249999999999999</v>
      </c>
      <c r="G170" s="32">
        <v>0</v>
      </c>
      <c r="H170" s="34" t="s">
        <v>23</v>
      </c>
      <c r="I170" s="34" t="s">
        <v>287</v>
      </c>
      <c r="J170" s="33">
        <v>0</v>
      </c>
    </row>
    <row r="171" spans="1:10">
      <c r="A171" s="31">
        <v>51038</v>
      </c>
      <c r="B171" s="31">
        <v>51.38</v>
      </c>
      <c r="C171" s="31" t="s">
        <v>82</v>
      </c>
      <c r="D171" s="31" t="s">
        <v>22</v>
      </c>
      <c r="E171" s="32">
        <v>2.0009999999999999</v>
      </c>
      <c r="F171" s="32">
        <v>0</v>
      </c>
      <c r="G171" s="32">
        <v>2.0009999999999999</v>
      </c>
      <c r="H171" s="34" t="s">
        <v>289</v>
      </c>
      <c r="I171" s="34" t="s">
        <v>287</v>
      </c>
      <c r="J171" s="33">
        <v>32.020000000000003</v>
      </c>
    </row>
    <row r="172" spans="1:10">
      <c r="A172" s="31">
        <v>51039</v>
      </c>
      <c r="B172" s="31">
        <v>51.39</v>
      </c>
      <c r="C172" s="31" t="s">
        <v>82</v>
      </c>
      <c r="D172" s="31" t="s">
        <v>22</v>
      </c>
      <c r="E172" s="32">
        <v>1.6639999999999999</v>
      </c>
      <c r="F172" s="32">
        <v>0</v>
      </c>
      <c r="G172" s="32">
        <v>1.6639999999999999</v>
      </c>
      <c r="H172" s="34" t="s">
        <v>289</v>
      </c>
      <c r="I172" s="34" t="s">
        <v>287</v>
      </c>
      <c r="J172" s="33">
        <v>26.62</v>
      </c>
    </row>
    <row r="173" spans="1:10">
      <c r="A173" s="31">
        <v>51040</v>
      </c>
      <c r="B173" s="31">
        <v>51.4</v>
      </c>
      <c r="C173" s="31" t="s">
        <v>82</v>
      </c>
      <c r="D173" s="31" t="s">
        <v>22</v>
      </c>
      <c r="E173" s="32">
        <v>2.0339999999999998</v>
      </c>
      <c r="F173" s="32">
        <v>2.0339999999999998</v>
      </c>
      <c r="G173" s="32">
        <v>0</v>
      </c>
      <c r="H173" s="34" t="s">
        <v>23</v>
      </c>
      <c r="I173" s="34" t="s">
        <v>287</v>
      </c>
      <c r="J173" s="33">
        <v>0</v>
      </c>
    </row>
    <row r="174" spans="1:10">
      <c r="A174" s="31">
        <v>51041</v>
      </c>
      <c r="B174" s="31">
        <v>51.41</v>
      </c>
      <c r="C174" s="31" t="s">
        <v>82</v>
      </c>
      <c r="D174" s="31" t="s">
        <v>22</v>
      </c>
      <c r="E174" s="32">
        <v>2.7480000000000002</v>
      </c>
      <c r="F174" s="32">
        <v>0</v>
      </c>
      <c r="G174" s="32">
        <v>2.7480000000000002</v>
      </c>
      <c r="H174" s="34" t="s">
        <v>289</v>
      </c>
      <c r="I174" s="34" t="s">
        <v>287</v>
      </c>
      <c r="J174" s="33">
        <v>43.97</v>
      </c>
    </row>
    <row r="175" spans="1:10" s="36" customFormat="1">
      <c r="A175" s="47" t="s">
        <v>29</v>
      </c>
      <c r="B175" s="48"/>
      <c r="C175" s="48"/>
      <c r="D175" s="49"/>
      <c r="E175" s="37">
        <v>31.373000000000001</v>
      </c>
      <c r="F175" s="37">
        <f>SUM(F165:F174)</f>
        <v>24.959999999999997</v>
      </c>
      <c r="G175" s="37">
        <f>SUM(G165:G174)</f>
        <v>6.4130000000000003</v>
      </c>
      <c r="H175" s="37">
        <f>G175+F175</f>
        <v>31.372999999999998</v>
      </c>
      <c r="I175" s="45" t="s">
        <v>30</v>
      </c>
      <c r="J175" s="39">
        <f>SUM(J165:J174)</f>
        <v>102.61</v>
      </c>
    </row>
    <row r="176" spans="1:10">
      <c r="A176" s="31">
        <v>4001</v>
      </c>
      <c r="B176" s="31">
        <v>4.0999999999999996</v>
      </c>
      <c r="C176" s="31" t="s">
        <v>21</v>
      </c>
      <c r="D176" s="31" t="s">
        <v>22</v>
      </c>
      <c r="E176" s="32">
        <v>6.5830000000000002</v>
      </c>
      <c r="F176" s="32">
        <v>6.5830000000000002</v>
      </c>
      <c r="G176" s="32">
        <v>0</v>
      </c>
      <c r="H176" s="34" t="s">
        <v>23</v>
      </c>
      <c r="I176" s="34" t="s">
        <v>80</v>
      </c>
      <c r="J176" s="33">
        <v>0</v>
      </c>
    </row>
    <row r="177" spans="1:10">
      <c r="A177" s="31">
        <v>11018</v>
      </c>
      <c r="B177" s="31">
        <v>11.18</v>
      </c>
      <c r="C177" s="31" t="s">
        <v>21</v>
      </c>
      <c r="D177" s="31" t="s">
        <v>22</v>
      </c>
      <c r="E177" s="32">
        <v>1.4</v>
      </c>
      <c r="F177" s="32">
        <v>0</v>
      </c>
      <c r="G177" s="32">
        <v>1.4</v>
      </c>
      <c r="H177" s="34" t="s">
        <v>289</v>
      </c>
      <c r="I177" s="34" t="s">
        <v>80</v>
      </c>
      <c r="J177" s="33">
        <v>22.4</v>
      </c>
    </row>
    <row r="178" spans="1:10">
      <c r="A178" s="31">
        <v>11054</v>
      </c>
      <c r="B178" s="31">
        <v>11.54</v>
      </c>
      <c r="C178" s="31" t="s">
        <v>21</v>
      </c>
      <c r="D178" s="31" t="s">
        <v>22</v>
      </c>
      <c r="E178" s="32">
        <v>1.4</v>
      </c>
      <c r="F178" s="32">
        <v>0</v>
      </c>
      <c r="G178" s="32">
        <v>1.4</v>
      </c>
      <c r="H178" s="34" t="s">
        <v>289</v>
      </c>
      <c r="I178" s="34" t="s">
        <v>80</v>
      </c>
      <c r="J178" s="33">
        <v>22.4</v>
      </c>
    </row>
    <row r="179" spans="1:10">
      <c r="A179" s="31">
        <v>11055</v>
      </c>
      <c r="B179" s="31">
        <v>11.55</v>
      </c>
      <c r="C179" s="31" t="s">
        <v>21</v>
      </c>
      <c r="D179" s="31" t="s">
        <v>22</v>
      </c>
      <c r="E179" s="32">
        <v>0.40500000000000003</v>
      </c>
      <c r="F179" s="32">
        <v>0</v>
      </c>
      <c r="G179" s="32">
        <v>0.40500000000000003</v>
      </c>
      <c r="H179" s="34" t="s">
        <v>289</v>
      </c>
      <c r="I179" s="34" t="s">
        <v>80</v>
      </c>
      <c r="J179" s="33">
        <v>6.48</v>
      </c>
    </row>
    <row r="180" spans="1:10">
      <c r="A180" s="31">
        <v>11056</v>
      </c>
      <c r="B180" s="31">
        <v>11.56</v>
      </c>
      <c r="C180" s="31" t="s">
        <v>21</v>
      </c>
      <c r="D180" s="31" t="s">
        <v>22</v>
      </c>
      <c r="E180" s="32">
        <v>3.581</v>
      </c>
      <c r="F180" s="32">
        <v>3.581</v>
      </c>
      <c r="G180" s="32">
        <v>0</v>
      </c>
      <c r="H180" s="34" t="s">
        <v>23</v>
      </c>
      <c r="I180" s="34" t="s">
        <v>80</v>
      </c>
      <c r="J180" s="33">
        <v>0</v>
      </c>
    </row>
    <row r="181" spans="1:10">
      <c r="A181" s="31">
        <v>11072</v>
      </c>
      <c r="B181" s="31">
        <v>11.72</v>
      </c>
      <c r="C181" s="31" t="s">
        <v>21</v>
      </c>
      <c r="D181" s="31" t="s">
        <v>22</v>
      </c>
      <c r="E181" s="32">
        <v>1.1000000000000001</v>
      </c>
      <c r="F181" s="32">
        <v>0</v>
      </c>
      <c r="G181" s="32">
        <v>1.1000000000000001</v>
      </c>
      <c r="H181" s="34" t="s">
        <v>289</v>
      </c>
      <c r="I181" s="34" t="s">
        <v>80</v>
      </c>
      <c r="J181" s="33">
        <v>17.600000000000001</v>
      </c>
    </row>
    <row r="182" spans="1:10">
      <c r="A182" s="31">
        <v>11075</v>
      </c>
      <c r="B182" s="31">
        <v>11.75</v>
      </c>
      <c r="C182" s="31" t="s">
        <v>21</v>
      </c>
      <c r="D182" s="31" t="s">
        <v>22</v>
      </c>
      <c r="E182" s="32">
        <v>0.2</v>
      </c>
      <c r="F182" s="32">
        <v>0.2</v>
      </c>
      <c r="G182" s="32">
        <v>0</v>
      </c>
      <c r="H182" s="34" t="s">
        <v>23</v>
      </c>
      <c r="I182" s="34" t="s">
        <v>80</v>
      </c>
      <c r="J182" s="33">
        <v>0</v>
      </c>
    </row>
    <row r="183" spans="1:10">
      <c r="A183" s="31">
        <v>12004</v>
      </c>
      <c r="B183" s="31">
        <v>12.4</v>
      </c>
      <c r="C183" s="31" t="s">
        <v>21</v>
      </c>
      <c r="D183" s="31" t="s">
        <v>22</v>
      </c>
      <c r="E183" s="32">
        <v>1.0009999999999999</v>
      </c>
      <c r="F183" s="32">
        <v>1.0009999999999999</v>
      </c>
      <c r="G183" s="32">
        <v>0</v>
      </c>
      <c r="H183" s="34" t="s">
        <v>23</v>
      </c>
      <c r="I183" s="34" t="s">
        <v>80</v>
      </c>
      <c r="J183" s="33">
        <v>0</v>
      </c>
    </row>
    <row r="184" spans="1:10">
      <c r="A184" s="31">
        <v>12056</v>
      </c>
      <c r="B184" s="31">
        <v>12.56</v>
      </c>
      <c r="C184" s="31" t="s">
        <v>21</v>
      </c>
      <c r="D184" s="31" t="s">
        <v>22</v>
      </c>
      <c r="E184" s="32">
        <v>2.0009999999999999</v>
      </c>
      <c r="F184" s="32">
        <v>0</v>
      </c>
      <c r="G184" s="32">
        <v>2.0009999999999999</v>
      </c>
      <c r="H184" s="34" t="s">
        <v>289</v>
      </c>
      <c r="I184" s="34" t="s">
        <v>80</v>
      </c>
      <c r="J184" s="33">
        <v>32.020000000000003</v>
      </c>
    </row>
    <row r="185" spans="1:10">
      <c r="A185" s="31">
        <v>12057</v>
      </c>
      <c r="B185" s="31">
        <v>12.57</v>
      </c>
      <c r="C185" s="31" t="s">
        <v>21</v>
      </c>
      <c r="D185" s="31" t="s">
        <v>22</v>
      </c>
      <c r="E185" s="32">
        <v>2.601</v>
      </c>
      <c r="F185" s="32">
        <v>0</v>
      </c>
      <c r="G185" s="32">
        <v>2.601</v>
      </c>
      <c r="H185" s="34" t="s">
        <v>289</v>
      </c>
      <c r="I185" s="34" t="s">
        <v>80</v>
      </c>
      <c r="J185" s="33">
        <v>41.62</v>
      </c>
    </row>
    <row r="186" spans="1:10">
      <c r="A186" s="31">
        <v>15015</v>
      </c>
      <c r="B186" s="31">
        <v>15.15</v>
      </c>
      <c r="C186" s="31" t="s">
        <v>21</v>
      </c>
      <c r="D186" s="31" t="s">
        <v>22</v>
      </c>
      <c r="E186" s="32">
        <v>3.3010000000000002</v>
      </c>
      <c r="F186" s="32">
        <v>3.3010000000000002</v>
      </c>
      <c r="G186" s="32">
        <v>0</v>
      </c>
      <c r="H186" s="34" t="s">
        <v>23</v>
      </c>
      <c r="I186" s="34" t="s">
        <v>80</v>
      </c>
      <c r="J186" s="33">
        <v>0</v>
      </c>
    </row>
    <row r="187" spans="1:10">
      <c r="A187" s="31">
        <v>15017</v>
      </c>
      <c r="B187" s="31">
        <v>15.17</v>
      </c>
      <c r="C187" s="31" t="s">
        <v>21</v>
      </c>
      <c r="D187" s="31" t="s">
        <v>22</v>
      </c>
      <c r="E187" s="32">
        <v>2.9870000000000001</v>
      </c>
      <c r="F187" s="32">
        <v>2.9870000000000001</v>
      </c>
      <c r="G187" s="32">
        <v>0</v>
      </c>
      <c r="H187" s="34" t="s">
        <v>23</v>
      </c>
      <c r="I187" s="34" t="s">
        <v>80</v>
      </c>
      <c r="J187" s="33">
        <v>0</v>
      </c>
    </row>
    <row r="188" spans="1:10">
      <c r="A188" s="31">
        <v>15021</v>
      </c>
      <c r="B188" s="31">
        <v>15.21</v>
      </c>
      <c r="C188" s="31" t="s">
        <v>21</v>
      </c>
      <c r="D188" s="31" t="s">
        <v>22</v>
      </c>
      <c r="E188" s="32">
        <v>2.5</v>
      </c>
      <c r="F188" s="32">
        <v>0</v>
      </c>
      <c r="G188" s="32">
        <v>2.5</v>
      </c>
      <c r="H188" s="34" t="s">
        <v>289</v>
      </c>
      <c r="I188" s="34" t="s">
        <v>80</v>
      </c>
      <c r="J188" s="33">
        <v>40</v>
      </c>
    </row>
    <row r="189" spans="1:10">
      <c r="A189" s="31">
        <v>15022</v>
      </c>
      <c r="B189" s="31">
        <v>15.22</v>
      </c>
      <c r="C189" s="31" t="s">
        <v>21</v>
      </c>
      <c r="D189" s="31" t="s">
        <v>22</v>
      </c>
      <c r="E189" s="32">
        <v>3.0009999999999999</v>
      </c>
      <c r="F189" s="32">
        <v>0</v>
      </c>
      <c r="G189" s="32">
        <v>3.0009999999999999</v>
      </c>
      <c r="H189" s="34" t="s">
        <v>289</v>
      </c>
      <c r="I189" s="34" t="s">
        <v>80</v>
      </c>
      <c r="J189" s="33">
        <v>48.02</v>
      </c>
    </row>
    <row r="190" spans="1:10">
      <c r="A190" s="31">
        <v>15023</v>
      </c>
      <c r="B190" s="31">
        <v>15.23</v>
      </c>
      <c r="C190" s="31" t="s">
        <v>21</v>
      </c>
      <c r="D190" s="31" t="s">
        <v>22</v>
      </c>
      <c r="E190" s="32">
        <v>2.5</v>
      </c>
      <c r="F190" s="32">
        <v>2.5</v>
      </c>
      <c r="G190" s="32">
        <v>0</v>
      </c>
      <c r="H190" s="34" t="s">
        <v>23</v>
      </c>
      <c r="I190" s="34" t="s">
        <v>80</v>
      </c>
      <c r="J190" s="33">
        <v>0</v>
      </c>
    </row>
    <row r="191" spans="1:10">
      <c r="A191" s="31">
        <v>15024</v>
      </c>
      <c r="B191" s="31">
        <v>15.24</v>
      </c>
      <c r="C191" s="31" t="s">
        <v>21</v>
      </c>
      <c r="D191" s="31" t="s">
        <v>22</v>
      </c>
      <c r="E191" s="32">
        <v>1.4</v>
      </c>
      <c r="F191" s="32">
        <v>1.4</v>
      </c>
      <c r="G191" s="32">
        <v>0</v>
      </c>
      <c r="H191" s="34" t="s">
        <v>23</v>
      </c>
      <c r="I191" s="34" t="s">
        <v>80</v>
      </c>
      <c r="J191" s="33">
        <v>0</v>
      </c>
    </row>
    <row r="192" spans="1:10">
      <c r="A192" s="31">
        <v>15025</v>
      </c>
      <c r="B192" s="31">
        <v>15.25</v>
      </c>
      <c r="C192" s="31" t="s">
        <v>21</v>
      </c>
      <c r="D192" s="31" t="s">
        <v>22</v>
      </c>
      <c r="E192" s="32">
        <v>4.5</v>
      </c>
      <c r="F192" s="32">
        <v>4.5</v>
      </c>
      <c r="G192" s="32">
        <v>0</v>
      </c>
      <c r="H192" s="34" t="s">
        <v>23</v>
      </c>
      <c r="I192" s="34" t="s">
        <v>80</v>
      </c>
      <c r="J192" s="33">
        <v>0</v>
      </c>
    </row>
    <row r="193" spans="1:12">
      <c r="A193" s="31">
        <v>16008</v>
      </c>
      <c r="B193" s="31">
        <v>16.8</v>
      </c>
      <c r="C193" s="31" t="s">
        <v>21</v>
      </c>
      <c r="D193" s="31" t="s">
        <v>22</v>
      </c>
      <c r="E193" s="32">
        <v>0.999</v>
      </c>
      <c r="F193" s="32">
        <v>0</v>
      </c>
      <c r="G193" s="32">
        <v>0.999</v>
      </c>
      <c r="H193" s="34" t="s">
        <v>289</v>
      </c>
      <c r="I193" s="34" t="s">
        <v>80</v>
      </c>
      <c r="J193" s="33">
        <v>15.98</v>
      </c>
      <c r="K193" s="28"/>
      <c r="L193" s="28"/>
    </row>
    <row r="194" spans="1:12">
      <c r="A194" s="31">
        <v>16010</v>
      </c>
      <c r="B194" s="31">
        <v>16.100000000000001</v>
      </c>
      <c r="C194" s="31" t="s">
        <v>21</v>
      </c>
      <c r="D194" s="31" t="s">
        <v>22</v>
      </c>
      <c r="E194" s="32">
        <v>3</v>
      </c>
      <c r="F194" s="32">
        <v>0</v>
      </c>
      <c r="G194" s="32">
        <v>3</v>
      </c>
      <c r="H194" s="34" t="s">
        <v>289</v>
      </c>
      <c r="I194" s="34" t="s">
        <v>80</v>
      </c>
      <c r="J194" s="33">
        <v>48</v>
      </c>
    </row>
    <row r="195" spans="1:12">
      <c r="A195" s="31">
        <v>16011</v>
      </c>
      <c r="B195" s="31">
        <v>16.11</v>
      </c>
      <c r="C195" s="31" t="s">
        <v>21</v>
      </c>
      <c r="D195" s="31" t="s">
        <v>22</v>
      </c>
      <c r="E195" s="32">
        <v>1.7</v>
      </c>
      <c r="F195" s="32">
        <v>0</v>
      </c>
      <c r="G195" s="32">
        <v>1.7</v>
      </c>
      <c r="H195" s="34" t="s">
        <v>289</v>
      </c>
      <c r="I195" s="34" t="s">
        <v>80</v>
      </c>
      <c r="J195" s="33">
        <v>27.2</v>
      </c>
    </row>
    <row r="196" spans="1:12">
      <c r="A196" s="31">
        <v>16011</v>
      </c>
      <c r="B196" s="31" t="s">
        <v>27</v>
      </c>
      <c r="C196" s="31" t="s">
        <v>28</v>
      </c>
      <c r="D196" s="31" t="s">
        <v>225</v>
      </c>
      <c r="E196" s="32" t="s">
        <v>50</v>
      </c>
      <c r="F196" s="32" t="s">
        <v>50</v>
      </c>
      <c r="G196" s="32" t="s">
        <v>50</v>
      </c>
      <c r="H196" s="34" t="s">
        <v>289</v>
      </c>
      <c r="I196" s="34" t="s">
        <v>80</v>
      </c>
      <c r="J196" s="33"/>
    </row>
    <row r="197" spans="1:12">
      <c r="A197" s="31">
        <v>16012</v>
      </c>
      <c r="B197" s="31">
        <v>16.12</v>
      </c>
      <c r="C197" s="31" t="s">
        <v>21</v>
      </c>
      <c r="D197" s="31" t="s">
        <v>22</v>
      </c>
      <c r="E197" s="32">
        <v>2.9</v>
      </c>
      <c r="F197" s="32">
        <v>0</v>
      </c>
      <c r="G197" s="32">
        <v>2.9</v>
      </c>
      <c r="H197" s="34" t="s">
        <v>289</v>
      </c>
      <c r="I197" s="34" t="s">
        <v>80</v>
      </c>
      <c r="J197" s="33">
        <v>46.4</v>
      </c>
    </row>
    <row r="198" spans="1:12">
      <c r="A198" s="31">
        <v>16014</v>
      </c>
      <c r="B198" s="31">
        <v>16.14</v>
      </c>
      <c r="C198" s="31" t="s">
        <v>21</v>
      </c>
      <c r="D198" s="31" t="s">
        <v>22</v>
      </c>
      <c r="E198" s="32">
        <v>1.399</v>
      </c>
      <c r="F198" s="32">
        <v>1.399</v>
      </c>
      <c r="G198" s="32">
        <v>0</v>
      </c>
      <c r="H198" s="34" t="s">
        <v>23</v>
      </c>
      <c r="I198" s="34" t="s">
        <v>80</v>
      </c>
      <c r="J198" s="33">
        <v>0</v>
      </c>
    </row>
    <row r="199" spans="1:12">
      <c r="A199" s="31">
        <v>16015</v>
      </c>
      <c r="B199" s="31">
        <v>16.149999999999999</v>
      </c>
      <c r="C199" s="31" t="s">
        <v>21</v>
      </c>
      <c r="D199" s="31" t="s">
        <v>22</v>
      </c>
      <c r="E199" s="32">
        <v>2</v>
      </c>
      <c r="F199" s="32">
        <v>0</v>
      </c>
      <c r="G199" s="32">
        <v>2</v>
      </c>
      <c r="H199" s="34" t="s">
        <v>289</v>
      </c>
      <c r="I199" s="34" t="s">
        <v>80</v>
      </c>
      <c r="J199" s="33">
        <v>32</v>
      </c>
    </row>
    <row r="200" spans="1:12">
      <c r="A200" s="31">
        <v>16022</v>
      </c>
      <c r="B200" s="31">
        <v>16.22</v>
      </c>
      <c r="C200" s="31" t="s">
        <v>21</v>
      </c>
      <c r="D200" s="31" t="s">
        <v>22</v>
      </c>
      <c r="E200" s="32">
        <v>7.5540000000000003</v>
      </c>
      <c r="F200" s="32">
        <v>7.5540000000000003</v>
      </c>
      <c r="G200" s="32">
        <v>0</v>
      </c>
      <c r="H200" s="34" t="s">
        <v>23</v>
      </c>
      <c r="I200" s="34" t="s">
        <v>80</v>
      </c>
      <c r="J200" s="33">
        <v>0</v>
      </c>
    </row>
    <row r="201" spans="1:12">
      <c r="A201" s="31">
        <v>33049</v>
      </c>
      <c r="B201" s="31">
        <v>33.49</v>
      </c>
      <c r="C201" s="31" t="s">
        <v>21</v>
      </c>
      <c r="D201" s="31" t="s">
        <v>286</v>
      </c>
      <c r="E201" s="32">
        <v>0.28699999999999998</v>
      </c>
      <c r="F201" s="32">
        <v>0</v>
      </c>
      <c r="G201" s="32">
        <v>0.28699999999999998</v>
      </c>
      <c r="H201" s="34" t="s">
        <v>289</v>
      </c>
      <c r="I201" s="34" t="s">
        <v>80</v>
      </c>
      <c r="J201" s="33">
        <v>4.59</v>
      </c>
    </row>
    <row r="202" spans="1:12">
      <c r="A202" s="31">
        <v>33050</v>
      </c>
      <c r="B202" s="31">
        <v>33.5</v>
      </c>
      <c r="C202" s="31" t="s">
        <v>21</v>
      </c>
      <c r="D202" s="31" t="s">
        <v>286</v>
      </c>
      <c r="E202" s="32">
        <v>2.2429999999999999</v>
      </c>
      <c r="F202" s="32">
        <v>2.2429999999999999</v>
      </c>
      <c r="G202" s="32">
        <v>0</v>
      </c>
      <c r="H202" s="34" t="s">
        <v>23</v>
      </c>
      <c r="I202" s="34" t="s">
        <v>80</v>
      </c>
      <c r="J202" s="33">
        <v>0</v>
      </c>
    </row>
    <row r="203" spans="1:12">
      <c r="A203" s="31">
        <v>33051</v>
      </c>
      <c r="B203" s="31">
        <v>33.51</v>
      </c>
      <c r="C203" s="31" t="s">
        <v>21</v>
      </c>
      <c r="D203" s="31" t="s">
        <v>286</v>
      </c>
      <c r="E203" s="32">
        <v>3.3159999999999998</v>
      </c>
      <c r="F203" s="32">
        <v>0</v>
      </c>
      <c r="G203" s="32">
        <v>3.3159999999999998</v>
      </c>
      <c r="H203" s="34" t="s">
        <v>289</v>
      </c>
      <c r="I203" s="34" t="s">
        <v>80</v>
      </c>
      <c r="J203" s="33">
        <v>53.06</v>
      </c>
    </row>
    <row r="204" spans="1:12">
      <c r="A204" s="31">
        <v>33051</v>
      </c>
      <c r="B204" s="31" t="s">
        <v>27</v>
      </c>
      <c r="C204" s="31" t="s">
        <v>28</v>
      </c>
      <c r="D204" s="31" t="s">
        <v>225</v>
      </c>
      <c r="E204" s="32" t="s">
        <v>50</v>
      </c>
      <c r="F204" s="32" t="s">
        <v>50</v>
      </c>
      <c r="G204" s="32" t="s">
        <v>50</v>
      </c>
      <c r="H204" s="34" t="s">
        <v>289</v>
      </c>
      <c r="I204" s="34" t="s">
        <v>80</v>
      </c>
      <c r="J204" s="33"/>
    </row>
    <row r="205" spans="1:12">
      <c r="A205" s="31">
        <v>33051</v>
      </c>
      <c r="B205" s="31" t="s">
        <v>27</v>
      </c>
      <c r="C205" s="31" t="s">
        <v>28</v>
      </c>
      <c r="D205" s="31" t="s">
        <v>225</v>
      </c>
      <c r="E205" s="32" t="s">
        <v>50</v>
      </c>
      <c r="F205" s="32" t="s">
        <v>50</v>
      </c>
      <c r="G205" s="32" t="s">
        <v>50</v>
      </c>
      <c r="H205" s="34" t="s">
        <v>289</v>
      </c>
      <c r="I205" s="34" t="s">
        <v>80</v>
      </c>
      <c r="J205" s="33"/>
    </row>
    <row r="206" spans="1:12">
      <c r="A206" s="31">
        <v>33072</v>
      </c>
      <c r="B206" s="31">
        <v>33.72</v>
      </c>
      <c r="C206" s="31" t="s">
        <v>21</v>
      </c>
      <c r="D206" s="31" t="s">
        <v>286</v>
      </c>
      <c r="E206" s="32">
        <v>1.637</v>
      </c>
      <c r="F206" s="32">
        <v>0</v>
      </c>
      <c r="G206" s="32">
        <v>1.637</v>
      </c>
      <c r="H206" s="34" t="s">
        <v>289</v>
      </c>
      <c r="I206" s="34" t="s">
        <v>80</v>
      </c>
      <c r="J206" s="33">
        <v>26.19</v>
      </c>
    </row>
    <row r="207" spans="1:12" s="35" customFormat="1">
      <c r="A207" s="47" t="s">
        <v>29</v>
      </c>
      <c r="B207" s="48"/>
      <c r="C207" s="48"/>
      <c r="D207" s="49"/>
      <c r="E207" s="37">
        <v>67.495999999999995</v>
      </c>
      <c r="F207" s="37">
        <f>SUM(F176:F206)</f>
        <v>37.249000000000002</v>
      </c>
      <c r="G207" s="37">
        <f>SUM(G176:G206)</f>
        <v>30.246999999999996</v>
      </c>
      <c r="H207" s="37">
        <f>G207+F207</f>
        <v>67.495999999999995</v>
      </c>
      <c r="I207" s="45" t="s">
        <v>30</v>
      </c>
      <c r="J207" s="39">
        <f>SUM(J176:J206)</f>
        <v>483.95999999999992</v>
      </c>
      <c r="K207" s="36"/>
      <c r="L207" s="36"/>
    </row>
    <row r="208" spans="1:12">
      <c r="A208" s="31">
        <v>12026</v>
      </c>
      <c r="B208" s="31">
        <v>12.26</v>
      </c>
      <c r="C208" s="31" t="s">
        <v>21</v>
      </c>
      <c r="D208" s="31" t="s">
        <v>22</v>
      </c>
      <c r="E208" s="32">
        <v>1.5</v>
      </c>
      <c r="F208" s="32">
        <v>0</v>
      </c>
      <c r="G208" s="32">
        <v>1.5</v>
      </c>
      <c r="H208" s="34" t="s">
        <v>289</v>
      </c>
      <c r="I208" s="34" t="s">
        <v>107</v>
      </c>
      <c r="J208" s="33">
        <v>24</v>
      </c>
    </row>
    <row r="209" spans="1:12">
      <c r="A209" s="31">
        <v>12059</v>
      </c>
      <c r="B209" s="31">
        <v>12.59</v>
      </c>
      <c r="C209" s="31" t="s">
        <v>21</v>
      </c>
      <c r="D209" s="31" t="s">
        <v>22</v>
      </c>
      <c r="E209" s="32">
        <v>1.7</v>
      </c>
      <c r="F209" s="32">
        <v>1.7</v>
      </c>
      <c r="G209" s="32">
        <v>0</v>
      </c>
      <c r="H209" s="34" t="s">
        <v>23</v>
      </c>
      <c r="I209" s="34" t="s">
        <v>107</v>
      </c>
      <c r="J209" s="33">
        <f>G209*16</f>
        <v>0</v>
      </c>
    </row>
    <row r="210" spans="1:12">
      <c r="A210" s="31">
        <v>12060</v>
      </c>
      <c r="B210" s="31">
        <v>12.6</v>
      </c>
      <c r="C210" s="31" t="s">
        <v>21</v>
      </c>
      <c r="D210" s="31" t="s">
        <v>22</v>
      </c>
      <c r="E210" s="32">
        <v>1.7</v>
      </c>
      <c r="F210" s="32">
        <v>1.7</v>
      </c>
      <c r="G210" s="32">
        <v>0</v>
      </c>
      <c r="H210" s="34" t="s">
        <v>78</v>
      </c>
      <c r="I210" s="34" t="s">
        <v>107</v>
      </c>
      <c r="J210" s="33">
        <f>G210*16</f>
        <v>0</v>
      </c>
    </row>
    <row r="211" spans="1:12">
      <c r="A211" s="31">
        <v>17003</v>
      </c>
      <c r="B211" s="31">
        <v>17.3</v>
      </c>
      <c r="C211" s="31" t="s">
        <v>21</v>
      </c>
      <c r="D211" s="31" t="s">
        <v>22</v>
      </c>
      <c r="E211" s="32">
        <v>7.0010000000000003</v>
      </c>
      <c r="F211" s="32">
        <v>0</v>
      </c>
      <c r="G211" s="32">
        <v>7.0010000000000003</v>
      </c>
      <c r="H211" s="34" t="s">
        <v>289</v>
      </c>
      <c r="I211" s="34" t="s">
        <v>107</v>
      </c>
      <c r="J211" s="33">
        <v>112.02</v>
      </c>
    </row>
    <row r="212" spans="1:12">
      <c r="A212" s="31">
        <v>28023</v>
      </c>
      <c r="B212" s="31">
        <v>28.23</v>
      </c>
      <c r="C212" s="31" t="s">
        <v>85</v>
      </c>
      <c r="D212" s="31" t="s">
        <v>286</v>
      </c>
      <c r="E212" s="32">
        <v>2.0750000000000002</v>
      </c>
      <c r="F212" s="32">
        <v>0</v>
      </c>
      <c r="G212" s="32">
        <v>2.0750000000000002</v>
      </c>
      <c r="H212" s="34" t="s">
        <v>289</v>
      </c>
      <c r="I212" s="34" t="s">
        <v>107</v>
      </c>
      <c r="J212" s="33">
        <v>33.200000000000003</v>
      </c>
      <c r="K212" s="28"/>
      <c r="L212" s="28"/>
    </row>
    <row r="213" spans="1:12">
      <c r="A213" s="31">
        <v>28048</v>
      </c>
      <c r="B213" s="31">
        <v>28.48</v>
      </c>
      <c r="C213" s="31" t="s">
        <v>21</v>
      </c>
      <c r="D213" s="31" t="s">
        <v>286</v>
      </c>
      <c r="E213" s="32">
        <v>0.749</v>
      </c>
      <c r="F213" s="32">
        <v>0</v>
      </c>
      <c r="G213" s="32">
        <v>0.749</v>
      </c>
      <c r="H213" s="34" t="s">
        <v>289</v>
      </c>
      <c r="I213" s="34" t="s">
        <v>107</v>
      </c>
      <c r="J213" s="33">
        <v>11.98</v>
      </c>
    </row>
    <row r="214" spans="1:12">
      <c r="A214" s="31">
        <v>28107</v>
      </c>
      <c r="B214" s="31">
        <v>28.106999999999999</v>
      </c>
      <c r="C214" s="31" t="s">
        <v>85</v>
      </c>
      <c r="D214" s="31" t="s">
        <v>286</v>
      </c>
      <c r="E214" s="32">
        <v>2.1240000000000001</v>
      </c>
      <c r="F214" s="32">
        <v>0</v>
      </c>
      <c r="G214" s="32">
        <v>2.1240000000000001</v>
      </c>
      <c r="H214" s="34" t="s">
        <v>289</v>
      </c>
      <c r="I214" s="34" t="s">
        <v>107</v>
      </c>
      <c r="J214" s="33">
        <v>33.979999999999997</v>
      </c>
    </row>
    <row r="215" spans="1:12" s="36" customFormat="1">
      <c r="A215" s="47" t="s">
        <v>29</v>
      </c>
      <c r="B215" s="48"/>
      <c r="C215" s="48"/>
      <c r="D215" s="49"/>
      <c r="E215" s="37">
        <v>16.849</v>
      </c>
      <c r="F215" s="37">
        <f>SUM(F208:F214)</f>
        <v>3.4</v>
      </c>
      <c r="G215" s="37">
        <f>SUM(G208:G214)</f>
        <v>13.449000000000002</v>
      </c>
      <c r="H215" s="37">
        <f>G215+F215</f>
        <v>16.849</v>
      </c>
      <c r="I215" s="45" t="s">
        <v>30</v>
      </c>
      <c r="J215" s="39">
        <f>SUM(J208:J214)</f>
        <v>215.17999999999995</v>
      </c>
    </row>
    <row r="216" spans="1:12">
      <c r="A216" s="31">
        <v>10001</v>
      </c>
      <c r="B216" s="31">
        <v>10.1</v>
      </c>
      <c r="C216" s="31" t="s">
        <v>21</v>
      </c>
      <c r="D216" s="31" t="s">
        <v>22</v>
      </c>
      <c r="E216" s="32">
        <v>18.007999999999999</v>
      </c>
      <c r="F216" s="32">
        <v>18.007999999999999</v>
      </c>
      <c r="G216" s="32">
        <v>0</v>
      </c>
      <c r="H216" s="34" t="s">
        <v>23</v>
      </c>
      <c r="I216" s="34" t="s">
        <v>79</v>
      </c>
      <c r="J216" s="33">
        <v>0</v>
      </c>
    </row>
    <row r="217" spans="1:12">
      <c r="A217" s="31">
        <v>11069</v>
      </c>
      <c r="B217" s="31">
        <v>11.69</v>
      </c>
      <c r="C217" s="31" t="s">
        <v>21</v>
      </c>
      <c r="D217" s="31" t="s">
        <v>22</v>
      </c>
      <c r="E217" s="32">
        <v>0.3</v>
      </c>
      <c r="F217" s="32">
        <v>0.3</v>
      </c>
      <c r="G217" s="32">
        <v>0</v>
      </c>
      <c r="H217" s="34" t="s">
        <v>23</v>
      </c>
      <c r="I217" s="34" t="s">
        <v>79</v>
      </c>
      <c r="J217" s="33">
        <v>0</v>
      </c>
    </row>
    <row r="218" spans="1:12">
      <c r="A218" s="31">
        <v>11073</v>
      </c>
      <c r="B218" s="31">
        <v>11.73</v>
      </c>
      <c r="C218" s="31" t="s">
        <v>21</v>
      </c>
      <c r="D218" s="31" t="s">
        <v>22</v>
      </c>
      <c r="E218" s="32">
        <v>1.9990000000000001</v>
      </c>
      <c r="F218" s="32">
        <v>0</v>
      </c>
      <c r="G218" s="32">
        <v>1.9990000000000001</v>
      </c>
      <c r="H218" s="34" t="s">
        <v>289</v>
      </c>
      <c r="I218" s="34" t="s">
        <v>79</v>
      </c>
      <c r="J218" s="33">
        <v>31.98</v>
      </c>
      <c r="K218" s="28"/>
      <c r="L218" s="28"/>
    </row>
    <row r="219" spans="1:12">
      <c r="A219" s="31">
        <v>11076</v>
      </c>
      <c r="B219" s="31">
        <v>11.76</v>
      </c>
      <c r="C219" s="31" t="s">
        <v>21</v>
      </c>
      <c r="D219" s="31" t="s">
        <v>22</v>
      </c>
      <c r="E219" s="32">
        <v>1.3</v>
      </c>
      <c r="F219" s="32">
        <v>1.3</v>
      </c>
      <c r="G219" s="32">
        <v>0</v>
      </c>
      <c r="H219" s="34" t="s">
        <v>23</v>
      </c>
      <c r="I219" s="34" t="s">
        <v>79</v>
      </c>
      <c r="J219" s="33">
        <v>0</v>
      </c>
    </row>
    <row r="220" spans="1:12">
      <c r="A220" s="31">
        <v>12036</v>
      </c>
      <c r="B220" s="31">
        <v>12.36</v>
      </c>
      <c r="C220" s="31" t="s">
        <v>21</v>
      </c>
      <c r="D220" s="31" t="s">
        <v>22</v>
      </c>
      <c r="E220" s="32">
        <v>0.3</v>
      </c>
      <c r="F220" s="32">
        <v>0</v>
      </c>
      <c r="G220" s="32">
        <v>0.3</v>
      </c>
      <c r="H220" s="34" t="s">
        <v>289</v>
      </c>
      <c r="I220" s="34" t="s">
        <v>79</v>
      </c>
      <c r="J220" s="33">
        <v>4.8</v>
      </c>
    </row>
    <row r="221" spans="1:12">
      <c r="A221" s="31">
        <v>12037</v>
      </c>
      <c r="B221" s="31">
        <v>12.37</v>
      </c>
      <c r="C221" s="31" t="s">
        <v>21</v>
      </c>
      <c r="D221" s="31" t="s">
        <v>22</v>
      </c>
      <c r="E221" s="32">
        <v>0.2</v>
      </c>
      <c r="F221" s="32">
        <v>0</v>
      </c>
      <c r="G221" s="32">
        <v>0.2</v>
      </c>
      <c r="H221" s="34" t="s">
        <v>289</v>
      </c>
      <c r="I221" s="34" t="s">
        <v>79</v>
      </c>
      <c r="J221" s="33">
        <v>3.2</v>
      </c>
    </row>
    <row r="222" spans="1:12">
      <c r="A222" s="31">
        <v>12038</v>
      </c>
      <c r="B222" s="31">
        <v>12.38</v>
      </c>
      <c r="C222" s="31" t="s">
        <v>21</v>
      </c>
      <c r="D222" s="31" t="s">
        <v>22</v>
      </c>
      <c r="E222" s="32">
        <v>1.1000000000000001</v>
      </c>
      <c r="F222" s="32">
        <v>1.1000000000000001</v>
      </c>
      <c r="G222" s="32">
        <v>0</v>
      </c>
      <c r="H222" s="34" t="s">
        <v>23</v>
      </c>
      <c r="I222" s="34" t="s">
        <v>79</v>
      </c>
      <c r="J222" s="33">
        <v>0</v>
      </c>
    </row>
    <row r="223" spans="1:12">
      <c r="A223" s="31">
        <v>12039</v>
      </c>
      <c r="B223" s="31">
        <v>12.39</v>
      </c>
      <c r="C223" s="31" t="s">
        <v>21</v>
      </c>
      <c r="D223" s="31" t="s">
        <v>22</v>
      </c>
      <c r="E223" s="32">
        <v>1</v>
      </c>
      <c r="F223" s="32">
        <v>0</v>
      </c>
      <c r="G223" s="32">
        <v>1</v>
      </c>
      <c r="H223" s="34" t="s">
        <v>289</v>
      </c>
      <c r="I223" s="34" t="s">
        <v>79</v>
      </c>
      <c r="J223" s="33">
        <v>16</v>
      </c>
    </row>
    <row r="224" spans="1:12">
      <c r="A224" s="31">
        <v>14004</v>
      </c>
      <c r="B224" s="31">
        <v>14.4</v>
      </c>
      <c r="C224" s="31" t="s">
        <v>21</v>
      </c>
      <c r="D224" s="31" t="s">
        <v>22</v>
      </c>
      <c r="E224" s="32">
        <v>3</v>
      </c>
      <c r="F224" s="32">
        <v>3</v>
      </c>
      <c r="G224" s="32">
        <v>0</v>
      </c>
      <c r="H224" s="34" t="s">
        <v>23</v>
      </c>
      <c r="I224" s="34" t="s">
        <v>79</v>
      </c>
      <c r="J224" s="33">
        <v>0</v>
      </c>
    </row>
    <row r="225" spans="1:10">
      <c r="A225" s="31">
        <v>14005</v>
      </c>
      <c r="B225" s="31">
        <v>14.5</v>
      </c>
      <c r="C225" s="31" t="s">
        <v>21</v>
      </c>
      <c r="D225" s="31" t="s">
        <v>22</v>
      </c>
      <c r="E225" s="32">
        <v>4.101</v>
      </c>
      <c r="F225" s="32">
        <v>0</v>
      </c>
      <c r="G225" s="32">
        <v>4.101</v>
      </c>
      <c r="H225" s="34" t="s">
        <v>289</v>
      </c>
      <c r="I225" s="34" t="s">
        <v>79</v>
      </c>
      <c r="J225" s="33">
        <v>65.62</v>
      </c>
    </row>
    <row r="226" spans="1:10">
      <c r="A226" s="31">
        <v>14006</v>
      </c>
      <c r="B226" s="31">
        <v>14.6</v>
      </c>
      <c r="C226" s="31" t="s">
        <v>21</v>
      </c>
      <c r="D226" s="31" t="s">
        <v>22</v>
      </c>
      <c r="E226" s="32">
        <v>2</v>
      </c>
      <c r="F226" s="32">
        <v>0</v>
      </c>
      <c r="G226" s="32">
        <v>2</v>
      </c>
      <c r="H226" s="34" t="s">
        <v>289</v>
      </c>
      <c r="I226" s="34" t="s">
        <v>79</v>
      </c>
      <c r="J226" s="33">
        <v>32</v>
      </c>
    </row>
    <row r="227" spans="1:10">
      <c r="A227" s="31">
        <v>14012</v>
      </c>
      <c r="B227" s="31">
        <v>14.12</v>
      </c>
      <c r="C227" s="31" t="s">
        <v>21</v>
      </c>
      <c r="D227" s="31" t="s">
        <v>22</v>
      </c>
      <c r="E227" s="32">
        <v>2.0009999999999999</v>
      </c>
      <c r="F227" s="32">
        <v>2.0009999999999999</v>
      </c>
      <c r="G227" s="32">
        <v>0</v>
      </c>
      <c r="H227" s="34" t="s">
        <v>73</v>
      </c>
      <c r="I227" s="34" t="s">
        <v>79</v>
      </c>
      <c r="J227" s="33">
        <f>G227*16</f>
        <v>0</v>
      </c>
    </row>
    <row r="228" spans="1:10">
      <c r="A228" s="31">
        <v>14015</v>
      </c>
      <c r="B228" s="31">
        <v>14.15</v>
      </c>
      <c r="C228" s="31" t="s">
        <v>21</v>
      </c>
      <c r="D228" s="31" t="s">
        <v>22</v>
      </c>
      <c r="E228" s="32">
        <v>9.2189999999999994</v>
      </c>
      <c r="F228" s="32">
        <v>9.2189999999999994</v>
      </c>
      <c r="G228" s="32">
        <v>0</v>
      </c>
      <c r="H228" s="34" t="s">
        <v>73</v>
      </c>
      <c r="I228" s="34" t="s">
        <v>79</v>
      </c>
      <c r="J228" s="33">
        <f>G228*16</f>
        <v>0</v>
      </c>
    </row>
    <row r="229" spans="1:10">
      <c r="A229" s="31">
        <v>15002</v>
      </c>
      <c r="B229" s="31">
        <v>15.2</v>
      </c>
      <c r="C229" s="31" t="s">
        <v>21</v>
      </c>
      <c r="D229" s="31" t="s">
        <v>22</v>
      </c>
      <c r="E229" s="32">
        <v>2.5059999999999998</v>
      </c>
      <c r="F229" s="32">
        <v>2.5059999999999998</v>
      </c>
      <c r="G229" s="32">
        <v>0</v>
      </c>
      <c r="H229" s="34" t="s">
        <v>23</v>
      </c>
      <c r="I229" s="34" t="s">
        <v>79</v>
      </c>
      <c r="J229" s="33">
        <v>0</v>
      </c>
    </row>
    <row r="230" spans="1:10">
      <c r="A230" s="31">
        <v>15003</v>
      </c>
      <c r="B230" s="31">
        <v>15.3</v>
      </c>
      <c r="C230" s="31" t="s">
        <v>21</v>
      </c>
      <c r="D230" s="31" t="s">
        <v>22</v>
      </c>
      <c r="E230" s="32">
        <v>3.9980000000000002</v>
      </c>
      <c r="F230" s="32">
        <v>3.9980000000000002</v>
      </c>
      <c r="G230" s="32">
        <v>0</v>
      </c>
      <c r="H230" s="34" t="s">
        <v>23</v>
      </c>
      <c r="I230" s="34" t="s">
        <v>79</v>
      </c>
      <c r="J230" s="33">
        <v>0</v>
      </c>
    </row>
    <row r="231" spans="1:10">
      <c r="A231" s="31">
        <v>15004</v>
      </c>
      <c r="B231" s="31">
        <v>15.4</v>
      </c>
      <c r="C231" s="31" t="s">
        <v>21</v>
      </c>
      <c r="D231" s="31" t="s">
        <v>22</v>
      </c>
      <c r="E231" s="32">
        <v>1.8</v>
      </c>
      <c r="F231" s="32">
        <v>1.8</v>
      </c>
      <c r="G231" s="32">
        <v>0</v>
      </c>
      <c r="H231" s="34" t="s">
        <v>23</v>
      </c>
      <c r="I231" s="34" t="s">
        <v>79</v>
      </c>
      <c r="J231" s="33">
        <v>0</v>
      </c>
    </row>
    <row r="232" spans="1:10">
      <c r="A232" s="31">
        <v>15005</v>
      </c>
      <c r="B232" s="31">
        <v>15.5</v>
      </c>
      <c r="C232" s="31" t="s">
        <v>21</v>
      </c>
      <c r="D232" s="31" t="s">
        <v>22</v>
      </c>
      <c r="E232" s="32">
        <v>2.1989999999999998</v>
      </c>
      <c r="F232" s="32">
        <v>0</v>
      </c>
      <c r="G232" s="32">
        <v>2.1989999999999998</v>
      </c>
      <c r="H232" s="34" t="s">
        <v>289</v>
      </c>
      <c r="I232" s="34" t="s">
        <v>79</v>
      </c>
      <c r="J232" s="33">
        <v>35.18</v>
      </c>
    </row>
    <row r="233" spans="1:10">
      <c r="A233" s="31">
        <v>16017</v>
      </c>
      <c r="B233" s="31">
        <v>16.170000000000002</v>
      </c>
      <c r="C233" s="31" t="s">
        <v>21</v>
      </c>
      <c r="D233" s="31" t="s">
        <v>22</v>
      </c>
      <c r="E233" s="32">
        <v>1.7</v>
      </c>
      <c r="F233" s="32">
        <v>0</v>
      </c>
      <c r="G233" s="32">
        <v>1.7</v>
      </c>
      <c r="H233" s="34" t="s">
        <v>289</v>
      </c>
      <c r="I233" s="34" t="s">
        <v>79</v>
      </c>
      <c r="J233" s="33">
        <v>27.2</v>
      </c>
    </row>
    <row r="234" spans="1:10">
      <c r="A234" s="31">
        <v>16018</v>
      </c>
      <c r="B234" s="31">
        <v>16.18</v>
      </c>
      <c r="C234" s="31" t="s">
        <v>21</v>
      </c>
      <c r="D234" s="31" t="s">
        <v>22</v>
      </c>
      <c r="E234" s="32">
        <v>1.9990000000000001</v>
      </c>
      <c r="F234" s="32">
        <v>0</v>
      </c>
      <c r="G234" s="32">
        <v>1.9990000000000001</v>
      </c>
      <c r="H234" s="34" t="s">
        <v>289</v>
      </c>
      <c r="I234" s="34" t="s">
        <v>79</v>
      </c>
      <c r="J234" s="33">
        <v>31.98</v>
      </c>
    </row>
    <row r="235" spans="1:10">
      <c r="A235" s="31">
        <v>16020</v>
      </c>
      <c r="B235" s="31">
        <v>16.2</v>
      </c>
      <c r="C235" s="31" t="s">
        <v>21</v>
      </c>
      <c r="D235" s="31" t="s">
        <v>22</v>
      </c>
      <c r="E235" s="32">
        <v>2.5990000000000002</v>
      </c>
      <c r="F235" s="32">
        <v>2.5990000000000002</v>
      </c>
      <c r="G235" s="32">
        <v>0</v>
      </c>
      <c r="H235" s="34" t="s">
        <v>73</v>
      </c>
      <c r="I235" s="34" t="s">
        <v>79</v>
      </c>
      <c r="J235" s="33">
        <f>G235*16</f>
        <v>0</v>
      </c>
    </row>
    <row r="236" spans="1:10" s="36" customFormat="1">
      <c r="A236" s="47" t="s">
        <v>29</v>
      </c>
      <c r="B236" s="48"/>
      <c r="C236" s="48"/>
      <c r="D236" s="49"/>
      <c r="E236" s="37">
        <v>61.329000000000001</v>
      </c>
      <c r="F236" s="37">
        <f>SUM(F216:F235)</f>
        <v>45.831000000000003</v>
      </c>
      <c r="G236" s="37">
        <f>SUM(G216:G235)</f>
        <v>15.497999999999999</v>
      </c>
      <c r="H236" s="37">
        <f>G236+F236</f>
        <v>61.329000000000001</v>
      </c>
      <c r="I236" s="45" t="s">
        <v>30</v>
      </c>
      <c r="J236" s="39">
        <v>247.96</v>
      </c>
    </row>
    <row r="237" spans="1:10">
      <c r="A237" s="31">
        <v>12031</v>
      </c>
      <c r="B237" s="31">
        <v>12.31</v>
      </c>
      <c r="C237" s="31" t="s">
        <v>21</v>
      </c>
      <c r="D237" s="31" t="s">
        <v>22</v>
      </c>
      <c r="E237" s="32">
        <v>1.7010000000000001</v>
      </c>
      <c r="F237" s="32">
        <v>1.7010000000000001</v>
      </c>
      <c r="G237" s="32">
        <v>0</v>
      </c>
      <c r="H237" s="34" t="s">
        <v>23</v>
      </c>
      <c r="I237" s="34" t="s">
        <v>281</v>
      </c>
      <c r="J237" s="33">
        <f>G237*16</f>
        <v>0</v>
      </c>
    </row>
    <row r="238" spans="1:10">
      <c r="A238" s="31">
        <v>12032</v>
      </c>
      <c r="B238" s="31">
        <v>12.32</v>
      </c>
      <c r="C238" s="31" t="s">
        <v>21</v>
      </c>
      <c r="D238" s="31" t="s">
        <v>22</v>
      </c>
      <c r="E238" s="32">
        <v>2</v>
      </c>
      <c r="F238" s="32">
        <v>0</v>
      </c>
      <c r="G238" s="32">
        <v>2</v>
      </c>
      <c r="H238" s="34" t="s">
        <v>289</v>
      </c>
      <c r="I238" s="34" t="s">
        <v>281</v>
      </c>
      <c r="J238" s="33">
        <v>32</v>
      </c>
    </row>
    <row r="239" spans="1:10">
      <c r="A239" s="31">
        <v>12033</v>
      </c>
      <c r="B239" s="31">
        <v>12.33</v>
      </c>
      <c r="C239" s="31" t="s">
        <v>21</v>
      </c>
      <c r="D239" s="31" t="s">
        <v>22</v>
      </c>
      <c r="E239" s="32">
        <v>2.1019999999999999</v>
      </c>
      <c r="F239" s="32">
        <v>0</v>
      </c>
      <c r="G239" s="32">
        <v>2.1019999999999999</v>
      </c>
      <c r="H239" s="34" t="s">
        <v>289</v>
      </c>
      <c r="I239" s="34" t="s">
        <v>281</v>
      </c>
      <c r="J239" s="33">
        <v>33.630000000000003</v>
      </c>
    </row>
    <row r="240" spans="1:10">
      <c r="A240" s="31">
        <v>12034</v>
      </c>
      <c r="B240" s="31">
        <v>12.34</v>
      </c>
      <c r="C240" s="31" t="s">
        <v>21</v>
      </c>
      <c r="D240" s="31" t="s">
        <v>22</v>
      </c>
      <c r="E240" s="32">
        <v>2.101</v>
      </c>
      <c r="F240" s="32">
        <v>0</v>
      </c>
      <c r="G240" s="32">
        <v>2.101</v>
      </c>
      <c r="H240" s="34" t="s">
        <v>289</v>
      </c>
      <c r="I240" s="34" t="s">
        <v>281</v>
      </c>
      <c r="J240" s="33">
        <v>33.619999999999997</v>
      </c>
    </row>
    <row r="241" spans="1:12">
      <c r="A241" s="31">
        <v>28085</v>
      </c>
      <c r="B241" s="31">
        <v>28.85</v>
      </c>
      <c r="C241" s="31" t="s">
        <v>21</v>
      </c>
      <c r="D241" s="31" t="s">
        <v>286</v>
      </c>
      <c r="E241" s="32">
        <v>0.99</v>
      </c>
      <c r="F241" s="32">
        <v>0.99</v>
      </c>
      <c r="G241" s="32">
        <v>0</v>
      </c>
      <c r="H241" s="34" t="s">
        <v>23</v>
      </c>
      <c r="I241" s="34" t="s">
        <v>281</v>
      </c>
      <c r="J241" s="33">
        <f>G241*16</f>
        <v>0</v>
      </c>
    </row>
    <row r="242" spans="1:12">
      <c r="A242" s="31">
        <v>40029</v>
      </c>
      <c r="B242" s="31">
        <v>40.29</v>
      </c>
      <c r="C242" s="31" t="s">
        <v>82</v>
      </c>
      <c r="D242" s="31" t="s">
        <v>22</v>
      </c>
      <c r="E242" s="32">
        <v>5.7279999999999998</v>
      </c>
      <c r="F242" s="32">
        <v>5.7279999999999998</v>
      </c>
      <c r="G242" s="32">
        <v>0</v>
      </c>
      <c r="H242" s="34" t="s">
        <v>23</v>
      </c>
      <c r="I242" s="34" t="s">
        <v>281</v>
      </c>
      <c r="J242" s="33">
        <f>G242*16</f>
        <v>0</v>
      </c>
    </row>
    <row r="243" spans="1:12">
      <c r="A243" s="31">
        <v>40040</v>
      </c>
      <c r="B243" s="31">
        <v>40.4</v>
      </c>
      <c r="C243" s="31" t="s">
        <v>82</v>
      </c>
      <c r="D243" s="31" t="s">
        <v>22</v>
      </c>
      <c r="E243" s="32">
        <v>4.3499999999999996</v>
      </c>
      <c r="F243" s="32">
        <v>4.3499999999999996</v>
      </c>
      <c r="G243" s="32">
        <v>0</v>
      </c>
      <c r="H243" s="34" t="s">
        <v>23</v>
      </c>
      <c r="I243" s="34" t="s">
        <v>281</v>
      </c>
      <c r="J243" s="33">
        <f>G243*16</f>
        <v>0</v>
      </c>
    </row>
    <row r="244" spans="1:12">
      <c r="A244" s="31">
        <v>40041</v>
      </c>
      <c r="B244" s="31">
        <v>40.409999999999997</v>
      </c>
      <c r="C244" s="31" t="s">
        <v>82</v>
      </c>
      <c r="D244" s="31" t="s">
        <v>22</v>
      </c>
      <c r="E244" s="32">
        <v>2.5459999999999998</v>
      </c>
      <c r="F244" s="32">
        <v>2.5459999999999998</v>
      </c>
      <c r="G244" s="32">
        <v>0</v>
      </c>
      <c r="H244" s="34" t="s">
        <v>23</v>
      </c>
      <c r="I244" s="34" t="s">
        <v>281</v>
      </c>
      <c r="J244" s="33">
        <f>G244*16</f>
        <v>0</v>
      </c>
    </row>
    <row r="245" spans="1:12">
      <c r="A245" s="31">
        <v>40042</v>
      </c>
      <c r="B245" s="31">
        <v>40.42</v>
      </c>
      <c r="C245" s="31" t="s">
        <v>82</v>
      </c>
      <c r="D245" s="31" t="s">
        <v>22</v>
      </c>
      <c r="E245" s="32">
        <v>2.1579999999999999</v>
      </c>
      <c r="F245" s="32">
        <v>0</v>
      </c>
      <c r="G245" s="32">
        <v>2.1579999999999999</v>
      </c>
      <c r="H245" s="34" t="s">
        <v>289</v>
      </c>
      <c r="I245" s="34" t="s">
        <v>281</v>
      </c>
      <c r="J245" s="33">
        <v>34.53</v>
      </c>
    </row>
    <row r="246" spans="1:12">
      <c r="A246" s="31">
        <v>40043</v>
      </c>
      <c r="B246" s="31">
        <v>40.43</v>
      </c>
      <c r="C246" s="31" t="s">
        <v>82</v>
      </c>
      <c r="D246" s="31" t="s">
        <v>22</v>
      </c>
      <c r="E246" s="32">
        <v>1.329</v>
      </c>
      <c r="F246" s="32">
        <v>0</v>
      </c>
      <c r="G246" s="32">
        <v>1.329</v>
      </c>
      <c r="H246" s="34" t="s">
        <v>289</v>
      </c>
      <c r="I246" s="34" t="s">
        <v>281</v>
      </c>
      <c r="J246" s="33">
        <v>21.26</v>
      </c>
    </row>
    <row r="247" spans="1:12">
      <c r="A247" s="31">
        <v>40044</v>
      </c>
      <c r="B247" s="31">
        <v>40.44</v>
      </c>
      <c r="C247" s="31" t="s">
        <v>82</v>
      </c>
      <c r="D247" s="31" t="s">
        <v>22</v>
      </c>
      <c r="E247" s="32">
        <v>1.548</v>
      </c>
      <c r="F247" s="32">
        <v>0</v>
      </c>
      <c r="G247" s="32">
        <v>1.548</v>
      </c>
      <c r="H247" s="34" t="s">
        <v>289</v>
      </c>
      <c r="I247" s="34" t="s">
        <v>281</v>
      </c>
      <c r="J247" s="33">
        <v>24.77</v>
      </c>
    </row>
    <row r="248" spans="1:12">
      <c r="A248" s="31">
        <v>51013</v>
      </c>
      <c r="B248" s="31">
        <v>51.13</v>
      </c>
      <c r="C248" s="31" t="s">
        <v>82</v>
      </c>
      <c r="D248" s="31" t="s">
        <v>22</v>
      </c>
      <c r="E248" s="32">
        <v>2.86</v>
      </c>
      <c r="F248" s="32">
        <v>2.86</v>
      </c>
      <c r="G248" s="32">
        <v>0</v>
      </c>
      <c r="H248" s="34" t="s">
        <v>23</v>
      </c>
      <c r="I248" s="34" t="s">
        <v>281</v>
      </c>
      <c r="J248" s="33">
        <f>G248*16</f>
        <v>0</v>
      </c>
    </row>
    <row r="249" spans="1:12">
      <c r="A249" s="31">
        <v>51014</v>
      </c>
      <c r="B249" s="31">
        <v>51.14</v>
      </c>
      <c r="C249" s="31" t="s">
        <v>82</v>
      </c>
      <c r="D249" s="31" t="s">
        <v>22</v>
      </c>
      <c r="E249" s="32">
        <v>4.1020000000000003</v>
      </c>
      <c r="F249" s="32">
        <v>4.1020000000000003</v>
      </c>
      <c r="G249" s="32">
        <v>0</v>
      </c>
      <c r="H249" s="34" t="s">
        <v>23</v>
      </c>
      <c r="I249" s="34" t="s">
        <v>281</v>
      </c>
      <c r="J249" s="33">
        <f>G249*16</f>
        <v>0</v>
      </c>
    </row>
    <row r="250" spans="1:12" s="35" customFormat="1">
      <c r="A250" s="47" t="s">
        <v>29</v>
      </c>
      <c r="B250" s="48"/>
      <c r="C250" s="48"/>
      <c r="D250" s="49"/>
      <c r="E250" s="37">
        <v>33.515000000000001</v>
      </c>
      <c r="F250" s="37">
        <f>SUM(F237:F249)</f>
        <v>22.277000000000001</v>
      </c>
      <c r="G250" s="37">
        <f>SUM(G237:G249)</f>
        <v>11.238000000000001</v>
      </c>
      <c r="H250" s="37">
        <f>G250+F250</f>
        <v>33.515000000000001</v>
      </c>
      <c r="I250" s="45" t="s">
        <v>30</v>
      </c>
      <c r="J250" s="39">
        <f>SUM(J237:J249)</f>
        <v>179.81</v>
      </c>
      <c r="K250" s="36"/>
      <c r="L250" s="36"/>
    </row>
    <row r="251" spans="1:12">
      <c r="A251" s="31">
        <v>28047</v>
      </c>
      <c r="B251" s="31">
        <v>28.47</v>
      </c>
      <c r="C251" s="31" t="s">
        <v>21</v>
      </c>
      <c r="D251" s="31" t="s">
        <v>286</v>
      </c>
      <c r="E251" s="32">
        <v>0.52100000000000002</v>
      </c>
      <c r="F251" s="32">
        <v>0.52100000000000002</v>
      </c>
      <c r="G251" s="32">
        <v>0</v>
      </c>
      <c r="H251" s="34" t="s">
        <v>78</v>
      </c>
      <c r="I251" s="34" t="s">
        <v>267</v>
      </c>
      <c r="J251" s="33">
        <f>G251*16</f>
        <v>0</v>
      </c>
    </row>
    <row r="252" spans="1:12">
      <c r="A252" s="31">
        <v>54026</v>
      </c>
      <c r="B252" s="31">
        <v>54.26</v>
      </c>
      <c r="C252" s="31" t="s">
        <v>21</v>
      </c>
      <c r="D252" s="31" t="s">
        <v>22</v>
      </c>
      <c r="E252" s="32">
        <v>1.669</v>
      </c>
      <c r="F252" s="32">
        <v>0</v>
      </c>
      <c r="G252" s="32">
        <v>1.669</v>
      </c>
      <c r="H252" s="34" t="s">
        <v>289</v>
      </c>
      <c r="I252" s="34" t="s">
        <v>267</v>
      </c>
      <c r="J252" s="33">
        <v>26.7</v>
      </c>
    </row>
    <row r="253" spans="1:12">
      <c r="A253" s="31">
        <v>54028</v>
      </c>
      <c r="B253" s="31">
        <v>54.28</v>
      </c>
      <c r="C253" s="31" t="s">
        <v>21</v>
      </c>
      <c r="D253" s="31" t="s">
        <v>22</v>
      </c>
      <c r="E253" s="32">
        <v>0.55900000000000005</v>
      </c>
      <c r="F253" s="32">
        <v>0</v>
      </c>
      <c r="G253" s="32">
        <v>0.55900000000000005</v>
      </c>
      <c r="H253" s="34" t="s">
        <v>289</v>
      </c>
      <c r="I253" s="34" t="s">
        <v>267</v>
      </c>
      <c r="J253" s="33">
        <v>8.94</v>
      </c>
    </row>
    <row r="254" spans="1:12">
      <c r="A254" s="31">
        <v>54029</v>
      </c>
      <c r="B254" s="31">
        <v>54.29</v>
      </c>
      <c r="C254" s="31" t="s">
        <v>21</v>
      </c>
      <c r="D254" s="31" t="s">
        <v>22</v>
      </c>
      <c r="E254" s="32">
        <v>0.77400000000000002</v>
      </c>
      <c r="F254" s="32">
        <v>0</v>
      </c>
      <c r="G254" s="32">
        <v>0.77400000000000002</v>
      </c>
      <c r="H254" s="34" t="s">
        <v>289</v>
      </c>
      <c r="I254" s="34" t="s">
        <v>267</v>
      </c>
      <c r="J254" s="33">
        <v>12.38</v>
      </c>
    </row>
    <row r="255" spans="1:12">
      <c r="A255" s="31">
        <v>54030</v>
      </c>
      <c r="B255" s="31">
        <v>54.3</v>
      </c>
      <c r="C255" s="31" t="s">
        <v>21</v>
      </c>
      <c r="D255" s="31" t="s">
        <v>22</v>
      </c>
      <c r="E255" s="32">
        <v>0.77200000000000002</v>
      </c>
      <c r="F255" s="32">
        <v>0</v>
      </c>
      <c r="G255" s="32">
        <v>0.77200000000000002</v>
      </c>
      <c r="H255" s="34" t="s">
        <v>289</v>
      </c>
      <c r="I255" s="34" t="s">
        <v>267</v>
      </c>
      <c r="J255" s="33">
        <v>12.35</v>
      </c>
    </row>
    <row r="256" spans="1:12">
      <c r="A256" s="31">
        <v>54041</v>
      </c>
      <c r="B256" s="31">
        <v>54.41</v>
      </c>
      <c r="C256" s="31" t="s">
        <v>21</v>
      </c>
      <c r="D256" s="31" t="s">
        <v>22</v>
      </c>
      <c r="E256" s="32">
        <v>1.9550000000000001</v>
      </c>
      <c r="F256" s="32">
        <v>0</v>
      </c>
      <c r="G256" s="32">
        <v>1.9550000000000001</v>
      </c>
      <c r="H256" s="34" t="s">
        <v>289</v>
      </c>
      <c r="I256" s="34" t="s">
        <v>267</v>
      </c>
      <c r="J256" s="33">
        <v>31.28</v>
      </c>
    </row>
    <row r="257" spans="1:12">
      <c r="A257" s="31">
        <v>54118</v>
      </c>
      <c r="B257" s="31">
        <v>54.118000000000002</v>
      </c>
      <c r="C257" s="31" t="s">
        <v>82</v>
      </c>
      <c r="D257" s="31" t="s">
        <v>22</v>
      </c>
      <c r="E257" s="32">
        <v>2.0230000000000001</v>
      </c>
      <c r="F257" s="32">
        <v>0</v>
      </c>
      <c r="G257" s="32">
        <v>2.0230000000000001</v>
      </c>
      <c r="H257" s="34" t="s">
        <v>289</v>
      </c>
      <c r="I257" s="34" t="s">
        <v>267</v>
      </c>
      <c r="J257" s="33">
        <v>32.369999999999997</v>
      </c>
    </row>
    <row r="258" spans="1:12">
      <c r="A258" s="31">
        <v>54174</v>
      </c>
      <c r="B258" s="31">
        <v>54.173999999999999</v>
      </c>
      <c r="C258" s="31" t="s">
        <v>21</v>
      </c>
      <c r="D258" s="31" t="s">
        <v>22</v>
      </c>
      <c r="E258" s="32">
        <v>1</v>
      </c>
      <c r="F258" s="32">
        <v>1</v>
      </c>
      <c r="G258" s="32">
        <v>0</v>
      </c>
      <c r="H258" s="34" t="s">
        <v>78</v>
      </c>
      <c r="I258" s="34" t="s">
        <v>267</v>
      </c>
      <c r="J258" s="33">
        <f>G258*16</f>
        <v>0</v>
      </c>
    </row>
    <row r="259" spans="1:12">
      <c r="A259" s="31">
        <v>54175</v>
      </c>
      <c r="B259" s="31">
        <v>54.174999999999997</v>
      </c>
      <c r="C259" s="31" t="s">
        <v>21</v>
      </c>
      <c r="D259" s="31" t="s">
        <v>22</v>
      </c>
      <c r="E259" s="32">
        <v>1.5009999999999999</v>
      </c>
      <c r="F259" s="32">
        <v>1.5009999999999999</v>
      </c>
      <c r="G259" s="32">
        <v>0</v>
      </c>
      <c r="H259" s="34" t="s">
        <v>78</v>
      </c>
      <c r="I259" s="34" t="s">
        <v>267</v>
      </c>
      <c r="J259" s="33">
        <f>G259*16</f>
        <v>0</v>
      </c>
    </row>
    <row r="260" spans="1:12">
      <c r="A260" s="31">
        <v>54176</v>
      </c>
      <c r="B260" s="31">
        <v>54.176000000000002</v>
      </c>
      <c r="C260" s="31" t="s">
        <v>21</v>
      </c>
      <c r="D260" s="31" t="s">
        <v>22</v>
      </c>
      <c r="E260" s="32">
        <v>6.2830000000000004</v>
      </c>
      <c r="F260" s="32">
        <v>6.2830000000000004</v>
      </c>
      <c r="G260" s="32">
        <v>0</v>
      </c>
      <c r="H260" s="34" t="s">
        <v>23</v>
      </c>
      <c r="I260" s="34" t="s">
        <v>267</v>
      </c>
      <c r="J260" s="33">
        <f>G260*16</f>
        <v>0</v>
      </c>
    </row>
    <row r="261" spans="1:12" s="35" customFormat="1">
      <c r="A261" s="47" t="s">
        <v>29</v>
      </c>
      <c r="B261" s="48"/>
      <c r="C261" s="48"/>
      <c r="D261" s="49"/>
      <c r="E261" s="37">
        <v>17.056999999999999</v>
      </c>
      <c r="F261" s="37">
        <f>SUM(F251:F260)</f>
        <v>9.3049999999999997</v>
      </c>
      <c r="G261" s="37">
        <f>SUM(G251:G260)</f>
        <v>7.7520000000000007</v>
      </c>
      <c r="H261" s="37">
        <f>G261+F261</f>
        <v>17.057000000000002</v>
      </c>
      <c r="I261" s="45" t="s">
        <v>30</v>
      </c>
      <c r="J261" s="39">
        <f>SUM(J251:J260)</f>
        <v>124.02000000000001</v>
      </c>
      <c r="K261" s="36"/>
      <c r="L261" s="36"/>
    </row>
    <row r="262" spans="1:12">
      <c r="A262" s="31">
        <v>15012</v>
      </c>
      <c r="B262" s="31">
        <v>15.12</v>
      </c>
      <c r="C262" s="31" t="s">
        <v>21</v>
      </c>
      <c r="D262" s="31" t="s">
        <v>22</v>
      </c>
      <c r="E262" s="32">
        <v>9.5540000000000003</v>
      </c>
      <c r="F262" s="32">
        <v>9.5540000000000003</v>
      </c>
      <c r="G262" s="32">
        <v>0</v>
      </c>
      <c r="H262" s="34" t="s">
        <v>23</v>
      </c>
      <c r="I262" s="34" t="s">
        <v>275</v>
      </c>
      <c r="J262" s="33">
        <v>0</v>
      </c>
    </row>
    <row r="263" spans="1:12">
      <c r="A263" s="31">
        <v>15030</v>
      </c>
      <c r="B263" s="31">
        <v>15.3</v>
      </c>
      <c r="C263" s="31" t="s">
        <v>21</v>
      </c>
      <c r="D263" s="31" t="s">
        <v>22</v>
      </c>
      <c r="E263" s="32">
        <v>2</v>
      </c>
      <c r="F263" s="32">
        <v>2</v>
      </c>
      <c r="G263" s="32">
        <v>0</v>
      </c>
      <c r="H263" s="34" t="s">
        <v>23</v>
      </c>
      <c r="I263" s="34" t="s">
        <v>275</v>
      </c>
      <c r="J263" s="33">
        <v>0</v>
      </c>
    </row>
    <row r="264" spans="1:12">
      <c r="A264" s="31">
        <v>15034</v>
      </c>
      <c r="B264" s="31">
        <v>15.34</v>
      </c>
      <c r="C264" s="31" t="s">
        <v>21</v>
      </c>
      <c r="D264" s="31" t="s">
        <v>22</v>
      </c>
      <c r="E264" s="32">
        <v>1.0009999999999999</v>
      </c>
      <c r="F264" s="32">
        <v>0</v>
      </c>
      <c r="G264" s="32">
        <v>1.0009999999999999</v>
      </c>
      <c r="H264" s="34" t="s">
        <v>289</v>
      </c>
      <c r="I264" s="34" t="s">
        <v>275</v>
      </c>
      <c r="J264" s="33">
        <v>16.02</v>
      </c>
    </row>
    <row r="265" spans="1:12" s="35" customFormat="1">
      <c r="A265" s="47" t="s">
        <v>29</v>
      </c>
      <c r="B265" s="48"/>
      <c r="C265" s="48"/>
      <c r="D265" s="49"/>
      <c r="E265" s="37">
        <v>12.555</v>
      </c>
      <c r="F265" s="37">
        <f>SUM(F262:F264)</f>
        <v>11.554</v>
      </c>
      <c r="G265" s="37">
        <f>SUM(G262:G264)</f>
        <v>1.0009999999999999</v>
      </c>
      <c r="H265" s="37">
        <f>G265+F265</f>
        <v>12.555</v>
      </c>
      <c r="I265" s="45" t="s">
        <v>30</v>
      </c>
      <c r="J265" s="39">
        <f>SUM(J264:J264)</f>
        <v>16.02</v>
      </c>
      <c r="K265" s="36"/>
      <c r="L265" s="36"/>
    </row>
    <row r="266" spans="1:12">
      <c r="A266" s="31">
        <v>5014</v>
      </c>
      <c r="B266" s="31">
        <v>5.14</v>
      </c>
      <c r="C266" s="31" t="s">
        <v>21</v>
      </c>
      <c r="D266" s="31" t="s">
        <v>22</v>
      </c>
      <c r="E266" s="32">
        <v>2.6</v>
      </c>
      <c r="F266" s="32">
        <v>2.6</v>
      </c>
      <c r="G266" s="32">
        <v>0</v>
      </c>
      <c r="H266" s="34" t="s">
        <v>23</v>
      </c>
      <c r="I266" s="34" t="s">
        <v>284</v>
      </c>
      <c r="J266" s="33">
        <v>0</v>
      </c>
    </row>
    <row r="267" spans="1:12">
      <c r="A267" s="31">
        <v>11017</v>
      </c>
      <c r="B267" s="31">
        <v>11.17</v>
      </c>
      <c r="C267" s="31" t="s">
        <v>21</v>
      </c>
      <c r="D267" s="31" t="s">
        <v>22</v>
      </c>
      <c r="E267" s="32">
        <v>1.8</v>
      </c>
      <c r="F267" s="32">
        <v>1.8</v>
      </c>
      <c r="G267" s="32">
        <v>0</v>
      </c>
      <c r="H267" s="34" t="s">
        <v>23</v>
      </c>
      <c r="I267" s="34" t="s">
        <v>284</v>
      </c>
      <c r="J267" s="33">
        <v>0</v>
      </c>
    </row>
    <row r="268" spans="1:12">
      <c r="A268" s="31">
        <v>14002</v>
      </c>
      <c r="B268" s="31">
        <v>14.2</v>
      </c>
      <c r="C268" s="31" t="s">
        <v>21</v>
      </c>
      <c r="D268" s="31" t="s">
        <v>22</v>
      </c>
      <c r="E268" s="32">
        <v>2.9990000000000001</v>
      </c>
      <c r="F268" s="32">
        <v>2.9990000000000001</v>
      </c>
      <c r="G268" s="32">
        <v>0</v>
      </c>
      <c r="H268" s="34" t="s">
        <v>23</v>
      </c>
      <c r="I268" s="34" t="s">
        <v>284</v>
      </c>
      <c r="J268" s="33">
        <v>0</v>
      </c>
    </row>
    <row r="269" spans="1:12">
      <c r="A269" s="31">
        <v>16025</v>
      </c>
      <c r="B269" s="31">
        <v>16.25</v>
      </c>
      <c r="C269" s="31" t="s">
        <v>21</v>
      </c>
      <c r="D269" s="31" t="s">
        <v>22</v>
      </c>
      <c r="E269" s="32">
        <v>0.5</v>
      </c>
      <c r="F269" s="32">
        <v>0.5</v>
      </c>
      <c r="G269" s="32">
        <v>0</v>
      </c>
      <c r="H269" s="34" t="s">
        <v>23</v>
      </c>
      <c r="I269" s="34" t="s">
        <v>284</v>
      </c>
      <c r="J269" s="33">
        <v>0</v>
      </c>
    </row>
    <row r="270" spans="1:12">
      <c r="A270" s="31">
        <v>17005</v>
      </c>
      <c r="B270" s="31">
        <v>17.5</v>
      </c>
      <c r="C270" s="31" t="s">
        <v>21</v>
      </c>
      <c r="D270" s="31" t="s">
        <v>22</v>
      </c>
      <c r="E270" s="32">
        <v>1.907</v>
      </c>
      <c r="F270" s="32">
        <v>1.907</v>
      </c>
      <c r="G270" s="32">
        <v>0</v>
      </c>
      <c r="H270" s="34" t="s">
        <v>23</v>
      </c>
      <c r="I270" s="34" t="s">
        <v>284</v>
      </c>
      <c r="J270" s="33">
        <v>0</v>
      </c>
    </row>
    <row r="271" spans="1:12">
      <c r="A271" s="31">
        <v>30015</v>
      </c>
      <c r="B271" s="31">
        <v>30.15</v>
      </c>
      <c r="C271" s="31" t="s">
        <v>82</v>
      </c>
      <c r="D271" s="31" t="s">
        <v>22</v>
      </c>
      <c r="E271" s="32">
        <v>1.304</v>
      </c>
      <c r="F271" s="32">
        <v>1.304</v>
      </c>
      <c r="G271" s="32">
        <v>0</v>
      </c>
      <c r="H271" s="34" t="s">
        <v>23</v>
      </c>
      <c r="I271" s="34" t="s">
        <v>284</v>
      </c>
      <c r="J271" s="33">
        <v>0</v>
      </c>
    </row>
    <row r="272" spans="1:12">
      <c r="A272" s="31">
        <v>30034</v>
      </c>
      <c r="B272" s="31">
        <v>30.34</v>
      </c>
      <c r="C272" s="31" t="s">
        <v>21</v>
      </c>
      <c r="D272" s="31" t="s">
        <v>22</v>
      </c>
      <c r="E272" s="32">
        <v>1.3620000000000001</v>
      </c>
      <c r="F272" s="32">
        <v>1.3620000000000001</v>
      </c>
      <c r="G272" s="32">
        <v>0</v>
      </c>
      <c r="H272" s="34" t="s">
        <v>23</v>
      </c>
      <c r="I272" s="34" t="s">
        <v>284</v>
      </c>
      <c r="J272" s="33">
        <v>0</v>
      </c>
    </row>
    <row r="273" spans="1:10">
      <c r="A273" s="31">
        <v>40125</v>
      </c>
      <c r="B273" s="31">
        <v>40.125</v>
      </c>
      <c r="C273" s="31" t="s">
        <v>82</v>
      </c>
      <c r="D273" s="31" t="s">
        <v>22</v>
      </c>
      <c r="E273" s="32">
        <v>1.2</v>
      </c>
      <c r="F273" s="32">
        <v>1.2</v>
      </c>
      <c r="G273" s="32">
        <v>0</v>
      </c>
      <c r="H273" s="34" t="s">
        <v>23</v>
      </c>
      <c r="I273" s="34" t="s">
        <v>284</v>
      </c>
      <c r="J273" s="33">
        <v>0</v>
      </c>
    </row>
    <row r="274" spans="1:10">
      <c r="A274" s="31">
        <v>42061</v>
      </c>
      <c r="B274" s="31">
        <v>42.61</v>
      </c>
      <c r="C274" s="31" t="s">
        <v>82</v>
      </c>
      <c r="D274" s="31" t="s">
        <v>22</v>
      </c>
      <c r="E274" s="32">
        <v>0.66</v>
      </c>
      <c r="F274" s="32">
        <v>0.66</v>
      </c>
      <c r="G274" s="32">
        <v>0</v>
      </c>
      <c r="H274" s="34" t="s">
        <v>23</v>
      </c>
      <c r="I274" s="34" t="s">
        <v>284</v>
      </c>
      <c r="J274" s="33">
        <v>0</v>
      </c>
    </row>
    <row r="275" spans="1:10">
      <c r="A275" s="31">
        <v>42067</v>
      </c>
      <c r="B275" s="31">
        <v>42.67</v>
      </c>
      <c r="C275" s="31" t="s">
        <v>82</v>
      </c>
      <c r="D275" s="31" t="s">
        <v>22</v>
      </c>
      <c r="E275" s="32">
        <v>1.1259999999999999</v>
      </c>
      <c r="F275" s="32">
        <v>1.1259999999999999</v>
      </c>
      <c r="G275" s="32">
        <v>0</v>
      </c>
      <c r="H275" s="34" t="s">
        <v>23</v>
      </c>
      <c r="I275" s="34" t="s">
        <v>284</v>
      </c>
      <c r="J275" s="33">
        <v>0</v>
      </c>
    </row>
    <row r="276" spans="1:10">
      <c r="A276" s="31">
        <v>45004</v>
      </c>
      <c r="B276" s="31">
        <v>45.4</v>
      </c>
      <c r="C276" s="31" t="s">
        <v>21</v>
      </c>
      <c r="D276" s="31" t="s">
        <v>22</v>
      </c>
      <c r="E276" s="32">
        <v>17.263999999999999</v>
      </c>
      <c r="F276" s="32">
        <v>17.263999999999999</v>
      </c>
      <c r="G276" s="32">
        <v>0</v>
      </c>
      <c r="H276" s="34" t="s">
        <v>23</v>
      </c>
      <c r="I276" s="34" t="s">
        <v>284</v>
      </c>
      <c r="J276" s="33">
        <v>0</v>
      </c>
    </row>
    <row r="277" spans="1:10">
      <c r="A277" s="31">
        <v>45005</v>
      </c>
      <c r="B277" s="31">
        <v>45.5</v>
      </c>
      <c r="C277" s="31" t="s">
        <v>21</v>
      </c>
      <c r="D277" s="31" t="s">
        <v>22</v>
      </c>
      <c r="E277" s="32">
        <v>10.936999999999999</v>
      </c>
      <c r="F277" s="32">
        <v>10.936999999999999</v>
      </c>
      <c r="G277" s="32">
        <v>0</v>
      </c>
      <c r="H277" s="34" t="s">
        <v>23</v>
      </c>
      <c r="I277" s="34" t="s">
        <v>284</v>
      </c>
      <c r="J277" s="33">
        <v>0</v>
      </c>
    </row>
    <row r="278" spans="1:10">
      <c r="A278" s="31">
        <v>45006</v>
      </c>
      <c r="B278" s="31">
        <v>45.6</v>
      </c>
      <c r="C278" s="31" t="s">
        <v>82</v>
      </c>
      <c r="D278" s="31" t="s">
        <v>22</v>
      </c>
      <c r="E278" s="32">
        <v>8.6419999999999995</v>
      </c>
      <c r="F278" s="32">
        <v>8.6419999999999995</v>
      </c>
      <c r="G278" s="32">
        <v>0</v>
      </c>
      <c r="H278" s="34" t="s">
        <v>23</v>
      </c>
      <c r="I278" s="34" t="s">
        <v>284</v>
      </c>
      <c r="J278" s="33">
        <v>0</v>
      </c>
    </row>
    <row r="279" spans="1:10">
      <c r="A279" s="31">
        <v>45009</v>
      </c>
      <c r="B279" s="31">
        <v>45.9</v>
      </c>
      <c r="C279" s="31" t="s">
        <v>21</v>
      </c>
      <c r="D279" s="31" t="s">
        <v>22</v>
      </c>
      <c r="E279" s="32">
        <v>2.5409999999999999</v>
      </c>
      <c r="F279" s="32">
        <v>2.5409999999999999</v>
      </c>
      <c r="G279" s="32">
        <v>0</v>
      </c>
      <c r="H279" s="34" t="s">
        <v>23</v>
      </c>
      <c r="I279" s="34" t="s">
        <v>284</v>
      </c>
      <c r="J279" s="33">
        <v>0</v>
      </c>
    </row>
    <row r="280" spans="1:10">
      <c r="A280" s="31">
        <v>45039</v>
      </c>
      <c r="B280" s="31">
        <v>45.39</v>
      </c>
      <c r="C280" s="31" t="s">
        <v>21</v>
      </c>
      <c r="D280" s="31" t="s">
        <v>22</v>
      </c>
      <c r="E280" s="32">
        <v>7.5830000000000002</v>
      </c>
      <c r="F280" s="32">
        <v>7.5830000000000002</v>
      </c>
      <c r="G280" s="32">
        <v>0</v>
      </c>
      <c r="H280" s="34" t="s">
        <v>23</v>
      </c>
      <c r="I280" s="34" t="s">
        <v>284</v>
      </c>
      <c r="J280" s="33">
        <v>0</v>
      </c>
    </row>
    <row r="281" spans="1:10">
      <c r="A281" s="31">
        <v>5001</v>
      </c>
      <c r="B281" s="31">
        <v>5.0999999999999996</v>
      </c>
      <c r="C281" s="31" t="s">
        <v>21</v>
      </c>
      <c r="D281" s="31" t="s">
        <v>22</v>
      </c>
      <c r="E281" s="32">
        <v>0.999</v>
      </c>
      <c r="F281" s="32">
        <v>0</v>
      </c>
      <c r="G281" s="32">
        <v>0.999</v>
      </c>
      <c r="H281" s="34" t="s">
        <v>289</v>
      </c>
      <c r="I281" s="34" t="s">
        <v>284</v>
      </c>
      <c r="J281" s="33">
        <v>15.98</v>
      </c>
    </row>
    <row r="282" spans="1:10">
      <c r="A282" s="31">
        <v>5002</v>
      </c>
      <c r="B282" s="31">
        <v>5.2</v>
      </c>
      <c r="C282" s="31" t="s">
        <v>21</v>
      </c>
      <c r="D282" s="31" t="s">
        <v>22</v>
      </c>
      <c r="E282" s="32">
        <v>1.5009999999999999</v>
      </c>
      <c r="F282" s="32">
        <v>0</v>
      </c>
      <c r="G282" s="32">
        <v>1.5009999999999999</v>
      </c>
      <c r="H282" s="34" t="s">
        <v>289</v>
      </c>
      <c r="I282" s="34" t="s">
        <v>284</v>
      </c>
      <c r="J282" s="33">
        <v>24.02</v>
      </c>
    </row>
    <row r="283" spans="1:10">
      <c r="A283" s="31">
        <v>5003</v>
      </c>
      <c r="B283" s="31">
        <v>5.3</v>
      </c>
      <c r="C283" s="31" t="s">
        <v>21</v>
      </c>
      <c r="D283" s="31" t="s">
        <v>22</v>
      </c>
      <c r="E283" s="32">
        <v>3.0009999999999999</v>
      </c>
      <c r="F283" s="32">
        <v>0</v>
      </c>
      <c r="G283" s="32">
        <v>3.0009999999999999</v>
      </c>
      <c r="H283" s="34" t="s">
        <v>289</v>
      </c>
      <c r="I283" s="34" t="s">
        <v>284</v>
      </c>
      <c r="J283" s="33">
        <v>48.02</v>
      </c>
    </row>
    <row r="284" spans="1:10">
      <c r="A284" s="31">
        <v>5004</v>
      </c>
      <c r="B284" s="31">
        <v>5.4</v>
      </c>
      <c r="C284" s="31" t="s">
        <v>21</v>
      </c>
      <c r="D284" s="31" t="s">
        <v>22</v>
      </c>
      <c r="E284" s="32">
        <v>1.804</v>
      </c>
      <c r="F284" s="32">
        <v>0</v>
      </c>
      <c r="G284" s="32">
        <v>1.804</v>
      </c>
      <c r="H284" s="34" t="s">
        <v>289</v>
      </c>
      <c r="I284" s="34" t="s">
        <v>284</v>
      </c>
      <c r="J284" s="33">
        <v>28.86</v>
      </c>
    </row>
    <row r="285" spans="1:10">
      <c r="A285" s="31">
        <v>5005</v>
      </c>
      <c r="B285" s="31">
        <v>5.5</v>
      </c>
      <c r="C285" s="31" t="s">
        <v>21</v>
      </c>
      <c r="D285" s="31" t="s">
        <v>22</v>
      </c>
      <c r="E285" s="32">
        <v>2.0030000000000001</v>
      </c>
      <c r="F285" s="32">
        <v>0</v>
      </c>
      <c r="G285" s="32">
        <v>2.0030000000000001</v>
      </c>
      <c r="H285" s="34" t="s">
        <v>289</v>
      </c>
      <c r="I285" s="34" t="s">
        <v>284</v>
      </c>
      <c r="J285" s="33">
        <v>32.049999999999997</v>
      </c>
    </row>
    <row r="286" spans="1:10">
      <c r="A286" s="31">
        <v>5006</v>
      </c>
      <c r="B286" s="31">
        <v>5.6</v>
      </c>
      <c r="C286" s="31" t="s">
        <v>21</v>
      </c>
      <c r="D286" s="31" t="s">
        <v>22</v>
      </c>
      <c r="E286" s="32">
        <v>2.0009999999999999</v>
      </c>
      <c r="F286" s="32">
        <v>0</v>
      </c>
      <c r="G286" s="32">
        <v>2.0009999999999999</v>
      </c>
      <c r="H286" s="34" t="s">
        <v>289</v>
      </c>
      <c r="I286" s="34" t="s">
        <v>284</v>
      </c>
      <c r="J286" s="33">
        <v>32.020000000000003</v>
      </c>
    </row>
    <row r="287" spans="1:10">
      <c r="A287" s="31">
        <v>5007</v>
      </c>
      <c r="B287" s="31">
        <v>5.7</v>
      </c>
      <c r="C287" s="31" t="s">
        <v>21</v>
      </c>
      <c r="D287" s="31" t="s">
        <v>22</v>
      </c>
      <c r="E287" s="32">
        <v>2</v>
      </c>
      <c r="F287" s="32">
        <v>0</v>
      </c>
      <c r="G287" s="32">
        <v>2</v>
      </c>
      <c r="H287" s="34" t="s">
        <v>289</v>
      </c>
      <c r="I287" s="34" t="s">
        <v>284</v>
      </c>
      <c r="J287" s="33">
        <v>32</v>
      </c>
    </row>
    <row r="288" spans="1:10">
      <c r="A288" s="31">
        <v>5013</v>
      </c>
      <c r="B288" s="31">
        <v>5.13</v>
      </c>
      <c r="C288" s="31" t="s">
        <v>21</v>
      </c>
      <c r="D288" s="31" t="s">
        <v>22</v>
      </c>
      <c r="E288" s="32">
        <v>1.9990000000000001</v>
      </c>
      <c r="F288" s="32">
        <v>0</v>
      </c>
      <c r="G288" s="32">
        <v>1.9990000000000001</v>
      </c>
      <c r="H288" s="34" t="s">
        <v>289</v>
      </c>
      <c r="I288" s="34" t="s">
        <v>284</v>
      </c>
      <c r="J288" s="33">
        <v>31.98</v>
      </c>
    </row>
    <row r="289" spans="1:12">
      <c r="A289" s="31">
        <v>12048</v>
      </c>
      <c r="B289" s="31">
        <v>12.48</v>
      </c>
      <c r="C289" s="31" t="s">
        <v>21</v>
      </c>
      <c r="D289" s="31" t="s">
        <v>22</v>
      </c>
      <c r="E289" s="32">
        <v>5.8230000000000004</v>
      </c>
      <c r="F289" s="32">
        <v>0</v>
      </c>
      <c r="G289" s="32">
        <v>5.8230000000000004</v>
      </c>
      <c r="H289" s="34" t="s">
        <v>289</v>
      </c>
      <c r="I289" s="34" t="s">
        <v>284</v>
      </c>
      <c r="J289" s="33">
        <v>93.17</v>
      </c>
    </row>
    <row r="290" spans="1:12">
      <c r="A290" s="31">
        <v>12050</v>
      </c>
      <c r="B290" s="31">
        <v>12.5</v>
      </c>
      <c r="C290" s="31" t="s">
        <v>21</v>
      </c>
      <c r="D290" s="31" t="s">
        <v>22</v>
      </c>
      <c r="E290" s="32">
        <v>0.3</v>
      </c>
      <c r="F290" s="32">
        <v>0</v>
      </c>
      <c r="G290" s="32">
        <v>0.3</v>
      </c>
      <c r="H290" s="34" t="s">
        <v>289</v>
      </c>
      <c r="I290" s="34" t="s">
        <v>284</v>
      </c>
      <c r="J290" s="33">
        <v>4.8</v>
      </c>
    </row>
    <row r="291" spans="1:12">
      <c r="A291" s="31">
        <v>12051</v>
      </c>
      <c r="B291" s="31">
        <v>12.51</v>
      </c>
      <c r="C291" s="31" t="s">
        <v>21</v>
      </c>
      <c r="D291" s="31" t="s">
        <v>22</v>
      </c>
      <c r="E291" s="32">
        <v>0.1</v>
      </c>
      <c r="F291" s="32">
        <v>0</v>
      </c>
      <c r="G291" s="32">
        <v>0.1</v>
      </c>
      <c r="H291" s="34" t="s">
        <v>289</v>
      </c>
      <c r="I291" s="34" t="s">
        <v>284</v>
      </c>
      <c r="J291" s="33">
        <v>1.6</v>
      </c>
    </row>
    <row r="292" spans="1:12">
      <c r="A292" s="31">
        <v>14001</v>
      </c>
      <c r="B292" s="31">
        <v>14.1</v>
      </c>
      <c r="C292" s="31" t="s">
        <v>21</v>
      </c>
      <c r="D292" s="31" t="s">
        <v>22</v>
      </c>
      <c r="E292" s="32">
        <v>3.3010000000000002</v>
      </c>
      <c r="F292" s="32">
        <v>0</v>
      </c>
      <c r="G292" s="32">
        <v>3.3010000000000002</v>
      </c>
      <c r="H292" s="34" t="s">
        <v>289</v>
      </c>
      <c r="I292" s="34" t="s">
        <v>284</v>
      </c>
      <c r="J292" s="33">
        <v>52.82</v>
      </c>
    </row>
    <row r="293" spans="1:12">
      <c r="A293" s="31">
        <v>16024</v>
      </c>
      <c r="B293" s="31">
        <v>16.239999999999998</v>
      </c>
      <c r="C293" s="31" t="s">
        <v>21</v>
      </c>
      <c r="D293" s="31" t="s">
        <v>22</v>
      </c>
      <c r="E293" s="32">
        <v>3.5</v>
      </c>
      <c r="F293" s="32">
        <v>0</v>
      </c>
      <c r="G293" s="32">
        <v>3.5</v>
      </c>
      <c r="H293" s="34" t="s">
        <v>289</v>
      </c>
      <c r="I293" s="34" t="s">
        <v>284</v>
      </c>
      <c r="J293" s="33">
        <v>56</v>
      </c>
    </row>
    <row r="294" spans="1:12">
      <c r="A294" s="31">
        <v>17004</v>
      </c>
      <c r="B294" s="31">
        <v>17.399999999999999</v>
      </c>
      <c r="C294" s="31" t="s">
        <v>21</v>
      </c>
      <c r="D294" s="31" t="s">
        <v>22</v>
      </c>
      <c r="E294" s="32">
        <v>6.1769999999999996</v>
      </c>
      <c r="F294" s="32">
        <v>0</v>
      </c>
      <c r="G294" s="32">
        <v>6.1769999999999996</v>
      </c>
      <c r="H294" s="34" t="s">
        <v>289</v>
      </c>
      <c r="I294" s="34" t="s">
        <v>284</v>
      </c>
      <c r="J294" s="33">
        <v>98.83</v>
      </c>
    </row>
    <row r="295" spans="1:12">
      <c r="A295" s="31">
        <v>30029</v>
      </c>
      <c r="B295" s="31">
        <v>30.29</v>
      </c>
      <c r="C295" s="31" t="s">
        <v>21</v>
      </c>
      <c r="D295" s="31" t="s">
        <v>22</v>
      </c>
      <c r="E295" s="32">
        <v>0.82399999999999995</v>
      </c>
      <c r="F295" s="32">
        <v>0</v>
      </c>
      <c r="G295" s="32">
        <v>0.82399999999999995</v>
      </c>
      <c r="H295" s="34" t="s">
        <v>289</v>
      </c>
      <c r="I295" s="34" t="s">
        <v>284</v>
      </c>
      <c r="J295" s="33">
        <v>13.18</v>
      </c>
    </row>
    <row r="296" spans="1:12">
      <c r="A296" s="31">
        <v>30030</v>
      </c>
      <c r="B296" s="31">
        <v>30.3</v>
      </c>
      <c r="C296" s="31" t="s">
        <v>21</v>
      </c>
      <c r="D296" s="31" t="s">
        <v>22</v>
      </c>
      <c r="E296" s="32">
        <v>0.64300000000000002</v>
      </c>
      <c r="F296" s="32">
        <v>0</v>
      </c>
      <c r="G296" s="32">
        <v>0.64300000000000002</v>
      </c>
      <c r="H296" s="34" t="s">
        <v>289</v>
      </c>
      <c r="I296" s="34" t="s">
        <v>284</v>
      </c>
      <c r="J296" s="33">
        <v>10.29</v>
      </c>
      <c r="K296" s="28"/>
      <c r="L296" s="28"/>
    </row>
    <row r="297" spans="1:12">
      <c r="A297" s="31">
        <v>30031</v>
      </c>
      <c r="B297" s="31">
        <v>30.31</v>
      </c>
      <c r="C297" s="31" t="s">
        <v>21</v>
      </c>
      <c r="D297" s="31" t="s">
        <v>22</v>
      </c>
      <c r="E297" s="32">
        <v>0.82699999999999996</v>
      </c>
      <c r="F297" s="32">
        <v>0</v>
      </c>
      <c r="G297" s="32">
        <v>0.82699999999999996</v>
      </c>
      <c r="H297" s="34" t="s">
        <v>289</v>
      </c>
      <c r="I297" s="34" t="s">
        <v>284</v>
      </c>
      <c r="J297" s="33">
        <v>13.23</v>
      </c>
    </row>
    <row r="298" spans="1:12">
      <c r="A298" s="31">
        <v>30032</v>
      </c>
      <c r="B298" s="31">
        <v>30.32</v>
      </c>
      <c r="C298" s="31" t="s">
        <v>21</v>
      </c>
      <c r="D298" s="31" t="s">
        <v>22</v>
      </c>
      <c r="E298" s="32">
        <v>1.234</v>
      </c>
      <c r="F298" s="32">
        <v>0</v>
      </c>
      <c r="G298" s="32">
        <v>1.234</v>
      </c>
      <c r="H298" s="34" t="s">
        <v>289</v>
      </c>
      <c r="I298" s="34" t="s">
        <v>284</v>
      </c>
      <c r="J298" s="33">
        <v>19.739999999999998</v>
      </c>
    </row>
    <row r="299" spans="1:12">
      <c r="A299" s="31">
        <v>30033</v>
      </c>
      <c r="B299" s="31">
        <v>30.33</v>
      </c>
      <c r="C299" s="31" t="s">
        <v>21</v>
      </c>
      <c r="D299" s="31" t="s">
        <v>22</v>
      </c>
      <c r="E299" s="32">
        <v>1.194</v>
      </c>
      <c r="F299" s="32">
        <v>0</v>
      </c>
      <c r="G299" s="32">
        <v>1.194</v>
      </c>
      <c r="H299" s="34" t="s">
        <v>289</v>
      </c>
      <c r="I299" s="34" t="s">
        <v>284</v>
      </c>
      <c r="J299" s="33">
        <v>19.100000000000001</v>
      </c>
    </row>
    <row r="300" spans="1:12">
      <c r="A300" s="31">
        <v>30035</v>
      </c>
      <c r="B300" s="31">
        <v>30.35</v>
      </c>
      <c r="C300" s="31" t="s">
        <v>21</v>
      </c>
      <c r="D300" s="31" t="s">
        <v>22</v>
      </c>
      <c r="E300" s="32">
        <v>0.42399999999999999</v>
      </c>
      <c r="F300" s="32">
        <v>0</v>
      </c>
      <c r="G300" s="32">
        <v>0.42399999999999999</v>
      </c>
      <c r="H300" s="34" t="s">
        <v>289</v>
      </c>
      <c r="I300" s="34" t="s">
        <v>284</v>
      </c>
      <c r="J300" s="33">
        <v>6.78</v>
      </c>
    </row>
    <row r="301" spans="1:12">
      <c r="A301" s="31">
        <v>30036</v>
      </c>
      <c r="B301" s="31">
        <v>30.36</v>
      </c>
      <c r="C301" s="31" t="s">
        <v>21</v>
      </c>
      <c r="D301" s="31" t="s">
        <v>22</v>
      </c>
      <c r="E301" s="32">
        <v>0.36799999999999999</v>
      </c>
      <c r="F301" s="32">
        <v>0</v>
      </c>
      <c r="G301" s="32">
        <v>0.36799999999999999</v>
      </c>
      <c r="H301" s="34" t="s">
        <v>289</v>
      </c>
      <c r="I301" s="34" t="s">
        <v>284</v>
      </c>
      <c r="J301" s="33">
        <v>5.89</v>
      </c>
    </row>
    <row r="302" spans="1:12">
      <c r="A302" s="31">
        <v>42059</v>
      </c>
      <c r="B302" s="31">
        <v>42.59</v>
      </c>
      <c r="C302" s="31" t="s">
        <v>82</v>
      </c>
      <c r="D302" s="31" t="s">
        <v>22</v>
      </c>
      <c r="E302" s="32">
        <v>0.66900000000000004</v>
      </c>
      <c r="F302" s="32">
        <v>0</v>
      </c>
      <c r="G302" s="32">
        <v>0.66900000000000004</v>
      </c>
      <c r="H302" s="34" t="s">
        <v>289</v>
      </c>
      <c r="I302" s="34" t="s">
        <v>284</v>
      </c>
      <c r="J302" s="33">
        <v>10.7</v>
      </c>
    </row>
    <row r="303" spans="1:12" s="35" customFormat="1">
      <c r="A303" s="47" t="s">
        <v>29</v>
      </c>
      <c r="B303" s="48"/>
      <c r="C303" s="48"/>
      <c r="D303" s="49"/>
      <c r="E303" s="37">
        <v>103.117</v>
      </c>
      <c r="F303" s="37">
        <f>SUM(F266:F302)</f>
        <v>62.424999999999997</v>
      </c>
      <c r="G303" s="37">
        <f>SUM(G266:G302)</f>
        <v>40.692</v>
      </c>
      <c r="H303" s="37">
        <f>G303+F303</f>
        <v>103.11699999999999</v>
      </c>
      <c r="I303" s="45" t="s">
        <v>30</v>
      </c>
      <c r="J303" s="39">
        <f>SUM(J266:J302)</f>
        <v>651.06000000000006</v>
      </c>
    </row>
    <row r="304" spans="1:12" s="35" customFormat="1">
      <c r="A304" s="50" t="s">
        <v>288</v>
      </c>
      <c r="B304" s="50"/>
      <c r="C304" s="50"/>
      <c r="D304" s="50"/>
      <c r="E304" s="40">
        <v>668.42899999999997</v>
      </c>
      <c r="F304" s="40">
        <v>433.03699999999998</v>
      </c>
      <c r="G304" s="40">
        <v>235.392</v>
      </c>
      <c r="H304" s="40">
        <f>SUM(H10:H303)</f>
        <v>668.42899999999997</v>
      </c>
      <c r="I304" s="38"/>
      <c r="J304" s="39">
        <v>3766.3</v>
      </c>
      <c r="K304" s="36"/>
      <c r="L304" s="36"/>
    </row>
    <row r="305" spans="1:9">
      <c r="A305" s="27" t="s">
        <v>26</v>
      </c>
      <c r="B305" s="27" t="s">
        <v>27</v>
      </c>
      <c r="C305" s="27" t="s">
        <v>28</v>
      </c>
      <c r="I305" s="27" t="s">
        <v>30</v>
      </c>
    </row>
  </sheetData>
  <mergeCells count="14">
    <mergeCell ref="A265:D265"/>
    <mergeCell ref="A303:D303"/>
    <mergeCell ref="A304:D304"/>
    <mergeCell ref="A175:D175"/>
    <mergeCell ref="A207:D207"/>
    <mergeCell ref="A215:D215"/>
    <mergeCell ref="A236:D236"/>
    <mergeCell ref="A250:D250"/>
    <mergeCell ref="A261:D261"/>
    <mergeCell ref="A1:J1"/>
    <mergeCell ref="A10:D10"/>
    <mergeCell ref="A75:D75"/>
    <mergeCell ref="A84:D84"/>
    <mergeCell ref="A164:D164"/>
  </mergeCells>
  <pageMargins left="0.11811023622047245" right="0.11811023622047245" top="0.35433070866141736" bottom="0.31496062992125984" header="0.11811023622047245" footer="0.23622047244094491"/>
  <pageSetup paperSize="9" orientation="landscape" r:id="rId1"/>
  <headerFooter>
    <oddFooter>Page &amp;P of &amp;N</oddFooter>
  </headerFooter>
  <ignoredErrors>
    <ignoredError sqref="J25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ODZ2</dc:creator>
  <cp:lastModifiedBy>ODZ2</cp:lastModifiedBy>
  <cp:lastPrinted>2019-10-16T09:26:39Z</cp:lastPrinted>
  <dcterms:created xsi:type="dcterms:W3CDTF">2019-10-14T13:36:11Z</dcterms:created>
  <dcterms:modified xsi:type="dcterms:W3CDTF">2019-10-16T10:07:35Z</dcterms:modified>
</cp:coreProperties>
</file>