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955" windowHeight="97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410" i="1"/>
  <c r="J403"/>
  <c r="G402"/>
  <c r="F402"/>
  <c r="F213" s="1"/>
  <c r="J398"/>
  <c r="J397"/>
  <c r="J396"/>
  <c r="J391"/>
  <c r="J385"/>
  <c r="J382"/>
  <c r="J378"/>
  <c r="J376"/>
  <c r="J375"/>
  <c r="J374"/>
  <c r="J372"/>
  <c r="J369"/>
  <c r="J368"/>
  <c r="J366"/>
  <c r="J363"/>
  <c r="J343"/>
  <c r="J341"/>
  <c r="J340"/>
  <c r="J338"/>
  <c r="J337"/>
  <c r="J336"/>
  <c r="J335"/>
  <c r="J334"/>
  <c r="J333"/>
  <c r="J332"/>
  <c r="J331"/>
  <c r="J330"/>
  <c r="J329"/>
  <c r="J297"/>
  <c r="J290"/>
  <c r="J289"/>
  <c r="J288"/>
  <c r="J287"/>
  <c r="J284"/>
  <c r="J283"/>
  <c r="J282"/>
  <c r="J281"/>
  <c r="J280"/>
  <c r="J279"/>
  <c r="J278"/>
  <c r="J269"/>
  <c r="J268"/>
  <c r="J267"/>
  <c r="J265"/>
  <c r="J263"/>
  <c r="J260"/>
  <c r="J255"/>
  <c r="J253"/>
  <c r="J248"/>
  <c r="J247"/>
  <c r="J240"/>
  <c r="J235"/>
  <c r="J233"/>
  <c r="J232"/>
  <c r="J228"/>
  <c r="J226"/>
  <c r="J225"/>
  <c r="J224"/>
  <c r="J223"/>
  <c r="J222"/>
  <c r="J221"/>
  <c r="J220"/>
  <c r="J215"/>
  <c r="J214"/>
  <c r="J210"/>
  <c r="J206"/>
  <c r="J205"/>
  <c r="J204"/>
  <c r="J203"/>
  <c r="J177"/>
  <c r="J175"/>
  <c r="J134"/>
  <c r="J131"/>
  <c r="J129"/>
  <c r="J128"/>
  <c r="J126"/>
  <c r="G124"/>
  <c r="F124"/>
  <c r="F411" s="1"/>
  <c r="J120"/>
  <c r="J119"/>
  <c r="J118"/>
  <c r="J116"/>
  <c r="J113"/>
  <c r="J112"/>
  <c r="J111"/>
  <c r="J106"/>
  <c r="J104"/>
  <c r="J103"/>
  <c r="J102"/>
  <c r="J101"/>
  <c r="J100"/>
  <c r="J94"/>
  <c r="J93"/>
  <c r="J92"/>
  <c r="J90"/>
  <c r="J89"/>
  <c r="J88"/>
  <c r="J87"/>
  <c r="J86"/>
  <c r="J82"/>
  <c r="J80"/>
  <c r="J79"/>
  <c r="J78"/>
  <c r="J77"/>
  <c r="J76"/>
  <c r="J75"/>
  <c r="J74"/>
  <c r="J73"/>
  <c r="J72"/>
  <c r="J71"/>
  <c r="J70"/>
  <c r="J69"/>
  <c r="J68"/>
  <c r="J67"/>
  <c r="J65"/>
  <c r="J64"/>
  <c r="J63"/>
  <c r="J62"/>
  <c r="J61"/>
  <c r="J60"/>
  <c r="J59"/>
  <c r="J58"/>
  <c r="J57"/>
  <c r="J56"/>
  <c r="J55"/>
  <c r="J54"/>
  <c r="J53"/>
  <c r="J28"/>
  <c r="J27"/>
  <c r="J21"/>
  <c r="J20"/>
  <c r="J19"/>
  <c r="J8"/>
  <c r="H6"/>
  <c r="H213" l="1"/>
  <c r="H402"/>
  <c r="F171"/>
  <c r="H171" s="1"/>
  <c r="J124"/>
  <c r="J411" s="1"/>
  <c r="J365" s="1"/>
  <c r="H124"/>
  <c r="G411"/>
  <c r="J402"/>
  <c r="J213" s="1"/>
  <c r="J168" s="1"/>
  <c r="F365" l="1"/>
  <c r="J399"/>
  <c r="G365"/>
  <c r="H411"/>
  <c r="F168"/>
  <c r="H365" l="1"/>
  <c r="G168"/>
  <c r="H168" s="1"/>
  <c r="F399"/>
  <c r="J383"/>
  <c r="G399" l="1"/>
  <c r="H399" s="1"/>
  <c r="F383"/>
  <c r="G117" l="1"/>
  <c r="G383"/>
  <c r="H383" s="1"/>
  <c r="F227"/>
  <c r="J95"/>
  <c r="J291" s="1"/>
  <c r="J412" s="1"/>
  <c r="J342"/>
  <c r="F117"/>
  <c r="H117" l="1"/>
  <c r="F342"/>
  <c r="G227"/>
  <c r="G342" s="1"/>
  <c r="F95"/>
  <c r="F66" s="1"/>
  <c r="F291" s="1"/>
  <c r="G66"/>
  <c r="G95"/>
  <c r="H227" l="1"/>
  <c r="H342"/>
  <c r="H66"/>
  <c r="H95"/>
  <c r="G291"/>
  <c r="H291" s="1"/>
  <c r="G412" l="1"/>
</calcChain>
</file>

<file path=xl/sharedStrings.xml><?xml version="1.0" encoding="utf-8"?>
<sst xmlns="http://schemas.openxmlformats.org/spreadsheetml/2006/main" count="1706" uniqueCount="53">
  <si>
    <t>Имот N</t>
  </si>
  <si>
    <t xml:space="preserve"> Кад. N  </t>
  </si>
  <si>
    <t>Кат.</t>
  </si>
  <si>
    <t xml:space="preserve">      НТП      </t>
  </si>
  <si>
    <t xml:space="preserve">    Имот   </t>
  </si>
  <si>
    <t>Правно осн.</t>
  </si>
  <si>
    <t xml:space="preserve">  Правно   </t>
  </si>
  <si>
    <t xml:space="preserve"> Ползвател по чл.37в ал.2 от ЗСПЗЗ </t>
  </si>
  <si>
    <t xml:space="preserve"> Дължима  </t>
  </si>
  <si>
    <t xml:space="preserve">в КВС </t>
  </si>
  <si>
    <t xml:space="preserve">  в КК   </t>
  </si>
  <si>
    <t>земя</t>
  </si>
  <si>
    <t xml:space="preserve"> на имот в КВС </t>
  </si>
  <si>
    <t xml:space="preserve">  площ дка </t>
  </si>
  <si>
    <t xml:space="preserve"> основание </t>
  </si>
  <si>
    <t xml:space="preserve">          (споразумение)           </t>
  </si>
  <si>
    <t xml:space="preserve"> рента лв.</t>
  </si>
  <si>
    <t xml:space="preserve">V   </t>
  </si>
  <si>
    <t xml:space="preserve">Нива           </t>
  </si>
  <si>
    <t xml:space="preserve">  наем     </t>
  </si>
  <si>
    <t xml:space="preserve">ЗЕМЯ - 2010  ООД                   </t>
  </si>
  <si>
    <t xml:space="preserve">      </t>
  </si>
  <si>
    <t xml:space="preserve">         </t>
  </si>
  <si>
    <t xml:space="preserve">    </t>
  </si>
  <si>
    <t xml:space="preserve">Ползвател ОБЩО </t>
  </si>
  <si>
    <t xml:space="preserve">                                   </t>
  </si>
  <si>
    <t xml:space="preserve">БАЛКАН БИО ПРОДУКТИ ЕООД           </t>
  </si>
  <si>
    <t xml:space="preserve">           </t>
  </si>
  <si>
    <t xml:space="preserve"> лична обр.</t>
  </si>
  <si>
    <t xml:space="preserve">IX  </t>
  </si>
  <si>
    <t xml:space="preserve">ИВАН ИЛИЕВ ГЕОРГИЕВ                </t>
  </si>
  <si>
    <t xml:space="preserve">ВАНЯ АТАНАСОВА БАБАЯШЕВА           </t>
  </si>
  <si>
    <t xml:space="preserve">  аренда   </t>
  </si>
  <si>
    <t xml:space="preserve">ЕФРОСИНА ВАСИЛЕВА ВЕРНЕЗОВА        </t>
  </si>
  <si>
    <t xml:space="preserve">КАМЕН ПЕТКОВ СОКОЛОВ               </t>
  </si>
  <si>
    <t xml:space="preserve">VI  </t>
  </si>
  <si>
    <t xml:space="preserve">VII </t>
  </si>
  <si>
    <t xml:space="preserve">IV  </t>
  </si>
  <si>
    <t xml:space="preserve">ПЕТЪР АНГЕЛОВ ПЕТРОВ               </t>
  </si>
  <si>
    <t xml:space="preserve">III </t>
  </si>
  <si>
    <t xml:space="preserve">НИКОЛАЙ ПАВЛОВ НИКОЛОВ             </t>
  </si>
  <si>
    <t xml:space="preserve">РАЙНА СТЕФАНОВА РАДКОВА            </t>
  </si>
  <si>
    <t xml:space="preserve">ИВАЙЛО АСЕНОВ ИВАНОВ               </t>
  </si>
  <si>
    <t xml:space="preserve">АНТОН ХРИСТОВ АНТОНОВ              </t>
  </si>
  <si>
    <t xml:space="preserve">ВЕРГИЛ ГЕОРГИЕВ СТЕФАНОВ           </t>
  </si>
  <si>
    <t xml:space="preserve">АСЕН ИВАЙЛОВ АСЕНОВ                </t>
  </si>
  <si>
    <t xml:space="preserve">               </t>
  </si>
  <si>
    <t xml:space="preserve">ЛЪЧЕЗАР ДАНАИЛОВ ГОРАНОВ           </t>
  </si>
  <si>
    <t xml:space="preserve">ЕТ ПЕТЪР ДЕНКОВ                    </t>
  </si>
  <si>
    <t xml:space="preserve">ДОБРОМИР ПЕТРОВ ДЕНКОВ             </t>
  </si>
  <si>
    <t xml:space="preserve"> ВСИЧКО</t>
  </si>
  <si>
    <t xml:space="preserve"> имот по 37в,ал.3.т.2</t>
  </si>
  <si>
    <t>РЕГИСТЪР ПО РЕДА НА ЧЛ. 75А, АЛ. 1, Т. 1 ОТ ППЗСПЗЗ, ВЪВ ВР. С ЧЛ.37В, АЛ.9 ОТ ЗСПЗЗ   ЗА ЗЕМЛИЩЕТО НА  ГР. ВЪРШЕЦ, ОБЩ. ВЪРШЕЦ  ЗА  СТОПАНСКАТА 2019- 2020Г., НЕРАЗДЕЛНА ЧАСТ ОТ ЗАПОВЕД 275/27.09.2019Г.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</si>
</sst>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i/>
      <sz val="11"/>
      <color indexed="8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b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1" xfId="0" applyFont="1" applyBorder="1"/>
    <xf numFmtId="164" fontId="2" fillId="0" borderId="1" xfId="0" applyNumberFormat="1" applyFont="1" applyBorder="1"/>
    <xf numFmtId="2" fontId="2" fillId="0" borderId="1" xfId="0" applyNumberFormat="1" applyFont="1" applyBorder="1"/>
    <xf numFmtId="0" fontId="1" fillId="0" borderId="0" xfId="0" applyFont="1"/>
    <xf numFmtId="164" fontId="2" fillId="0" borderId="0" xfId="0" applyNumberFormat="1" applyFont="1"/>
    <xf numFmtId="2" fontId="2" fillId="0" borderId="0" xfId="0" applyNumberFormat="1" applyFont="1"/>
    <xf numFmtId="164" fontId="1" fillId="0" borderId="0" xfId="0" applyNumberFormat="1" applyFont="1"/>
    <xf numFmtId="0" fontId="3" fillId="0" borderId="1" xfId="0" applyFont="1" applyBorder="1"/>
    <xf numFmtId="164" fontId="4" fillId="0" borderId="1" xfId="0" applyNumberFormat="1" applyFont="1" applyBorder="1"/>
    <xf numFmtId="0" fontId="4" fillId="0" borderId="1" xfId="0" applyFont="1" applyBorder="1"/>
    <xf numFmtId="2" fontId="4" fillId="0" borderId="1" xfId="0" applyNumberFormat="1" applyFont="1" applyBorder="1"/>
    <xf numFmtId="0" fontId="5" fillId="0" borderId="0" xfId="0" applyFont="1"/>
    <xf numFmtId="0" fontId="4" fillId="0" borderId="0" xfId="0" applyFont="1"/>
    <xf numFmtId="0" fontId="7" fillId="0" borderId="1" xfId="0" applyFont="1" applyBorder="1"/>
    <xf numFmtId="164" fontId="7" fillId="0" borderId="1" xfId="0" applyNumberFormat="1" applyFont="1" applyBorder="1"/>
    <xf numFmtId="2" fontId="7" fillId="0" borderId="1" xfId="0" applyNumberFormat="1" applyFont="1" applyBorder="1"/>
    <xf numFmtId="0" fontId="7" fillId="0" borderId="0" xfId="0" applyFont="1"/>
    <xf numFmtId="0" fontId="4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15"/>
  <sheetViews>
    <sheetView tabSelected="1" zoomScaleNormal="100" workbookViewId="0">
      <selection activeCell="M8" sqref="M8"/>
    </sheetView>
  </sheetViews>
  <sheetFormatPr defaultRowHeight="12.75"/>
  <cols>
    <col min="1" max="2" width="7.140625" style="1" customWidth="1"/>
    <col min="3" max="3" width="3.5703125" style="1" customWidth="1"/>
    <col min="4" max="4" width="7.85546875" style="1" customWidth="1"/>
    <col min="5" max="5" width="9.7109375" style="6" customWidth="1"/>
    <col min="6" max="6" width="8.85546875" style="6" customWidth="1"/>
    <col min="7" max="7" width="9.140625" style="6"/>
    <col min="8" max="8" width="16" style="1" customWidth="1"/>
    <col min="9" max="9" width="27.140625" style="1" customWidth="1"/>
    <col min="10" max="10" width="12.28515625" style="7" customWidth="1"/>
    <col min="11" max="249" width="9.140625" style="1"/>
    <col min="250" max="251" width="7.140625" style="1" customWidth="1"/>
    <col min="252" max="252" width="3.5703125" style="1" customWidth="1"/>
    <col min="253" max="253" width="15.140625" style="1" customWidth="1"/>
    <col min="254" max="254" width="8.140625" style="1" customWidth="1"/>
    <col min="255" max="255" width="7.42578125" style="1" customWidth="1"/>
    <col min="256" max="256" width="9.140625" style="1"/>
    <col min="257" max="257" width="20.5703125" style="1" customWidth="1"/>
    <col min="258" max="258" width="27.42578125" style="1" customWidth="1"/>
    <col min="259" max="259" width="29" style="1" customWidth="1"/>
    <col min="260" max="260" width="12.28515625" style="1" customWidth="1"/>
    <col min="261" max="505" width="9.140625" style="1"/>
    <col min="506" max="507" width="7.140625" style="1" customWidth="1"/>
    <col min="508" max="508" width="3.5703125" style="1" customWidth="1"/>
    <col min="509" max="509" width="15.140625" style="1" customWidth="1"/>
    <col min="510" max="510" width="8.140625" style="1" customWidth="1"/>
    <col min="511" max="511" width="7.42578125" style="1" customWidth="1"/>
    <col min="512" max="512" width="9.140625" style="1"/>
    <col min="513" max="513" width="20.5703125" style="1" customWidth="1"/>
    <col min="514" max="514" width="27.42578125" style="1" customWidth="1"/>
    <col min="515" max="515" width="29" style="1" customWidth="1"/>
    <col min="516" max="516" width="12.28515625" style="1" customWidth="1"/>
    <col min="517" max="761" width="9.140625" style="1"/>
    <col min="762" max="763" width="7.140625" style="1" customWidth="1"/>
    <col min="764" max="764" width="3.5703125" style="1" customWidth="1"/>
    <col min="765" max="765" width="15.140625" style="1" customWidth="1"/>
    <col min="766" max="766" width="8.140625" style="1" customWidth="1"/>
    <col min="767" max="767" width="7.42578125" style="1" customWidth="1"/>
    <col min="768" max="768" width="9.140625" style="1"/>
    <col min="769" max="769" width="20.5703125" style="1" customWidth="1"/>
    <col min="770" max="770" width="27.42578125" style="1" customWidth="1"/>
    <col min="771" max="771" width="29" style="1" customWidth="1"/>
    <col min="772" max="772" width="12.28515625" style="1" customWidth="1"/>
    <col min="773" max="1017" width="9.140625" style="1"/>
    <col min="1018" max="1019" width="7.140625" style="1" customWidth="1"/>
    <col min="1020" max="1020" width="3.5703125" style="1" customWidth="1"/>
    <col min="1021" max="1021" width="15.140625" style="1" customWidth="1"/>
    <col min="1022" max="1022" width="8.140625" style="1" customWidth="1"/>
    <col min="1023" max="1023" width="7.42578125" style="1" customWidth="1"/>
    <col min="1024" max="1024" width="9.140625" style="1"/>
    <col min="1025" max="1025" width="20.5703125" style="1" customWidth="1"/>
    <col min="1026" max="1026" width="27.42578125" style="1" customWidth="1"/>
    <col min="1027" max="1027" width="29" style="1" customWidth="1"/>
    <col min="1028" max="1028" width="12.28515625" style="1" customWidth="1"/>
    <col min="1029" max="1273" width="9.140625" style="1"/>
    <col min="1274" max="1275" width="7.140625" style="1" customWidth="1"/>
    <col min="1276" max="1276" width="3.5703125" style="1" customWidth="1"/>
    <col min="1277" max="1277" width="15.140625" style="1" customWidth="1"/>
    <col min="1278" max="1278" width="8.140625" style="1" customWidth="1"/>
    <col min="1279" max="1279" width="7.42578125" style="1" customWidth="1"/>
    <col min="1280" max="1280" width="9.140625" style="1"/>
    <col min="1281" max="1281" width="20.5703125" style="1" customWidth="1"/>
    <col min="1282" max="1282" width="27.42578125" style="1" customWidth="1"/>
    <col min="1283" max="1283" width="29" style="1" customWidth="1"/>
    <col min="1284" max="1284" width="12.28515625" style="1" customWidth="1"/>
    <col min="1285" max="1529" width="9.140625" style="1"/>
    <col min="1530" max="1531" width="7.140625" style="1" customWidth="1"/>
    <col min="1532" max="1532" width="3.5703125" style="1" customWidth="1"/>
    <col min="1533" max="1533" width="15.140625" style="1" customWidth="1"/>
    <col min="1534" max="1534" width="8.140625" style="1" customWidth="1"/>
    <col min="1535" max="1535" width="7.42578125" style="1" customWidth="1"/>
    <col min="1536" max="1536" width="9.140625" style="1"/>
    <col min="1537" max="1537" width="20.5703125" style="1" customWidth="1"/>
    <col min="1538" max="1538" width="27.42578125" style="1" customWidth="1"/>
    <col min="1539" max="1539" width="29" style="1" customWidth="1"/>
    <col min="1540" max="1540" width="12.28515625" style="1" customWidth="1"/>
    <col min="1541" max="1785" width="9.140625" style="1"/>
    <col min="1786" max="1787" width="7.140625" style="1" customWidth="1"/>
    <col min="1788" max="1788" width="3.5703125" style="1" customWidth="1"/>
    <col min="1789" max="1789" width="15.140625" style="1" customWidth="1"/>
    <col min="1790" max="1790" width="8.140625" style="1" customWidth="1"/>
    <col min="1791" max="1791" width="7.42578125" style="1" customWidth="1"/>
    <col min="1792" max="1792" width="9.140625" style="1"/>
    <col min="1793" max="1793" width="20.5703125" style="1" customWidth="1"/>
    <col min="1794" max="1794" width="27.42578125" style="1" customWidth="1"/>
    <col min="1795" max="1795" width="29" style="1" customWidth="1"/>
    <col min="1796" max="1796" width="12.28515625" style="1" customWidth="1"/>
    <col min="1797" max="2041" width="9.140625" style="1"/>
    <col min="2042" max="2043" width="7.140625" style="1" customWidth="1"/>
    <col min="2044" max="2044" width="3.5703125" style="1" customWidth="1"/>
    <col min="2045" max="2045" width="15.140625" style="1" customWidth="1"/>
    <col min="2046" max="2046" width="8.140625" style="1" customWidth="1"/>
    <col min="2047" max="2047" width="7.42578125" style="1" customWidth="1"/>
    <col min="2048" max="2048" width="9.140625" style="1"/>
    <col min="2049" max="2049" width="20.5703125" style="1" customWidth="1"/>
    <col min="2050" max="2050" width="27.42578125" style="1" customWidth="1"/>
    <col min="2051" max="2051" width="29" style="1" customWidth="1"/>
    <col min="2052" max="2052" width="12.28515625" style="1" customWidth="1"/>
    <col min="2053" max="2297" width="9.140625" style="1"/>
    <col min="2298" max="2299" width="7.140625" style="1" customWidth="1"/>
    <col min="2300" max="2300" width="3.5703125" style="1" customWidth="1"/>
    <col min="2301" max="2301" width="15.140625" style="1" customWidth="1"/>
    <col min="2302" max="2302" width="8.140625" style="1" customWidth="1"/>
    <col min="2303" max="2303" width="7.42578125" style="1" customWidth="1"/>
    <col min="2304" max="2304" width="9.140625" style="1"/>
    <col min="2305" max="2305" width="20.5703125" style="1" customWidth="1"/>
    <col min="2306" max="2306" width="27.42578125" style="1" customWidth="1"/>
    <col min="2307" max="2307" width="29" style="1" customWidth="1"/>
    <col min="2308" max="2308" width="12.28515625" style="1" customWidth="1"/>
    <col min="2309" max="2553" width="9.140625" style="1"/>
    <col min="2554" max="2555" width="7.140625" style="1" customWidth="1"/>
    <col min="2556" max="2556" width="3.5703125" style="1" customWidth="1"/>
    <col min="2557" max="2557" width="15.140625" style="1" customWidth="1"/>
    <col min="2558" max="2558" width="8.140625" style="1" customWidth="1"/>
    <col min="2559" max="2559" width="7.42578125" style="1" customWidth="1"/>
    <col min="2560" max="2560" width="9.140625" style="1"/>
    <col min="2561" max="2561" width="20.5703125" style="1" customWidth="1"/>
    <col min="2562" max="2562" width="27.42578125" style="1" customWidth="1"/>
    <col min="2563" max="2563" width="29" style="1" customWidth="1"/>
    <col min="2564" max="2564" width="12.28515625" style="1" customWidth="1"/>
    <col min="2565" max="2809" width="9.140625" style="1"/>
    <col min="2810" max="2811" width="7.140625" style="1" customWidth="1"/>
    <col min="2812" max="2812" width="3.5703125" style="1" customWidth="1"/>
    <col min="2813" max="2813" width="15.140625" style="1" customWidth="1"/>
    <col min="2814" max="2814" width="8.140625" style="1" customWidth="1"/>
    <col min="2815" max="2815" width="7.42578125" style="1" customWidth="1"/>
    <col min="2816" max="2816" width="9.140625" style="1"/>
    <col min="2817" max="2817" width="20.5703125" style="1" customWidth="1"/>
    <col min="2818" max="2818" width="27.42578125" style="1" customWidth="1"/>
    <col min="2819" max="2819" width="29" style="1" customWidth="1"/>
    <col min="2820" max="2820" width="12.28515625" style="1" customWidth="1"/>
    <col min="2821" max="3065" width="9.140625" style="1"/>
    <col min="3066" max="3067" width="7.140625" style="1" customWidth="1"/>
    <col min="3068" max="3068" width="3.5703125" style="1" customWidth="1"/>
    <col min="3069" max="3069" width="15.140625" style="1" customWidth="1"/>
    <col min="3070" max="3070" width="8.140625" style="1" customWidth="1"/>
    <col min="3071" max="3071" width="7.42578125" style="1" customWidth="1"/>
    <col min="3072" max="3072" width="9.140625" style="1"/>
    <col min="3073" max="3073" width="20.5703125" style="1" customWidth="1"/>
    <col min="3074" max="3074" width="27.42578125" style="1" customWidth="1"/>
    <col min="3075" max="3075" width="29" style="1" customWidth="1"/>
    <col min="3076" max="3076" width="12.28515625" style="1" customWidth="1"/>
    <col min="3077" max="3321" width="9.140625" style="1"/>
    <col min="3322" max="3323" width="7.140625" style="1" customWidth="1"/>
    <col min="3324" max="3324" width="3.5703125" style="1" customWidth="1"/>
    <col min="3325" max="3325" width="15.140625" style="1" customWidth="1"/>
    <col min="3326" max="3326" width="8.140625" style="1" customWidth="1"/>
    <col min="3327" max="3327" width="7.42578125" style="1" customWidth="1"/>
    <col min="3328" max="3328" width="9.140625" style="1"/>
    <col min="3329" max="3329" width="20.5703125" style="1" customWidth="1"/>
    <col min="3330" max="3330" width="27.42578125" style="1" customWidth="1"/>
    <col min="3331" max="3331" width="29" style="1" customWidth="1"/>
    <col min="3332" max="3332" width="12.28515625" style="1" customWidth="1"/>
    <col min="3333" max="3577" width="9.140625" style="1"/>
    <col min="3578" max="3579" width="7.140625" style="1" customWidth="1"/>
    <col min="3580" max="3580" width="3.5703125" style="1" customWidth="1"/>
    <col min="3581" max="3581" width="15.140625" style="1" customWidth="1"/>
    <col min="3582" max="3582" width="8.140625" style="1" customWidth="1"/>
    <col min="3583" max="3583" width="7.42578125" style="1" customWidth="1"/>
    <col min="3584" max="3584" width="9.140625" style="1"/>
    <col min="3585" max="3585" width="20.5703125" style="1" customWidth="1"/>
    <col min="3586" max="3586" width="27.42578125" style="1" customWidth="1"/>
    <col min="3587" max="3587" width="29" style="1" customWidth="1"/>
    <col min="3588" max="3588" width="12.28515625" style="1" customWidth="1"/>
    <col min="3589" max="3833" width="9.140625" style="1"/>
    <col min="3834" max="3835" width="7.140625" style="1" customWidth="1"/>
    <col min="3836" max="3836" width="3.5703125" style="1" customWidth="1"/>
    <col min="3837" max="3837" width="15.140625" style="1" customWidth="1"/>
    <col min="3838" max="3838" width="8.140625" style="1" customWidth="1"/>
    <col min="3839" max="3839" width="7.42578125" style="1" customWidth="1"/>
    <col min="3840" max="3840" width="9.140625" style="1"/>
    <col min="3841" max="3841" width="20.5703125" style="1" customWidth="1"/>
    <col min="3842" max="3842" width="27.42578125" style="1" customWidth="1"/>
    <col min="3843" max="3843" width="29" style="1" customWidth="1"/>
    <col min="3844" max="3844" width="12.28515625" style="1" customWidth="1"/>
    <col min="3845" max="4089" width="9.140625" style="1"/>
    <col min="4090" max="4091" width="7.140625" style="1" customWidth="1"/>
    <col min="4092" max="4092" width="3.5703125" style="1" customWidth="1"/>
    <col min="4093" max="4093" width="15.140625" style="1" customWidth="1"/>
    <col min="4094" max="4094" width="8.140625" style="1" customWidth="1"/>
    <col min="4095" max="4095" width="7.42578125" style="1" customWidth="1"/>
    <col min="4096" max="4096" width="9.140625" style="1"/>
    <col min="4097" max="4097" width="20.5703125" style="1" customWidth="1"/>
    <col min="4098" max="4098" width="27.42578125" style="1" customWidth="1"/>
    <col min="4099" max="4099" width="29" style="1" customWidth="1"/>
    <col min="4100" max="4100" width="12.28515625" style="1" customWidth="1"/>
    <col min="4101" max="4345" width="9.140625" style="1"/>
    <col min="4346" max="4347" width="7.140625" style="1" customWidth="1"/>
    <col min="4348" max="4348" width="3.5703125" style="1" customWidth="1"/>
    <col min="4349" max="4349" width="15.140625" style="1" customWidth="1"/>
    <col min="4350" max="4350" width="8.140625" style="1" customWidth="1"/>
    <col min="4351" max="4351" width="7.42578125" style="1" customWidth="1"/>
    <col min="4352" max="4352" width="9.140625" style="1"/>
    <col min="4353" max="4353" width="20.5703125" style="1" customWidth="1"/>
    <col min="4354" max="4354" width="27.42578125" style="1" customWidth="1"/>
    <col min="4355" max="4355" width="29" style="1" customWidth="1"/>
    <col min="4356" max="4356" width="12.28515625" style="1" customWidth="1"/>
    <col min="4357" max="4601" width="9.140625" style="1"/>
    <col min="4602" max="4603" width="7.140625" style="1" customWidth="1"/>
    <col min="4604" max="4604" width="3.5703125" style="1" customWidth="1"/>
    <col min="4605" max="4605" width="15.140625" style="1" customWidth="1"/>
    <col min="4606" max="4606" width="8.140625" style="1" customWidth="1"/>
    <col min="4607" max="4607" width="7.42578125" style="1" customWidth="1"/>
    <col min="4608" max="4608" width="9.140625" style="1"/>
    <col min="4609" max="4609" width="20.5703125" style="1" customWidth="1"/>
    <col min="4610" max="4610" width="27.42578125" style="1" customWidth="1"/>
    <col min="4611" max="4611" width="29" style="1" customWidth="1"/>
    <col min="4612" max="4612" width="12.28515625" style="1" customWidth="1"/>
    <col min="4613" max="4857" width="9.140625" style="1"/>
    <col min="4858" max="4859" width="7.140625" style="1" customWidth="1"/>
    <col min="4860" max="4860" width="3.5703125" style="1" customWidth="1"/>
    <col min="4861" max="4861" width="15.140625" style="1" customWidth="1"/>
    <col min="4862" max="4862" width="8.140625" style="1" customWidth="1"/>
    <col min="4863" max="4863" width="7.42578125" style="1" customWidth="1"/>
    <col min="4864" max="4864" width="9.140625" style="1"/>
    <col min="4865" max="4865" width="20.5703125" style="1" customWidth="1"/>
    <col min="4866" max="4866" width="27.42578125" style="1" customWidth="1"/>
    <col min="4867" max="4867" width="29" style="1" customWidth="1"/>
    <col min="4868" max="4868" width="12.28515625" style="1" customWidth="1"/>
    <col min="4869" max="5113" width="9.140625" style="1"/>
    <col min="5114" max="5115" width="7.140625" style="1" customWidth="1"/>
    <col min="5116" max="5116" width="3.5703125" style="1" customWidth="1"/>
    <col min="5117" max="5117" width="15.140625" style="1" customWidth="1"/>
    <col min="5118" max="5118" width="8.140625" style="1" customWidth="1"/>
    <col min="5119" max="5119" width="7.42578125" style="1" customWidth="1"/>
    <col min="5120" max="5120" width="9.140625" style="1"/>
    <col min="5121" max="5121" width="20.5703125" style="1" customWidth="1"/>
    <col min="5122" max="5122" width="27.42578125" style="1" customWidth="1"/>
    <col min="5123" max="5123" width="29" style="1" customWidth="1"/>
    <col min="5124" max="5124" width="12.28515625" style="1" customWidth="1"/>
    <col min="5125" max="5369" width="9.140625" style="1"/>
    <col min="5370" max="5371" width="7.140625" style="1" customWidth="1"/>
    <col min="5372" max="5372" width="3.5703125" style="1" customWidth="1"/>
    <col min="5373" max="5373" width="15.140625" style="1" customWidth="1"/>
    <col min="5374" max="5374" width="8.140625" style="1" customWidth="1"/>
    <col min="5375" max="5375" width="7.42578125" style="1" customWidth="1"/>
    <col min="5376" max="5376" width="9.140625" style="1"/>
    <col min="5377" max="5377" width="20.5703125" style="1" customWidth="1"/>
    <col min="5378" max="5378" width="27.42578125" style="1" customWidth="1"/>
    <col min="5379" max="5379" width="29" style="1" customWidth="1"/>
    <col min="5380" max="5380" width="12.28515625" style="1" customWidth="1"/>
    <col min="5381" max="5625" width="9.140625" style="1"/>
    <col min="5626" max="5627" width="7.140625" style="1" customWidth="1"/>
    <col min="5628" max="5628" width="3.5703125" style="1" customWidth="1"/>
    <col min="5629" max="5629" width="15.140625" style="1" customWidth="1"/>
    <col min="5630" max="5630" width="8.140625" style="1" customWidth="1"/>
    <col min="5631" max="5631" width="7.42578125" style="1" customWidth="1"/>
    <col min="5632" max="5632" width="9.140625" style="1"/>
    <col min="5633" max="5633" width="20.5703125" style="1" customWidth="1"/>
    <col min="5634" max="5634" width="27.42578125" style="1" customWidth="1"/>
    <col min="5635" max="5635" width="29" style="1" customWidth="1"/>
    <col min="5636" max="5636" width="12.28515625" style="1" customWidth="1"/>
    <col min="5637" max="5881" width="9.140625" style="1"/>
    <col min="5882" max="5883" width="7.140625" style="1" customWidth="1"/>
    <col min="5884" max="5884" width="3.5703125" style="1" customWidth="1"/>
    <col min="5885" max="5885" width="15.140625" style="1" customWidth="1"/>
    <col min="5886" max="5886" width="8.140625" style="1" customWidth="1"/>
    <col min="5887" max="5887" width="7.42578125" style="1" customWidth="1"/>
    <col min="5888" max="5888" width="9.140625" style="1"/>
    <col min="5889" max="5889" width="20.5703125" style="1" customWidth="1"/>
    <col min="5890" max="5890" width="27.42578125" style="1" customWidth="1"/>
    <col min="5891" max="5891" width="29" style="1" customWidth="1"/>
    <col min="5892" max="5892" width="12.28515625" style="1" customWidth="1"/>
    <col min="5893" max="6137" width="9.140625" style="1"/>
    <col min="6138" max="6139" width="7.140625" style="1" customWidth="1"/>
    <col min="6140" max="6140" width="3.5703125" style="1" customWidth="1"/>
    <col min="6141" max="6141" width="15.140625" style="1" customWidth="1"/>
    <col min="6142" max="6142" width="8.140625" style="1" customWidth="1"/>
    <col min="6143" max="6143" width="7.42578125" style="1" customWidth="1"/>
    <col min="6144" max="6144" width="9.140625" style="1"/>
    <col min="6145" max="6145" width="20.5703125" style="1" customWidth="1"/>
    <col min="6146" max="6146" width="27.42578125" style="1" customWidth="1"/>
    <col min="6147" max="6147" width="29" style="1" customWidth="1"/>
    <col min="6148" max="6148" width="12.28515625" style="1" customWidth="1"/>
    <col min="6149" max="6393" width="9.140625" style="1"/>
    <col min="6394" max="6395" width="7.140625" style="1" customWidth="1"/>
    <col min="6396" max="6396" width="3.5703125" style="1" customWidth="1"/>
    <col min="6397" max="6397" width="15.140625" style="1" customWidth="1"/>
    <col min="6398" max="6398" width="8.140625" style="1" customWidth="1"/>
    <col min="6399" max="6399" width="7.42578125" style="1" customWidth="1"/>
    <col min="6400" max="6400" width="9.140625" style="1"/>
    <col min="6401" max="6401" width="20.5703125" style="1" customWidth="1"/>
    <col min="6402" max="6402" width="27.42578125" style="1" customWidth="1"/>
    <col min="6403" max="6403" width="29" style="1" customWidth="1"/>
    <col min="6404" max="6404" width="12.28515625" style="1" customWidth="1"/>
    <col min="6405" max="6649" width="9.140625" style="1"/>
    <col min="6650" max="6651" width="7.140625" style="1" customWidth="1"/>
    <col min="6652" max="6652" width="3.5703125" style="1" customWidth="1"/>
    <col min="6653" max="6653" width="15.140625" style="1" customWidth="1"/>
    <col min="6654" max="6654" width="8.140625" style="1" customWidth="1"/>
    <col min="6655" max="6655" width="7.42578125" style="1" customWidth="1"/>
    <col min="6656" max="6656" width="9.140625" style="1"/>
    <col min="6657" max="6657" width="20.5703125" style="1" customWidth="1"/>
    <col min="6658" max="6658" width="27.42578125" style="1" customWidth="1"/>
    <col min="6659" max="6659" width="29" style="1" customWidth="1"/>
    <col min="6660" max="6660" width="12.28515625" style="1" customWidth="1"/>
    <col min="6661" max="6905" width="9.140625" style="1"/>
    <col min="6906" max="6907" width="7.140625" style="1" customWidth="1"/>
    <col min="6908" max="6908" width="3.5703125" style="1" customWidth="1"/>
    <col min="6909" max="6909" width="15.140625" style="1" customWidth="1"/>
    <col min="6910" max="6910" width="8.140625" style="1" customWidth="1"/>
    <col min="6911" max="6911" width="7.42578125" style="1" customWidth="1"/>
    <col min="6912" max="6912" width="9.140625" style="1"/>
    <col min="6913" max="6913" width="20.5703125" style="1" customWidth="1"/>
    <col min="6914" max="6914" width="27.42578125" style="1" customWidth="1"/>
    <col min="6915" max="6915" width="29" style="1" customWidth="1"/>
    <col min="6916" max="6916" width="12.28515625" style="1" customWidth="1"/>
    <col min="6917" max="7161" width="9.140625" style="1"/>
    <col min="7162" max="7163" width="7.140625" style="1" customWidth="1"/>
    <col min="7164" max="7164" width="3.5703125" style="1" customWidth="1"/>
    <col min="7165" max="7165" width="15.140625" style="1" customWidth="1"/>
    <col min="7166" max="7166" width="8.140625" style="1" customWidth="1"/>
    <col min="7167" max="7167" width="7.42578125" style="1" customWidth="1"/>
    <col min="7168" max="7168" width="9.140625" style="1"/>
    <col min="7169" max="7169" width="20.5703125" style="1" customWidth="1"/>
    <col min="7170" max="7170" width="27.42578125" style="1" customWidth="1"/>
    <col min="7171" max="7171" width="29" style="1" customWidth="1"/>
    <col min="7172" max="7172" width="12.28515625" style="1" customWidth="1"/>
    <col min="7173" max="7417" width="9.140625" style="1"/>
    <col min="7418" max="7419" width="7.140625" style="1" customWidth="1"/>
    <col min="7420" max="7420" width="3.5703125" style="1" customWidth="1"/>
    <col min="7421" max="7421" width="15.140625" style="1" customWidth="1"/>
    <col min="7422" max="7422" width="8.140625" style="1" customWidth="1"/>
    <col min="7423" max="7423" width="7.42578125" style="1" customWidth="1"/>
    <col min="7424" max="7424" width="9.140625" style="1"/>
    <col min="7425" max="7425" width="20.5703125" style="1" customWidth="1"/>
    <col min="7426" max="7426" width="27.42578125" style="1" customWidth="1"/>
    <col min="7427" max="7427" width="29" style="1" customWidth="1"/>
    <col min="7428" max="7428" width="12.28515625" style="1" customWidth="1"/>
    <col min="7429" max="7673" width="9.140625" style="1"/>
    <col min="7674" max="7675" width="7.140625" style="1" customWidth="1"/>
    <col min="7676" max="7676" width="3.5703125" style="1" customWidth="1"/>
    <col min="7677" max="7677" width="15.140625" style="1" customWidth="1"/>
    <col min="7678" max="7678" width="8.140625" style="1" customWidth="1"/>
    <col min="7679" max="7679" width="7.42578125" style="1" customWidth="1"/>
    <col min="7680" max="7680" width="9.140625" style="1"/>
    <col min="7681" max="7681" width="20.5703125" style="1" customWidth="1"/>
    <col min="7682" max="7682" width="27.42578125" style="1" customWidth="1"/>
    <col min="7683" max="7683" width="29" style="1" customWidth="1"/>
    <col min="7684" max="7684" width="12.28515625" style="1" customWidth="1"/>
    <col min="7685" max="7929" width="9.140625" style="1"/>
    <col min="7930" max="7931" width="7.140625" style="1" customWidth="1"/>
    <col min="7932" max="7932" width="3.5703125" style="1" customWidth="1"/>
    <col min="7933" max="7933" width="15.140625" style="1" customWidth="1"/>
    <col min="7934" max="7934" width="8.140625" style="1" customWidth="1"/>
    <col min="7935" max="7935" width="7.42578125" style="1" customWidth="1"/>
    <col min="7936" max="7936" width="9.140625" style="1"/>
    <col min="7937" max="7937" width="20.5703125" style="1" customWidth="1"/>
    <col min="7938" max="7938" width="27.42578125" style="1" customWidth="1"/>
    <col min="7939" max="7939" width="29" style="1" customWidth="1"/>
    <col min="7940" max="7940" width="12.28515625" style="1" customWidth="1"/>
    <col min="7941" max="8185" width="9.140625" style="1"/>
    <col min="8186" max="8187" width="7.140625" style="1" customWidth="1"/>
    <col min="8188" max="8188" width="3.5703125" style="1" customWidth="1"/>
    <col min="8189" max="8189" width="15.140625" style="1" customWidth="1"/>
    <col min="8190" max="8190" width="8.140625" style="1" customWidth="1"/>
    <col min="8191" max="8191" width="7.42578125" style="1" customWidth="1"/>
    <col min="8192" max="8192" width="9.140625" style="1"/>
    <col min="8193" max="8193" width="20.5703125" style="1" customWidth="1"/>
    <col min="8194" max="8194" width="27.42578125" style="1" customWidth="1"/>
    <col min="8195" max="8195" width="29" style="1" customWidth="1"/>
    <col min="8196" max="8196" width="12.28515625" style="1" customWidth="1"/>
    <col min="8197" max="8441" width="9.140625" style="1"/>
    <col min="8442" max="8443" width="7.140625" style="1" customWidth="1"/>
    <col min="8444" max="8444" width="3.5703125" style="1" customWidth="1"/>
    <col min="8445" max="8445" width="15.140625" style="1" customWidth="1"/>
    <col min="8446" max="8446" width="8.140625" style="1" customWidth="1"/>
    <col min="8447" max="8447" width="7.42578125" style="1" customWidth="1"/>
    <col min="8448" max="8448" width="9.140625" style="1"/>
    <col min="8449" max="8449" width="20.5703125" style="1" customWidth="1"/>
    <col min="8450" max="8450" width="27.42578125" style="1" customWidth="1"/>
    <col min="8451" max="8451" width="29" style="1" customWidth="1"/>
    <col min="8452" max="8452" width="12.28515625" style="1" customWidth="1"/>
    <col min="8453" max="8697" width="9.140625" style="1"/>
    <col min="8698" max="8699" width="7.140625" style="1" customWidth="1"/>
    <col min="8700" max="8700" width="3.5703125" style="1" customWidth="1"/>
    <col min="8701" max="8701" width="15.140625" style="1" customWidth="1"/>
    <col min="8702" max="8702" width="8.140625" style="1" customWidth="1"/>
    <col min="8703" max="8703" width="7.42578125" style="1" customWidth="1"/>
    <col min="8704" max="8704" width="9.140625" style="1"/>
    <col min="8705" max="8705" width="20.5703125" style="1" customWidth="1"/>
    <col min="8706" max="8706" width="27.42578125" style="1" customWidth="1"/>
    <col min="8707" max="8707" width="29" style="1" customWidth="1"/>
    <col min="8708" max="8708" width="12.28515625" style="1" customWidth="1"/>
    <col min="8709" max="8953" width="9.140625" style="1"/>
    <col min="8954" max="8955" width="7.140625" style="1" customWidth="1"/>
    <col min="8956" max="8956" width="3.5703125" style="1" customWidth="1"/>
    <col min="8957" max="8957" width="15.140625" style="1" customWidth="1"/>
    <col min="8958" max="8958" width="8.140625" style="1" customWidth="1"/>
    <col min="8959" max="8959" width="7.42578125" style="1" customWidth="1"/>
    <col min="8960" max="8960" width="9.140625" style="1"/>
    <col min="8961" max="8961" width="20.5703125" style="1" customWidth="1"/>
    <col min="8962" max="8962" width="27.42578125" style="1" customWidth="1"/>
    <col min="8963" max="8963" width="29" style="1" customWidth="1"/>
    <col min="8964" max="8964" width="12.28515625" style="1" customWidth="1"/>
    <col min="8965" max="9209" width="9.140625" style="1"/>
    <col min="9210" max="9211" width="7.140625" style="1" customWidth="1"/>
    <col min="9212" max="9212" width="3.5703125" style="1" customWidth="1"/>
    <col min="9213" max="9213" width="15.140625" style="1" customWidth="1"/>
    <col min="9214" max="9214" width="8.140625" style="1" customWidth="1"/>
    <col min="9215" max="9215" width="7.42578125" style="1" customWidth="1"/>
    <col min="9216" max="9216" width="9.140625" style="1"/>
    <col min="9217" max="9217" width="20.5703125" style="1" customWidth="1"/>
    <col min="9218" max="9218" width="27.42578125" style="1" customWidth="1"/>
    <col min="9219" max="9219" width="29" style="1" customWidth="1"/>
    <col min="9220" max="9220" width="12.28515625" style="1" customWidth="1"/>
    <col min="9221" max="9465" width="9.140625" style="1"/>
    <col min="9466" max="9467" width="7.140625" style="1" customWidth="1"/>
    <col min="9468" max="9468" width="3.5703125" style="1" customWidth="1"/>
    <col min="9469" max="9469" width="15.140625" style="1" customWidth="1"/>
    <col min="9470" max="9470" width="8.140625" style="1" customWidth="1"/>
    <col min="9471" max="9471" width="7.42578125" style="1" customWidth="1"/>
    <col min="9472" max="9472" width="9.140625" style="1"/>
    <col min="9473" max="9473" width="20.5703125" style="1" customWidth="1"/>
    <col min="9474" max="9474" width="27.42578125" style="1" customWidth="1"/>
    <col min="9475" max="9475" width="29" style="1" customWidth="1"/>
    <col min="9476" max="9476" width="12.28515625" style="1" customWidth="1"/>
    <col min="9477" max="9721" width="9.140625" style="1"/>
    <col min="9722" max="9723" width="7.140625" style="1" customWidth="1"/>
    <col min="9724" max="9724" width="3.5703125" style="1" customWidth="1"/>
    <col min="9725" max="9725" width="15.140625" style="1" customWidth="1"/>
    <col min="9726" max="9726" width="8.140625" style="1" customWidth="1"/>
    <col min="9727" max="9727" width="7.42578125" style="1" customWidth="1"/>
    <col min="9728" max="9728" width="9.140625" style="1"/>
    <col min="9729" max="9729" width="20.5703125" style="1" customWidth="1"/>
    <col min="9730" max="9730" width="27.42578125" style="1" customWidth="1"/>
    <col min="9731" max="9731" width="29" style="1" customWidth="1"/>
    <col min="9732" max="9732" width="12.28515625" style="1" customWidth="1"/>
    <col min="9733" max="9977" width="9.140625" style="1"/>
    <col min="9978" max="9979" width="7.140625" style="1" customWidth="1"/>
    <col min="9980" max="9980" width="3.5703125" style="1" customWidth="1"/>
    <col min="9981" max="9981" width="15.140625" style="1" customWidth="1"/>
    <col min="9982" max="9982" width="8.140625" style="1" customWidth="1"/>
    <col min="9983" max="9983" width="7.42578125" style="1" customWidth="1"/>
    <col min="9984" max="9984" width="9.140625" style="1"/>
    <col min="9985" max="9985" width="20.5703125" style="1" customWidth="1"/>
    <col min="9986" max="9986" width="27.42578125" style="1" customWidth="1"/>
    <col min="9987" max="9987" width="29" style="1" customWidth="1"/>
    <col min="9988" max="9988" width="12.28515625" style="1" customWidth="1"/>
    <col min="9989" max="10233" width="9.140625" style="1"/>
    <col min="10234" max="10235" width="7.140625" style="1" customWidth="1"/>
    <col min="10236" max="10236" width="3.5703125" style="1" customWidth="1"/>
    <col min="10237" max="10237" width="15.140625" style="1" customWidth="1"/>
    <col min="10238" max="10238" width="8.140625" style="1" customWidth="1"/>
    <col min="10239" max="10239" width="7.42578125" style="1" customWidth="1"/>
    <col min="10240" max="10240" width="9.140625" style="1"/>
    <col min="10241" max="10241" width="20.5703125" style="1" customWidth="1"/>
    <col min="10242" max="10242" width="27.42578125" style="1" customWidth="1"/>
    <col min="10243" max="10243" width="29" style="1" customWidth="1"/>
    <col min="10244" max="10244" width="12.28515625" style="1" customWidth="1"/>
    <col min="10245" max="10489" width="9.140625" style="1"/>
    <col min="10490" max="10491" width="7.140625" style="1" customWidth="1"/>
    <col min="10492" max="10492" width="3.5703125" style="1" customWidth="1"/>
    <col min="10493" max="10493" width="15.140625" style="1" customWidth="1"/>
    <col min="10494" max="10494" width="8.140625" style="1" customWidth="1"/>
    <col min="10495" max="10495" width="7.42578125" style="1" customWidth="1"/>
    <col min="10496" max="10496" width="9.140625" style="1"/>
    <col min="10497" max="10497" width="20.5703125" style="1" customWidth="1"/>
    <col min="10498" max="10498" width="27.42578125" style="1" customWidth="1"/>
    <col min="10499" max="10499" width="29" style="1" customWidth="1"/>
    <col min="10500" max="10500" width="12.28515625" style="1" customWidth="1"/>
    <col min="10501" max="10745" width="9.140625" style="1"/>
    <col min="10746" max="10747" width="7.140625" style="1" customWidth="1"/>
    <col min="10748" max="10748" width="3.5703125" style="1" customWidth="1"/>
    <col min="10749" max="10749" width="15.140625" style="1" customWidth="1"/>
    <col min="10750" max="10750" width="8.140625" style="1" customWidth="1"/>
    <col min="10751" max="10751" width="7.42578125" style="1" customWidth="1"/>
    <col min="10752" max="10752" width="9.140625" style="1"/>
    <col min="10753" max="10753" width="20.5703125" style="1" customWidth="1"/>
    <col min="10754" max="10754" width="27.42578125" style="1" customWidth="1"/>
    <col min="10755" max="10755" width="29" style="1" customWidth="1"/>
    <col min="10756" max="10756" width="12.28515625" style="1" customWidth="1"/>
    <col min="10757" max="11001" width="9.140625" style="1"/>
    <col min="11002" max="11003" width="7.140625" style="1" customWidth="1"/>
    <col min="11004" max="11004" width="3.5703125" style="1" customWidth="1"/>
    <col min="11005" max="11005" width="15.140625" style="1" customWidth="1"/>
    <col min="11006" max="11006" width="8.140625" style="1" customWidth="1"/>
    <col min="11007" max="11007" width="7.42578125" style="1" customWidth="1"/>
    <col min="11008" max="11008" width="9.140625" style="1"/>
    <col min="11009" max="11009" width="20.5703125" style="1" customWidth="1"/>
    <col min="11010" max="11010" width="27.42578125" style="1" customWidth="1"/>
    <col min="11011" max="11011" width="29" style="1" customWidth="1"/>
    <col min="11012" max="11012" width="12.28515625" style="1" customWidth="1"/>
    <col min="11013" max="11257" width="9.140625" style="1"/>
    <col min="11258" max="11259" width="7.140625" style="1" customWidth="1"/>
    <col min="11260" max="11260" width="3.5703125" style="1" customWidth="1"/>
    <col min="11261" max="11261" width="15.140625" style="1" customWidth="1"/>
    <col min="11262" max="11262" width="8.140625" style="1" customWidth="1"/>
    <col min="11263" max="11263" width="7.42578125" style="1" customWidth="1"/>
    <col min="11264" max="11264" width="9.140625" style="1"/>
    <col min="11265" max="11265" width="20.5703125" style="1" customWidth="1"/>
    <col min="11266" max="11266" width="27.42578125" style="1" customWidth="1"/>
    <col min="11267" max="11267" width="29" style="1" customWidth="1"/>
    <col min="11268" max="11268" width="12.28515625" style="1" customWidth="1"/>
    <col min="11269" max="11513" width="9.140625" style="1"/>
    <col min="11514" max="11515" width="7.140625" style="1" customWidth="1"/>
    <col min="11516" max="11516" width="3.5703125" style="1" customWidth="1"/>
    <col min="11517" max="11517" width="15.140625" style="1" customWidth="1"/>
    <col min="11518" max="11518" width="8.140625" style="1" customWidth="1"/>
    <col min="11519" max="11519" width="7.42578125" style="1" customWidth="1"/>
    <col min="11520" max="11520" width="9.140625" style="1"/>
    <col min="11521" max="11521" width="20.5703125" style="1" customWidth="1"/>
    <col min="11522" max="11522" width="27.42578125" style="1" customWidth="1"/>
    <col min="11523" max="11523" width="29" style="1" customWidth="1"/>
    <col min="11524" max="11524" width="12.28515625" style="1" customWidth="1"/>
    <col min="11525" max="11769" width="9.140625" style="1"/>
    <col min="11770" max="11771" width="7.140625" style="1" customWidth="1"/>
    <col min="11772" max="11772" width="3.5703125" style="1" customWidth="1"/>
    <col min="11773" max="11773" width="15.140625" style="1" customWidth="1"/>
    <col min="11774" max="11774" width="8.140625" style="1" customWidth="1"/>
    <col min="11775" max="11775" width="7.42578125" style="1" customWidth="1"/>
    <col min="11776" max="11776" width="9.140625" style="1"/>
    <col min="11777" max="11777" width="20.5703125" style="1" customWidth="1"/>
    <col min="11778" max="11778" width="27.42578125" style="1" customWidth="1"/>
    <col min="11779" max="11779" width="29" style="1" customWidth="1"/>
    <col min="11780" max="11780" width="12.28515625" style="1" customWidth="1"/>
    <col min="11781" max="12025" width="9.140625" style="1"/>
    <col min="12026" max="12027" width="7.140625" style="1" customWidth="1"/>
    <col min="12028" max="12028" width="3.5703125" style="1" customWidth="1"/>
    <col min="12029" max="12029" width="15.140625" style="1" customWidth="1"/>
    <col min="12030" max="12030" width="8.140625" style="1" customWidth="1"/>
    <col min="12031" max="12031" width="7.42578125" style="1" customWidth="1"/>
    <col min="12032" max="12032" width="9.140625" style="1"/>
    <col min="12033" max="12033" width="20.5703125" style="1" customWidth="1"/>
    <col min="12034" max="12034" width="27.42578125" style="1" customWidth="1"/>
    <col min="12035" max="12035" width="29" style="1" customWidth="1"/>
    <col min="12036" max="12036" width="12.28515625" style="1" customWidth="1"/>
    <col min="12037" max="12281" width="9.140625" style="1"/>
    <col min="12282" max="12283" width="7.140625" style="1" customWidth="1"/>
    <col min="12284" max="12284" width="3.5703125" style="1" customWidth="1"/>
    <col min="12285" max="12285" width="15.140625" style="1" customWidth="1"/>
    <col min="12286" max="12286" width="8.140625" style="1" customWidth="1"/>
    <col min="12287" max="12287" width="7.42578125" style="1" customWidth="1"/>
    <col min="12288" max="12288" width="9.140625" style="1"/>
    <col min="12289" max="12289" width="20.5703125" style="1" customWidth="1"/>
    <col min="12290" max="12290" width="27.42578125" style="1" customWidth="1"/>
    <col min="12291" max="12291" width="29" style="1" customWidth="1"/>
    <col min="12292" max="12292" width="12.28515625" style="1" customWidth="1"/>
    <col min="12293" max="12537" width="9.140625" style="1"/>
    <col min="12538" max="12539" width="7.140625" style="1" customWidth="1"/>
    <col min="12540" max="12540" width="3.5703125" style="1" customWidth="1"/>
    <col min="12541" max="12541" width="15.140625" style="1" customWidth="1"/>
    <col min="12542" max="12542" width="8.140625" style="1" customWidth="1"/>
    <col min="12543" max="12543" width="7.42578125" style="1" customWidth="1"/>
    <col min="12544" max="12544" width="9.140625" style="1"/>
    <col min="12545" max="12545" width="20.5703125" style="1" customWidth="1"/>
    <col min="12546" max="12546" width="27.42578125" style="1" customWidth="1"/>
    <col min="12547" max="12547" width="29" style="1" customWidth="1"/>
    <col min="12548" max="12548" width="12.28515625" style="1" customWidth="1"/>
    <col min="12549" max="12793" width="9.140625" style="1"/>
    <col min="12794" max="12795" width="7.140625" style="1" customWidth="1"/>
    <col min="12796" max="12796" width="3.5703125" style="1" customWidth="1"/>
    <col min="12797" max="12797" width="15.140625" style="1" customWidth="1"/>
    <col min="12798" max="12798" width="8.140625" style="1" customWidth="1"/>
    <col min="12799" max="12799" width="7.42578125" style="1" customWidth="1"/>
    <col min="12800" max="12800" width="9.140625" style="1"/>
    <col min="12801" max="12801" width="20.5703125" style="1" customWidth="1"/>
    <col min="12802" max="12802" width="27.42578125" style="1" customWidth="1"/>
    <col min="12803" max="12803" width="29" style="1" customWidth="1"/>
    <col min="12804" max="12804" width="12.28515625" style="1" customWidth="1"/>
    <col min="12805" max="13049" width="9.140625" style="1"/>
    <col min="13050" max="13051" width="7.140625" style="1" customWidth="1"/>
    <col min="13052" max="13052" width="3.5703125" style="1" customWidth="1"/>
    <col min="13053" max="13053" width="15.140625" style="1" customWidth="1"/>
    <col min="13054" max="13054" width="8.140625" style="1" customWidth="1"/>
    <col min="13055" max="13055" width="7.42578125" style="1" customWidth="1"/>
    <col min="13056" max="13056" width="9.140625" style="1"/>
    <col min="13057" max="13057" width="20.5703125" style="1" customWidth="1"/>
    <col min="13058" max="13058" width="27.42578125" style="1" customWidth="1"/>
    <col min="13059" max="13059" width="29" style="1" customWidth="1"/>
    <col min="13060" max="13060" width="12.28515625" style="1" customWidth="1"/>
    <col min="13061" max="13305" width="9.140625" style="1"/>
    <col min="13306" max="13307" width="7.140625" style="1" customWidth="1"/>
    <col min="13308" max="13308" width="3.5703125" style="1" customWidth="1"/>
    <col min="13309" max="13309" width="15.140625" style="1" customWidth="1"/>
    <col min="13310" max="13310" width="8.140625" style="1" customWidth="1"/>
    <col min="13311" max="13311" width="7.42578125" style="1" customWidth="1"/>
    <col min="13312" max="13312" width="9.140625" style="1"/>
    <col min="13313" max="13313" width="20.5703125" style="1" customWidth="1"/>
    <col min="13314" max="13314" width="27.42578125" style="1" customWidth="1"/>
    <col min="13315" max="13315" width="29" style="1" customWidth="1"/>
    <col min="13316" max="13316" width="12.28515625" style="1" customWidth="1"/>
    <col min="13317" max="13561" width="9.140625" style="1"/>
    <col min="13562" max="13563" width="7.140625" style="1" customWidth="1"/>
    <col min="13564" max="13564" width="3.5703125" style="1" customWidth="1"/>
    <col min="13565" max="13565" width="15.140625" style="1" customWidth="1"/>
    <col min="13566" max="13566" width="8.140625" style="1" customWidth="1"/>
    <col min="13567" max="13567" width="7.42578125" style="1" customWidth="1"/>
    <col min="13568" max="13568" width="9.140625" style="1"/>
    <col min="13569" max="13569" width="20.5703125" style="1" customWidth="1"/>
    <col min="13570" max="13570" width="27.42578125" style="1" customWidth="1"/>
    <col min="13571" max="13571" width="29" style="1" customWidth="1"/>
    <col min="13572" max="13572" width="12.28515625" style="1" customWidth="1"/>
    <col min="13573" max="13817" width="9.140625" style="1"/>
    <col min="13818" max="13819" width="7.140625" style="1" customWidth="1"/>
    <col min="13820" max="13820" width="3.5703125" style="1" customWidth="1"/>
    <col min="13821" max="13821" width="15.140625" style="1" customWidth="1"/>
    <col min="13822" max="13822" width="8.140625" style="1" customWidth="1"/>
    <col min="13823" max="13823" width="7.42578125" style="1" customWidth="1"/>
    <col min="13824" max="13824" width="9.140625" style="1"/>
    <col min="13825" max="13825" width="20.5703125" style="1" customWidth="1"/>
    <col min="13826" max="13826" width="27.42578125" style="1" customWidth="1"/>
    <col min="13827" max="13827" width="29" style="1" customWidth="1"/>
    <col min="13828" max="13828" width="12.28515625" style="1" customWidth="1"/>
    <col min="13829" max="14073" width="9.140625" style="1"/>
    <col min="14074" max="14075" width="7.140625" style="1" customWidth="1"/>
    <col min="14076" max="14076" width="3.5703125" style="1" customWidth="1"/>
    <col min="14077" max="14077" width="15.140625" style="1" customWidth="1"/>
    <col min="14078" max="14078" width="8.140625" style="1" customWidth="1"/>
    <col min="14079" max="14079" width="7.42578125" style="1" customWidth="1"/>
    <col min="14080" max="14080" width="9.140625" style="1"/>
    <col min="14081" max="14081" width="20.5703125" style="1" customWidth="1"/>
    <col min="14082" max="14082" width="27.42578125" style="1" customWidth="1"/>
    <col min="14083" max="14083" width="29" style="1" customWidth="1"/>
    <col min="14084" max="14084" width="12.28515625" style="1" customWidth="1"/>
    <col min="14085" max="14329" width="9.140625" style="1"/>
    <col min="14330" max="14331" width="7.140625" style="1" customWidth="1"/>
    <col min="14332" max="14332" width="3.5703125" style="1" customWidth="1"/>
    <col min="14333" max="14333" width="15.140625" style="1" customWidth="1"/>
    <col min="14334" max="14334" width="8.140625" style="1" customWidth="1"/>
    <col min="14335" max="14335" width="7.42578125" style="1" customWidth="1"/>
    <col min="14336" max="14336" width="9.140625" style="1"/>
    <col min="14337" max="14337" width="20.5703125" style="1" customWidth="1"/>
    <col min="14338" max="14338" width="27.42578125" style="1" customWidth="1"/>
    <col min="14339" max="14339" width="29" style="1" customWidth="1"/>
    <col min="14340" max="14340" width="12.28515625" style="1" customWidth="1"/>
    <col min="14341" max="14585" width="9.140625" style="1"/>
    <col min="14586" max="14587" width="7.140625" style="1" customWidth="1"/>
    <col min="14588" max="14588" width="3.5703125" style="1" customWidth="1"/>
    <col min="14589" max="14589" width="15.140625" style="1" customWidth="1"/>
    <col min="14590" max="14590" width="8.140625" style="1" customWidth="1"/>
    <col min="14591" max="14591" width="7.42578125" style="1" customWidth="1"/>
    <col min="14592" max="14592" width="9.140625" style="1"/>
    <col min="14593" max="14593" width="20.5703125" style="1" customWidth="1"/>
    <col min="14594" max="14594" width="27.42578125" style="1" customWidth="1"/>
    <col min="14595" max="14595" width="29" style="1" customWidth="1"/>
    <col min="14596" max="14596" width="12.28515625" style="1" customWidth="1"/>
    <col min="14597" max="14841" width="9.140625" style="1"/>
    <col min="14842" max="14843" width="7.140625" style="1" customWidth="1"/>
    <col min="14844" max="14844" width="3.5703125" style="1" customWidth="1"/>
    <col min="14845" max="14845" width="15.140625" style="1" customWidth="1"/>
    <col min="14846" max="14846" width="8.140625" style="1" customWidth="1"/>
    <col min="14847" max="14847" width="7.42578125" style="1" customWidth="1"/>
    <col min="14848" max="14848" width="9.140625" style="1"/>
    <col min="14849" max="14849" width="20.5703125" style="1" customWidth="1"/>
    <col min="14850" max="14850" width="27.42578125" style="1" customWidth="1"/>
    <col min="14851" max="14851" width="29" style="1" customWidth="1"/>
    <col min="14852" max="14852" width="12.28515625" style="1" customWidth="1"/>
    <col min="14853" max="15097" width="9.140625" style="1"/>
    <col min="15098" max="15099" width="7.140625" style="1" customWidth="1"/>
    <col min="15100" max="15100" width="3.5703125" style="1" customWidth="1"/>
    <col min="15101" max="15101" width="15.140625" style="1" customWidth="1"/>
    <col min="15102" max="15102" width="8.140625" style="1" customWidth="1"/>
    <col min="15103" max="15103" width="7.42578125" style="1" customWidth="1"/>
    <col min="15104" max="15104" width="9.140625" style="1"/>
    <col min="15105" max="15105" width="20.5703125" style="1" customWidth="1"/>
    <col min="15106" max="15106" width="27.42578125" style="1" customWidth="1"/>
    <col min="15107" max="15107" width="29" style="1" customWidth="1"/>
    <col min="15108" max="15108" width="12.28515625" style="1" customWidth="1"/>
    <col min="15109" max="15353" width="9.140625" style="1"/>
    <col min="15354" max="15355" width="7.140625" style="1" customWidth="1"/>
    <col min="15356" max="15356" width="3.5703125" style="1" customWidth="1"/>
    <col min="15357" max="15357" width="15.140625" style="1" customWidth="1"/>
    <col min="15358" max="15358" width="8.140625" style="1" customWidth="1"/>
    <col min="15359" max="15359" width="7.42578125" style="1" customWidth="1"/>
    <col min="15360" max="15360" width="9.140625" style="1"/>
    <col min="15361" max="15361" width="20.5703125" style="1" customWidth="1"/>
    <col min="15362" max="15362" width="27.42578125" style="1" customWidth="1"/>
    <col min="15363" max="15363" width="29" style="1" customWidth="1"/>
    <col min="15364" max="15364" width="12.28515625" style="1" customWidth="1"/>
    <col min="15365" max="15609" width="9.140625" style="1"/>
    <col min="15610" max="15611" width="7.140625" style="1" customWidth="1"/>
    <col min="15612" max="15612" width="3.5703125" style="1" customWidth="1"/>
    <col min="15613" max="15613" width="15.140625" style="1" customWidth="1"/>
    <col min="15614" max="15614" width="8.140625" style="1" customWidth="1"/>
    <col min="15615" max="15615" width="7.42578125" style="1" customWidth="1"/>
    <col min="15616" max="15616" width="9.140625" style="1"/>
    <col min="15617" max="15617" width="20.5703125" style="1" customWidth="1"/>
    <col min="15618" max="15618" width="27.42578125" style="1" customWidth="1"/>
    <col min="15619" max="15619" width="29" style="1" customWidth="1"/>
    <col min="15620" max="15620" width="12.28515625" style="1" customWidth="1"/>
    <col min="15621" max="15865" width="9.140625" style="1"/>
    <col min="15866" max="15867" width="7.140625" style="1" customWidth="1"/>
    <col min="15868" max="15868" width="3.5703125" style="1" customWidth="1"/>
    <col min="15869" max="15869" width="15.140625" style="1" customWidth="1"/>
    <col min="15870" max="15870" width="8.140625" style="1" customWidth="1"/>
    <col min="15871" max="15871" width="7.42578125" style="1" customWidth="1"/>
    <col min="15872" max="15872" width="9.140625" style="1"/>
    <col min="15873" max="15873" width="20.5703125" style="1" customWidth="1"/>
    <col min="15874" max="15874" width="27.42578125" style="1" customWidth="1"/>
    <col min="15875" max="15875" width="29" style="1" customWidth="1"/>
    <col min="15876" max="15876" width="12.28515625" style="1" customWidth="1"/>
    <col min="15877" max="16121" width="9.140625" style="1"/>
    <col min="16122" max="16123" width="7.140625" style="1" customWidth="1"/>
    <col min="16124" max="16124" width="3.5703125" style="1" customWidth="1"/>
    <col min="16125" max="16125" width="15.140625" style="1" customWidth="1"/>
    <col min="16126" max="16126" width="8.140625" style="1" customWidth="1"/>
    <col min="16127" max="16127" width="7.42578125" style="1" customWidth="1"/>
    <col min="16128" max="16128" width="9.140625" style="1"/>
    <col min="16129" max="16129" width="20.5703125" style="1" customWidth="1"/>
    <col min="16130" max="16130" width="27.42578125" style="1" customWidth="1"/>
    <col min="16131" max="16131" width="29" style="1" customWidth="1"/>
    <col min="16132" max="16132" width="12.28515625" style="1" customWidth="1"/>
    <col min="16133" max="16384" width="9.140625" style="1"/>
  </cols>
  <sheetData>
    <row r="1" spans="1:14" customFormat="1" ht="47.25" customHeight="1">
      <c r="A1" s="20" t="s">
        <v>52</v>
      </c>
      <c r="B1" s="20"/>
      <c r="C1" s="20"/>
      <c r="D1" s="20"/>
      <c r="E1" s="20"/>
      <c r="F1" s="20"/>
      <c r="G1" s="20"/>
      <c r="H1" s="20"/>
      <c r="I1" s="20"/>
      <c r="J1" s="20"/>
    </row>
    <row r="2" spans="1:14" s="18" customFormat="1">
      <c r="A2" s="15" t="s">
        <v>0</v>
      </c>
      <c r="B2" s="15" t="s">
        <v>1</v>
      </c>
      <c r="C2" s="15" t="s">
        <v>2</v>
      </c>
      <c r="D2" s="15" t="s">
        <v>3</v>
      </c>
      <c r="E2" s="16" t="s">
        <v>4</v>
      </c>
      <c r="F2" s="16" t="s">
        <v>5</v>
      </c>
      <c r="G2" s="16" t="s">
        <v>51</v>
      </c>
      <c r="H2" s="15" t="s">
        <v>6</v>
      </c>
      <c r="I2" s="15" t="s">
        <v>7</v>
      </c>
      <c r="J2" s="17" t="s">
        <v>8</v>
      </c>
    </row>
    <row r="3" spans="1:14" s="18" customFormat="1">
      <c r="A3" s="15" t="s">
        <v>9</v>
      </c>
      <c r="B3" s="15" t="s">
        <v>10</v>
      </c>
      <c r="C3" s="15" t="s">
        <v>11</v>
      </c>
      <c r="D3" s="15" t="s">
        <v>12</v>
      </c>
      <c r="E3" s="16" t="s">
        <v>13</v>
      </c>
      <c r="F3" s="16" t="s">
        <v>13</v>
      </c>
      <c r="G3" s="16" t="s">
        <v>13</v>
      </c>
      <c r="H3" s="15" t="s">
        <v>14</v>
      </c>
      <c r="I3" s="15" t="s">
        <v>15</v>
      </c>
      <c r="J3" s="17" t="s">
        <v>16</v>
      </c>
      <c r="K3" s="5"/>
      <c r="L3" s="5"/>
      <c r="M3" s="5"/>
      <c r="N3" s="5"/>
    </row>
    <row r="4" spans="1:14">
      <c r="A4" s="2">
        <v>49086</v>
      </c>
      <c r="B4" s="2">
        <v>49.86</v>
      </c>
      <c r="C4" s="2" t="s">
        <v>17</v>
      </c>
      <c r="D4" s="2" t="s">
        <v>18</v>
      </c>
      <c r="E4" s="3">
        <v>2.72</v>
      </c>
      <c r="F4" s="3">
        <v>2.72</v>
      </c>
      <c r="G4" s="3">
        <v>0</v>
      </c>
      <c r="H4" s="2" t="s">
        <v>19</v>
      </c>
      <c r="I4" s="9" t="s">
        <v>20</v>
      </c>
      <c r="J4" s="4">
        <v>0</v>
      </c>
    </row>
    <row r="5" spans="1:14" s="5" customFormat="1">
      <c r="A5" s="2">
        <v>49098</v>
      </c>
      <c r="B5" s="2">
        <v>49.98</v>
      </c>
      <c r="C5" s="2" t="s">
        <v>17</v>
      </c>
      <c r="D5" s="2" t="s">
        <v>18</v>
      </c>
      <c r="E5" s="3">
        <v>1.9039999999999999</v>
      </c>
      <c r="F5" s="3">
        <v>1.9039999999999999</v>
      </c>
      <c r="G5" s="3">
        <v>0</v>
      </c>
      <c r="H5" s="2" t="s">
        <v>19</v>
      </c>
      <c r="I5" s="9" t="s">
        <v>20</v>
      </c>
      <c r="J5" s="4">
        <v>0</v>
      </c>
      <c r="K5" s="1"/>
      <c r="L5" s="1"/>
      <c r="M5" s="1"/>
      <c r="N5" s="1"/>
    </row>
    <row r="6" spans="1:14" s="13" customFormat="1" ht="14.25">
      <c r="A6" s="19" t="s">
        <v>24</v>
      </c>
      <c r="B6" s="19"/>
      <c r="C6" s="19"/>
      <c r="D6" s="19"/>
      <c r="E6" s="10">
        <v>4.6239999999999997</v>
      </c>
      <c r="F6" s="10">
        <v>4.6239999999999997</v>
      </c>
      <c r="G6" s="10">
        <v>0</v>
      </c>
      <c r="H6" s="10">
        <f>G6+F6</f>
        <v>4.6239999999999997</v>
      </c>
      <c r="I6" s="11" t="s">
        <v>25</v>
      </c>
      <c r="J6" s="12">
        <v>0</v>
      </c>
    </row>
    <row r="7" spans="1:14">
      <c r="A7" s="2">
        <v>49047</v>
      </c>
      <c r="B7" s="2">
        <v>49.47</v>
      </c>
      <c r="C7" s="2" t="s">
        <v>17</v>
      </c>
      <c r="D7" s="2" t="s">
        <v>18</v>
      </c>
      <c r="E7" s="3">
        <v>10.4</v>
      </c>
      <c r="F7" s="3">
        <v>0</v>
      </c>
      <c r="G7" s="3">
        <v>10.4</v>
      </c>
      <c r="H7" s="9" t="s">
        <v>51</v>
      </c>
      <c r="I7" s="9" t="s">
        <v>26</v>
      </c>
      <c r="J7" s="4">
        <v>156</v>
      </c>
    </row>
    <row r="8" spans="1:14">
      <c r="A8" s="2">
        <v>49048</v>
      </c>
      <c r="B8" s="2">
        <v>49.48</v>
      </c>
      <c r="C8" s="2" t="s">
        <v>17</v>
      </c>
      <c r="D8" s="2" t="s">
        <v>18</v>
      </c>
      <c r="E8" s="3">
        <v>5.9989999999999997</v>
      </c>
      <c r="F8" s="3">
        <v>5.9989999999999997</v>
      </c>
      <c r="G8" s="3">
        <v>0</v>
      </c>
      <c r="H8" s="9" t="s">
        <v>19</v>
      </c>
      <c r="I8" s="9" t="s">
        <v>26</v>
      </c>
      <c r="J8" s="4">
        <f>G8*15</f>
        <v>0</v>
      </c>
    </row>
    <row r="9" spans="1:14">
      <c r="A9" s="2">
        <v>49049</v>
      </c>
      <c r="B9" s="2">
        <v>49.49</v>
      </c>
      <c r="C9" s="2" t="s">
        <v>17</v>
      </c>
      <c r="D9" s="2" t="s">
        <v>18</v>
      </c>
      <c r="E9" s="3">
        <v>6.5990000000000002</v>
      </c>
      <c r="F9" s="3">
        <v>0</v>
      </c>
      <c r="G9" s="3">
        <v>6.5990000000000002</v>
      </c>
      <c r="H9" s="9" t="s">
        <v>51</v>
      </c>
      <c r="I9" s="9" t="s">
        <v>26</v>
      </c>
      <c r="J9" s="4">
        <v>98.99</v>
      </c>
    </row>
    <row r="10" spans="1:14">
      <c r="A10" s="2">
        <v>49057</v>
      </c>
      <c r="B10" s="2">
        <v>49.57</v>
      </c>
      <c r="C10" s="2" t="s">
        <v>17</v>
      </c>
      <c r="D10" s="2" t="s">
        <v>18</v>
      </c>
      <c r="E10" s="3">
        <v>16</v>
      </c>
      <c r="F10" s="3">
        <v>0</v>
      </c>
      <c r="G10" s="3">
        <v>16</v>
      </c>
      <c r="H10" s="9" t="s">
        <v>51</v>
      </c>
      <c r="I10" s="9" t="s">
        <v>26</v>
      </c>
      <c r="J10" s="4">
        <v>240</v>
      </c>
    </row>
    <row r="11" spans="1:14">
      <c r="A11" s="2">
        <v>49058</v>
      </c>
      <c r="B11" s="2">
        <v>49.58</v>
      </c>
      <c r="C11" s="2" t="s">
        <v>17</v>
      </c>
      <c r="D11" s="2" t="s">
        <v>18</v>
      </c>
      <c r="E11" s="3">
        <v>9.9990000000000006</v>
      </c>
      <c r="F11" s="3">
        <v>0</v>
      </c>
      <c r="G11" s="3">
        <v>9.9990000000000006</v>
      </c>
      <c r="H11" s="9" t="s">
        <v>51</v>
      </c>
      <c r="I11" s="9" t="s">
        <v>26</v>
      </c>
      <c r="J11" s="4">
        <v>149.99</v>
      </c>
    </row>
    <row r="12" spans="1:14">
      <c r="A12" s="2">
        <v>49059</v>
      </c>
      <c r="B12" s="2">
        <v>49.59</v>
      </c>
      <c r="C12" s="2" t="s">
        <v>17</v>
      </c>
      <c r="D12" s="2" t="s">
        <v>18</v>
      </c>
      <c r="E12" s="3">
        <v>3.5009999999999999</v>
      </c>
      <c r="F12" s="3">
        <v>0</v>
      </c>
      <c r="G12" s="3">
        <v>3.5009999999999999</v>
      </c>
      <c r="H12" s="9" t="s">
        <v>51</v>
      </c>
      <c r="I12" s="9" t="s">
        <v>26</v>
      </c>
      <c r="J12" s="4">
        <v>52.52</v>
      </c>
    </row>
    <row r="13" spans="1:14">
      <c r="A13" s="2">
        <v>49060</v>
      </c>
      <c r="B13" s="2">
        <v>49.6</v>
      </c>
      <c r="C13" s="2" t="s">
        <v>17</v>
      </c>
      <c r="D13" s="2" t="s">
        <v>18</v>
      </c>
      <c r="E13" s="3">
        <v>4.5</v>
      </c>
      <c r="F13" s="3">
        <v>0</v>
      </c>
      <c r="G13" s="3">
        <v>4.5</v>
      </c>
      <c r="H13" s="9" t="s">
        <v>51</v>
      </c>
      <c r="I13" s="9" t="s">
        <v>26</v>
      </c>
      <c r="J13" s="4">
        <v>67.5</v>
      </c>
    </row>
    <row r="14" spans="1:14">
      <c r="A14" s="2">
        <v>49061</v>
      </c>
      <c r="B14" s="2">
        <v>49.61</v>
      </c>
      <c r="C14" s="2" t="s">
        <v>17</v>
      </c>
      <c r="D14" s="2" t="s">
        <v>18</v>
      </c>
      <c r="E14" s="3">
        <v>2</v>
      </c>
      <c r="F14" s="3">
        <v>0</v>
      </c>
      <c r="G14" s="3">
        <v>2</v>
      </c>
      <c r="H14" s="9" t="s">
        <v>51</v>
      </c>
      <c r="I14" s="9" t="s">
        <v>26</v>
      </c>
      <c r="J14" s="4">
        <v>30</v>
      </c>
    </row>
    <row r="15" spans="1:14">
      <c r="A15" s="2">
        <v>49062</v>
      </c>
      <c r="B15" s="2">
        <v>49.62</v>
      </c>
      <c r="C15" s="2" t="s">
        <v>17</v>
      </c>
      <c r="D15" s="2" t="s">
        <v>18</v>
      </c>
      <c r="E15" s="3">
        <v>4.5</v>
      </c>
      <c r="F15" s="3">
        <v>0</v>
      </c>
      <c r="G15" s="3">
        <v>4.5</v>
      </c>
      <c r="H15" s="9" t="s">
        <v>51</v>
      </c>
      <c r="I15" s="9" t="s">
        <v>26</v>
      </c>
      <c r="J15" s="4">
        <v>67.5</v>
      </c>
    </row>
    <row r="16" spans="1:14">
      <c r="A16" s="2">
        <v>49063</v>
      </c>
      <c r="B16" s="2">
        <v>49.63</v>
      </c>
      <c r="C16" s="2" t="s">
        <v>17</v>
      </c>
      <c r="D16" s="2" t="s">
        <v>18</v>
      </c>
      <c r="E16" s="3">
        <v>5</v>
      </c>
      <c r="F16" s="3">
        <v>0</v>
      </c>
      <c r="G16" s="3">
        <v>5</v>
      </c>
      <c r="H16" s="9" t="s">
        <v>51</v>
      </c>
      <c r="I16" s="9" t="s">
        <v>26</v>
      </c>
      <c r="J16" s="4">
        <v>75</v>
      </c>
    </row>
    <row r="17" spans="1:10">
      <c r="A17" s="2">
        <v>49066</v>
      </c>
      <c r="B17" s="2">
        <v>49.66</v>
      </c>
      <c r="C17" s="2" t="s">
        <v>17</v>
      </c>
      <c r="D17" s="2" t="s">
        <v>18</v>
      </c>
      <c r="E17" s="3">
        <v>3.1</v>
      </c>
      <c r="F17" s="3">
        <v>0</v>
      </c>
      <c r="G17" s="3">
        <v>3.1</v>
      </c>
      <c r="H17" s="9" t="s">
        <v>51</v>
      </c>
      <c r="I17" s="9" t="s">
        <v>26</v>
      </c>
      <c r="J17" s="4">
        <v>46.5</v>
      </c>
    </row>
    <row r="18" spans="1:10">
      <c r="A18" s="2">
        <v>49067</v>
      </c>
      <c r="B18" s="2">
        <v>49.67</v>
      </c>
      <c r="C18" s="2" t="s">
        <v>17</v>
      </c>
      <c r="D18" s="2" t="s">
        <v>18</v>
      </c>
      <c r="E18" s="3">
        <v>1</v>
      </c>
      <c r="F18" s="3">
        <v>0</v>
      </c>
      <c r="G18" s="3">
        <v>1</v>
      </c>
      <c r="H18" s="9" t="s">
        <v>51</v>
      </c>
      <c r="I18" s="9" t="s">
        <v>26</v>
      </c>
      <c r="J18" s="4">
        <v>15</v>
      </c>
    </row>
    <row r="19" spans="1:10">
      <c r="A19" s="2">
        <v>49068</v>
      </c>
      <c r="B19" s="2">
        <v>49.68</v>
      </c>
      <c r="C19" s="2" t="s">
        <v>17</v>
      </c>
      <c r="D19" s="2" t="s">
        <v>18</v>
      </c>
      <c r="E19" s="3">
        <v>1.3129999999999999</v>
      </c>
      <c r="F19" s="3">
        <v>1.3129999999999999</v>
      </c>
      <c r="G19" s="3">
        <v>0</v>
      </c>
      <c r="H19" s="9" t="s">
        <v>19</v>
      </c>
      <c r="I19" s="9" t="s">
        <v>26</v>
      </c>
      <c r="J19" s="4">
        <f>G19*15</f>
        <v>0</v>
      </c>
    </row>
    <row r="20" spans="1:10">
      <c r="A20" s="2">
        <v>49069</v>
      </c>
      <c r="B20" s="2">
        <v>49.69</v>
      </c>
      <c r="C20" s="2" t="s">
        <v>17</v>
      </c>
      <c r="D20" s="2" t="s">
        <v>18</v>
      </c>
      <c r="E20" s="3">
        <v>7</v>
      </c>
      <c r="F20" s="3">
        <v>7</v>
      </c>
      <c r="G20" s="3">
        <v>0</v>
      </c>
      <c r="H20" s="9" t="s">
        <v>19</v>
      </c>
      <c r="I20" s="9" t="s">
        <v>26</v>
      </c>
      <c r="J20" s="4">
        <f>G20*15</f>
        <v>0</v>
      </c>
    </row>
    <row r="21" spans="1:10">
      <c r="A21" s="2">
        <v>49076</v>
      </c>
      <c r="B21" s="2">
        <v>49.76</v>
      </c>
      <c r="C21" s="2" t="s">
        <v>17</v>
      </c>
      <c r="D21" s="2" t="s">
        <v>18</v>
      </c>
      <c r="E21" s="3">
        <v>3</v>
      </c>
      <c r="F21" s="3">
        <v>3</v>
      </c>
      <c r="G21" s="3">
        <v>0</v>
      </c>
      <c r="H21" s="9" t="s">
        <v>19</v>
      </c>
      <c r="I21" s="9" t="s">
        <v>26</v>
      </c>
      <c r="J21" s="4">
        <f>G21*15</f>
        <v>0</v>
      </c>
    </row>
    <row r="22" spans="1:10">
      <c r="A22" s="2">
        <v>49077</v>
      </c>
      <c r="B22" s="2">
        <v>49.77</v>
      </c>
      <c r="C22" s="2" t="s">
        <v>23</v>
      </c>
      <c r="D22" s="2" t="s">
        <v>18</v>
      </c>
      <c r="E22" s="3">
        <v>0.999</v>
      </c>
      <c r="F22" s="3">
        <v>0</v>
      </c>
      <c r="G22" s="3">
        <v>0.999</v>
      </c>
      <c r="H22" s="9" t="s">
        <v>51</v>
      </c>
      <c r="I22" s="9" t="s">
        <v>26</v>
      </c>
      <c r="J22" s="4">
        <v>14.99</v>
      </c>
    </row>
    <row r="23" spans="1:10">
      <c r="A23" s="2">
        <v>49078</v>
      </c>
      <c r="B23" s="2">
        <v>49.78</v>
      </c>
      <c r="C23" s="2" t="s">
        <v>17</v>
      </c>
      <c r="D23" s="2" t="s">
        <v>18</v>
      </c>
      <c r="E23" s="3">
        <v>4</v>
      </c>
      <c r="F23" s="3">
        <v>0</v>
      </c>
      <c r="G23" s="3">
        <v>4</v>
      </c>
      <c r="H23" s="9" t="s">
        <v>51</v>
      </c>
      <c r="I23" s="9" t="s">
        <v>26</v>
      </c>
      <c r="J23" s="4">
        <v>60</v>
      </c>
    </row>
    <row r="24" spans="1:10">
      <c r="A24" s="2">
        <v>49079</v>
      </c>
      <c r="B24" s="2">
        <v>49.79</v>
      </c>
      <c r="C24" s="2" t="s">
        <v>17</v>
      </c>
      <c r="D24" s="2" t="s">
        <v>18</v>
      </c>
      <c r="E24" s="3">
        <v>2.0009999999999999</v>
      </c>
      <c r="F24" s="3">
        <v>0</v>
      </c>
      <c r="G24" s="3">
        <v>2.0009999999999999</v>
      </c>
      <c r="H24" s="9" t="s">
        <v>51</v>
      </c>
      <c r="I24" s="9" t="s">
        <v>26</v>
      </c>
      <c r="J24" s="4">
        <v>30.02</v>
      </c>
    </row>
    <row r="25" spans="1:10">
      <c r="A25" s="2">
        <v>49080</v>
      </c>
      <c r="B25" s="2">
        <v>49.8</v>
      </c>
      <c r="C25" s="2" t="s">
        <v>23</v>
      </c>
      <c r="D25" s="2" t="s">
        <v>18</v>
      </c>
      <c r="E25" s="3">
        <v>1.5</v>
      </c>
      <c r="F25" s="3">
        <v>0</v>
      </c>
      <c r="G25" s="3">
        <v>1.5</v>
      </c>
      <c r="H25" s="9" t="s">
        <v>51</v>
      </c>
      <c r="I25" s="9" t="s">
        <v>26</v>
      </c>
      <c r="J25" s="4">
        <v>22.5</v>
      </c>
    </row>
    <row r="26" spans="1:10">
      <c r="A26" s="2">
        <v>49081</v>
      </c>
      <c r="B26" s="2">
        <v>49.81</v>
      </c>
      <c r="C26" s="2" t="s">
        <v>23</v>
      </c>
      <c r="D26" s="2" t="s">
        <v>18</v>
      </c>
      <c r="E26" s="3">
        <v>2.0009999999999999</v>
      </c>
      <c r="F26" s="3">
        <v>0</v>
      </c>
      <c r="G26" s="3">
        <v>2.0009999999999999</v>
      </c>
      <c r="H26" s="9" t="s">
        <v>51</v>
      </c>
      <c r="I26" s="9" t="s">
        <v>26</v>
      </c>
      <c r="J26" s="4">
        <v>30.02</v>
      </c>
    </row>
    <row r="27" spans="1:10">
      <c r="A27" s="2">
        <v>49082</v>
      </c>
      <c r="B27" s="2">
        <v>49.82</v>
      </c>
      <c r="C27" s="2" t="s">
        <v>17</v>
      </c>
      <c r="D27" s="2" t="s">
        <v>18</v>
      </c>
      <c r="E27" s="3">
        <v>3.9990000000000001</v>
      </c>
      <c r="F27" s="3">
        <v>3.9990000000000001</v>
      </c>
      <c r="G27" s="3">
        <v>0</v>
      </c>
      <c r="H27" s="9" t="s">
        <v>19</v>
      </c>
      <c r="I27" s="9" t="s">
        <v>26</v>
      </c>
      <c r="J27" s="4">
        <f>G27*15</f>
        <v>0</v>
      </c>
    </row>
    <row r="28" spans="1:10">
      <c r="A28" s="2">
        <v>49083</v>
      </c>
      <c r="B28" s="2">
        <v>49.83</v>
      </c>
      <c r="C28" s="2" t="s">
        <v>17</v>
      </c>
      <c r="D28" s="2" t="s">
        <v>18</v>
      </c>
      <c r="E28" s="3">
        <v>5</v>
      </c>
      <c r="F28" s="3">
        <v>5</v>
      </c>
      <c r="G28" s="3">
        <v>0</v>
      </c>
      <c r="H28" s="9" t="s">
        <v>19</v>
      </c>
      <c r="I28" s="9" t="s">
        <v>26</v>
      </c>
      <c r="J28" s="4">
        <f>G28*15</f>
        <v>0</v>
      </c>
    </row>
    <row r="29" spans="1:10">
      <c r="A29" s="2">
        <v>49084</v>
      </c>
      <c r="B29" s="2">
        <v>49.84</v>
      </c>
      <c r="C29" s="2" t="s">
        <v>23</v>
      </c>
      <c r="D29" s="2" t="s">
        <v>18</v>
      </c>
      <c r="E29" s="3">
        <v>2.4990000000000001</v>
      </c>
      <c r="F29" s="3">
        <v>0</v>
      </c>
      <c r="G29" s="3">
        <v>2.4990000000000001</v>
      </c>
      <c r="H29" s="9" t="s">
        <v>51</v>
      </c>
      <c r="I29" s="9" t="s">
        <v>26</v>
      </c>
      <c r="J29" s="4">
        <v>37.49</v>
      </c>
    </row>
    <row r="30" spans="1:10">
      <c r="A30" s="2">
        <v>49085</v>
      </c>
      <c r="B30" s="2">
        <v>49.85</v>
      </c>
      <c r="C30" s="2" t="s">
        <v>23</v>
      </c>
      <c r="D30" s="2" t="s">
        <v>18</v>
      </c>
      <c r="E30" s="3">
        <v>30.186</v>
      </c>
      <c r="F30" s="3">
        <v>0</v>
      </c>
      <c r="G30" s="3">
        <v>30.186</v>
      </c>
      <c r="H30" s="9" t="s">
        <v>51</v>
      </c>
      <c r="I30" s="9" t="s">
        <v>26</v>
      </c>
      <c r="J30" s="4">
        <v>452.79</v>
      </c>
    </row>
    <row r="31" spans="1:10">
      <c r="A31" s="2">
        <v>49085</v>
      </c>
      <c r="B31" s="2">
        <v>49.85</v>
      </c>
      <c r="C31" s="2" t="s">
        <v>23</v>
      </c>
      <c r="D31" s="2" t="s">
        <v>18</v>
      </c>
      <c r="E31" s="3" t="s">
        <v>27</v>
      </c>
      <c r="F31" s="3" t="s">
        <v>27</v>
      </c>
      <c r="G31" s="3" t="s">
        <v>27</v>
      </c>
      <c r="H31" s="9" t="s">
        <v>51</v>
      </c>
      <c r="I31" s="9" t="s">
        <v>26</v>
      </c>
      <c r="J31" s="4"/>
    </row>
    <row r="32" spans="1:10">
      <c r="A32" s="2">
        <v>49085</v>
      </c>
      <c r="B32" s="2">
        <v>49.85</v>
      </c>
      <c r="C32" s="2" t="s">
        <v>23</v>
      </c>
      <c r="D32" s="2" t="s">
        <v>18</v>
      </c>
      <c r="E32" s="3" t="s">
        <v>27</v>
      </c>
      <c r="F32" s="3" t="s">
        <v>27</v>
      </c>
      <c r="G32" s="3" t="s">
        <v>27</v>
      </c>
      <c r="H32" s="9" t="s">
        <v>51</v>
      </c>
      <c r="I32" s="9" t="s">
        <v>26</v>
      </c>
      <c r="J32" s="4"/>
    </row>
    <row r="33" spans="1:14">
      <c r="A33" s="2">
        <v>49085</v>
      </c>
      <c r="B33" s="2">
        <v>49.85</v>
      </c>
      <c r="C33" s="2" t="s">
        <v>23</v>
      </c>
      <c r="D33" s="2" t="s">
        <v>18</v>
      </c>
      <c r="E33" s="3" t="s">
        <v>27</v>
      </c>
      <c r="F33" s="3" t="s">
        <v>27</v>
      </c>
      <c r="G33" s="3" t="s">
        <v>27</v>
      </c>
      <c r="H33" s="9" t="s">
        <v>51</v>
      </c>
      <c r="I33" s="9" t="s">
        <v>26</v>
      </c>
      <c r="J33" s="4"/>
    </row>
    <row r="34" spans="1:14">
      <c r="A34" s="2">
        <v>49085</v>
      </c>
      <c r="B34" s="2">
        <v>49.85</v>
      </c>
      <c r="C34" s="2" t="s">
        <v>23</v>
      </c>
      <c r="D34" s="2" t="s">
        <v>18</v>
      </c>
      <c r="E34" s="3" t="s">
        <v>27</v>
      </c>
      <c r="F34" s="3" t="s">
        <v>27</v>
      </c>
      <c r="G34" s="3" t="s">
        <v>27</v>
      </c>
      <c r="H34" s="9" t="s">
        <v>51</v>
      </c>
      <c r="I34" s="9" t="s">
        <v>26</v>
      </c>
      <c r="J34" s="4"/>
    </row>
    <row r="35" spans="1:14">
      <c r="A35" s="2">
        <v>49085</v>
      </c>
      <c r="B35" s="2">
        <v>49.85</v>
      </c>
      <c r="C35" s="2" t="s">
        <v>23</v>
      </c>
      <c r="D35" s="2" t="s">
        <v>18</v>
      </c>
      <c r="E35" s="3" t="s">
        <v>27</v>
      </c>
      <c r="F35" s="3" t="s">
        <v>27</v>
      </c>
      <c r="G35" s="3" t="s">
        <v>27</v>
      </c>
      <c r="H35" s="9" t="s">
        <v>51</v>
      </c>
      <c r="I35" s="9" t="s">
        <v>26</v>
      </c>
      <c r="J35" s="4"/>
    </row>
    <row r="36" spans="1:14">
      <c r="A36" s="2">
        <v>49085</v>
      </c>
      <c r="B36" s="2">
        <v>49.85</v>
      </c>
      <c r="C36" s="2" t="s">
        <v>23</v>
      </c>
      <c r="D36" s="2" t="s">
        <v>18</v>
      </c>
      <c r="E36" s="3" t="s">
        <v>27</v>
      </c>
      <c r="F36" s="3" t="s">
        <v>27</v>
      </c>
      <c r="G36" s="3" t="s">
        <v>27</v>
      </c>
      <c r="H36" s="9" t="s">
        <v>51</v>
      </c>
      <c r="I36" s="9" t="s">
        <v>26</v>
      </c>
      <c r="J36" s="4"/>
    </row>
    <row r="37" spans="1:14">
      <c r="A37" s="2">
        <v>49085</v>
      </c>
      <c r="B37" s="2">
        <v>49.85</v>
      </c>
      <c r="C37" s="2" t="s">
        <v>23</v>
      </c>
      <c r="D37" s="2" t="s">
        <v>18</v>
      </c>
      <c r="E37" s="3" t="s">
        <v>27</v>
      </c>
      <c r="F37" s="3" t="s">
        <v>27</v>
      </c>
      <c r="G37" s="3" t="s">
        <v>27</v>
      </c>
      <c r="H37" s="9" t="s">
        <v>51</v>
      </c>
      <c r="I37" s="9" t="s">
        <v>26</v>
      </c>
      <c r="J37" s="4"/>
    </row>
    <row r="38" spans="1:14">
      <c r="A38" s="2">
        <v>49085</v>
      </c>
      <c r="B38" s="2">
        <v>49.85</v>
      </c>
      <c r="C38" s="2" t="s">
        <v>23</v>
      </c>
      <c r="D38" s="2" t="s">
        <v>18</v>
      </c>
      <c r="E38" s="3" t="s">
        <v>27</v>
      </c>
      <c r="F38" s="3" t="s">
        <v>27</v>
      </c>
      <c r="G38" s="3" t="s">
        <v>27</v>
      </c>
      <c r="H38" s="9" t="s">
        <v>51</v>
      </c>
      <c r="I38" s="9" t="s">
        <v>26</v>
      </c>
      <c r="J38" s="4"/>
    </row>
    <row r="39" spans="1:14">
      <c r="A39" s="2">
        <v>49085</v>
      </c>
      <c r="B39" s="2">
        <v>49.85</v>
      </c>
      <c r="C39" s="2" t="s">
        <v>23</v>
      </c>
      <c r="D39" s="2" t="s">
        <v>18</v>
      </c>
      <c r="E39" s="3" t="s">
        <v>27</v>
      </c>
      <c r="F39" s="3" t="s">
        <v>27</v>
      </c>
      <c r="G39" s="3" t="s">
        <v>27</v>
      </c>
      <c r="H39" s="9" t="s">
        <v>51</v>
      </c>
      <c r="I39" s="9" t="s">
        <v>26</v>
      </c>
      <c r="J39" s="4"/>
    </row>
    <row r="40" spans="1:14">
      <c r="A40" s="2">
        <v>49085</v>
      </c>
      <c r="B40" s="2">
        <v>49.85</v>
      </c>
      <c r="C40" s="2" t="s">
        <v>23</v>
      </c>
      <c r="D40" s="2" t="s">
        <v>18</v>
      </c>
      <c r="E40" s="3" t="s">
        <v>27</v>
      </c>
      <c r="F40" s="3" t="s">
        <v>27</v>
      </c>
      <c r="G40" s="3" t="s">
        <v>27</v>
      </c>
      <c r="H40" s="9" t="s">
        <v>51</v>
      </c>
      <c r="I40" s="9" t="s">
        <v>26</v>
      </c>
      <c r="J40" s="4"/>
    </row>
    <row r="41" spans="1:14">
      <c r="A41" s="2">
        <v>49085</v>
      </c>
      <c r="B41" s="2">
        <v>49.85</v>
      </c>
      <c r="C41" s="2" t="s">
        <v>23</v>
      </c>
      <c r="D41" s="2" t="s">
        <v>18</v>
      </c>
      <c r="E41" s="3" t="s">
        <v>27</v>
      </c>
      <c r="F41" s="3" t="s">
        <v>27</v>
      </c>
      <c r="G41" s="3" t="s">
        <v>27</v>
      </c>
      <c r="H41" s="9" t="s">
        <v>51</v>
      </c>
      <c r="I41" s="9" t="s">
        <v>26</v>
      </c>
      <c r="J41" s="4"/>
    </row>
    <row r="42" spans="1:14">
      <c r="A42" s="2">
        <v>49085</v>
      </c>
      <c r="B42" s="2">
        <v>49.85</v>
      </c>
      <c r="C42" s="2" t="s">
        <v>23</v>
      </c>
      <c r="D42" s="2" t="s">
        <v>18</v>
      </c>
      <c r="E42" s="3" t="s">
        <v>27</v>
      </c>
      <c r="F42" s="3" t="s">
        <v>27</v>
      </c>
      <c r="G42" s="3" t="s">
        <v>27</v>
      </c>
      <c r="H42" s="9" t="s">
        <v>51</v>
      </c>
      <c r="I42" s="9" t="s">
        <v>26</v>
      </c>
      <c r="J42" s="4"/>
    </row>
    <row r="43" spans="1:14">
      <c r="A43" s="2">
        <v>49085</v>
      </c>
      <c r="B43" s="2">
        <v>49.85</v>
      </c>
      <c r="C43" s="2" t="s">
        <v>23</v>
      </c>
      <c r="D43" s="2" t="s">
        <v>18</v>
      </c>
      <c r="E43" s="3" t="s">
        <v>27</v>
      </c>
      <c r="F43" s="3" t="s">
        <v>27</v>
      </c>
      <c r="G43" s="3" t="s">
        <v>27</v>
      </c>
      <c r="H43" s="9" t="s">
        <v>51</v>
      </c>
      <c r="I43" s="9" t="s">
        <v>26</v>
      </c>
      <c r="J43" s="4"/>
    </row>
    <row r="44" spans="1:14">
      <c r="A44" s="2">
        <v>49085</v>
      </c>
      <c r="B44" s="2">
        <v>49.85</v>
      </c>
      <c r="C44" s="2" t="s">
        <v>23</v>
      </c>
      <c r="D44" s="2" t="s">
        <v>18</v>
      </c>
      <c r="E44" s="3" t="s">
        <v>27</v>
      </c>
      <c r="F44" s="3" t="s">
        <v>27</v>
      </c>
      <c r="G44" s="3" t="s">
        <v>27</v>
      </c>
      <c r="H44" s="9" t="s">
        <v>51</v>
      </c>
      <c r="I44" s="9" t="s">
        <v>26</v>
      </c>
      <c r="J44" s="4"/>
    </row>
    <row r="45" spans="1:14">
      <c r="A45" s="2">
        <v>49085</v>
      </c>
      <c r="B45" s="2">
        <v>49.85</v>
      </c>
      <c r="C45" s="2" t="s">
        <v>23</v>
      </c>
      <c r="D45" s="2" t="s">
        <v>18</v>
      </c>
      <c r="E45" s="3" t="s">
        <v>27</v>
      </c>
      <c r="F45" s="3" t="s">
        <v>27</v>
      </c>
      <c r="G45" s="3" t="s">
        <v>27</v>
      </c>
      <c r="H45" s="9" t="s">
        <v>51</v>
      </c>
      <c r="I45" s="9" t="s">
        <v>26</v>
      </c>
      <c r="J45" s="4"/>
    </row>
    <row r="46" spans="1:14">
      <c r="A46" s="2">
        <v>49085</v>
      </c>
      <c r="B46" s="2">
        <v>49.85</v>
      </c>
      <c r="C46" s="2" t="s">
        <v>23</v>
      </c>
      <c r="D46" s="2" t="s">
        <v>18</v>
      </c>
      <c r="E46" s="3" t="s">
        <v>27</v>
      </c>
      <c r="F46" s="3" t="s">
        <v>27</v>
      </c>
      <c r="G46" s="3" t="s">
        <v>27</v>
      </c>
      <c r="H46" s="9" t="s">
        <v>51</v>
      </c>
      <c r="I46" s="9" t="s">
        <v>26</v>
      </c>
      <c r="J46" s="4"/>
      <c r="K46" s="5"/>
      <c r="L46" s="5"/>
      <c r="M46" s="5"/>
      <c r="N46" s="5"/>
    </row>
    <row r="47" spans="1:14">
      <c r="A47" s="2">
        <v>49088</v>
      </c>
      <c r="B47" s="2">
        <v>49.88</v>
      </c>
      <c r="C47" s="2" t="s">
        <v>17</v>
      </c>
      <c r="D47" s="2" t="s">
        <v>18</v>
      </c>
      <c r="E47" s="3">
        <v>2</v>
      </c>
      <c r="F47" s="3">
        <v>0</v>
      </c>
      <c r="G47" s="3">
        <v>2</v>
      </c>
      <c r="H47" s="9" t="s">
        <v>51</v>
      </c>
      <c r="I47" s="9" t="s">
        <v>26</v>
      </c>
      <c r="J47" s="4">
        <v>30</v>
      </c>
    </row>
    <row r="48" spans="1:14">
      <c r="A48" s="2">
        <v>49089</v>
      </c>
      <c r="B48" s="2">
        <v>49.89</v>
      </c>
      <c r="C48" s="2" t="s">
        <v>17</v>
      </c>
      <c r="D48" s="2" t="s">
        <v>18</v>
      </c>
      <c r="E48" s="3">
        <v>10.815</v>
      </c>
      <c r="F48" s="3">
        <v>0</v>
      </c>
      <c r="G48" s="3">
        <v>10.815</v>
      </c>
      <c r="H48" s="9" t="s">
        <v>51</v>
      </c>
      <c r="I48" s="9" t="s">
        <v>26</v>
      </c>
      <c r="J48" s="4">
        <v>162.22999999999999</v>
      </c>
    </row>
    <row r="49" spans="1:10">
      <c r="A49" s="2">
        <v>49091</v>
      </c>
      <c r="B49" s="2">
        <v>49.91</v>
      </c>
      <c r="C49" s="2" t="s">
        <v>17</v>
      </c>
      <c r="D49" s="2" t="s">
        <v>18</v>
      </c>
      <c r="E49" s="3">
        <v>4</v>
      </c>
      <c r="F49" s="3">
        <v>0</v>
      </c>
      <c r="G49" s="3">
        <v>4</v>
      </c>
      <c r="H49" s="9" t="s">
        <v>51</v>
      </c>
      <c r="I49" s="9" t="s">
        <v>26</v>
      </c>
      <c r="J49" s="4">
        <v>60</v>
      </c>
    </row>
    <row r="50" spans="1:10">
      <c r="A50" s="2">
        <v>49092</v>
      </c>
      <c r="B50" s="2">
        <v>49.92</v>
      </c>
      <c r="C50" s="2" t="s">
        <v>17</v>
      </c>
      <c r="D50" s="2" t="s">
        <v>18</v>
      </c>
      <c r="E50" s="3">
        <v>6</v>
      </c>
      <c r="F50" s="3">
        <v>0</v>
      </c>
      <c r="G50" s="3">
        <v>6</v>
      </c>
      <c r="H50" s="9" t="s">
        <v>51</v>
      </c>
      <c r="I50" s="9" t="s">
        <v>26</v>
      </c>
      <c r="J50" s="4">
        <v>90</v>
      </c>
    </row>
    <row r="51" spans="1:10">
      <c r="A51" s="2">
        <v>49094</v>
      </c>
      <c r="B51" s="2">
        <v>49.94</v>
      </c>
      <c r="C51" s="2" t="s">
        <v>17</v>
      </c>
      <c r="D51" s="2" t="s">
        <v>18</v>
      </c>
      <c r="E51" s="3">
        <v>5</v>
      </c>
      <c r="F51" s="3">
        <v>0</v>
      </c>
      <c r="G51" s="3">
        <v>5</v>
      </c>
      <c r="H51" s="9" t="s">
        <v>51</v>
      </c>
      <c r="I51" s="9" t="s">
        <v>26</v>
      </c>
      <c r="J51" s="4">
        <v>75</v>
      </c>
    </row>
    <row r="52" spans="1:10">
      <c r="A52" s="2">
        <v>49095</v>
      </c>
      <c r="B52" s="2">
        <v>49.95</v>
      </c>
      <c r="C52" s="2" t="s">
        <v>17</v>
      </c>
      <c r="D52" s="2" t="s">
        <v>18</v>
      </c>
      <c r="E52" s="3">
        <v>1.5</v>
      </c>
      <c r="F52" s="3">
        <v>0</v>
      </c>
      <c r="G52" s="3">
        <v>1.5</v>
      </c>
      <c r="H52" s="9" t="s">
        <v>51</v>
      </c>
      <c r="I52" s="9" t="s">
        <v>26</v>
      </c>
      <c r="J52" s="4">
        <v>22.5</v>
      </c>
    </row>
    <row r="53" spans="1:10">
      <c r="A53" s="2">
        <v>49100</v>
      </c>
      <c r="B53" s="2">
        <v>49.1</v>
      </c>
      <c r="C53" s="2" t="s">
        <v>17</v>
      </c>
      <c r="D53" s="2" t="s">
        <v>18</v>
      </c>
      <c r="E53" s="3">
        <v>3.5</v>
      </c>
      <c r="F53" s="3">
        <v>3.5</v>
      </c>
      <c r="G53" s="3">
        <v>0</v>
      </c>
      <c r="H53" s="9" t="s">
        <v>19</v>
      </c>
      <c r="I53" s="9" t="s">
        <v>26</v>
      </c>
      <c r="J53" s="4">
        <f t="shared" ref="J53:J65" si="0">G53*15</f>
        <v>0</v>
      </c>
    </row>
    <row r="54" spans="1:10">
      <c r="A54" s="2">
        <v>49101</v>
      </c>
      <c r="B54" s="2">
        <v>49.100999999999999</v>
      </c>
      <c r="C54" s="2" t="s">
        <v>17</v>
      </c>
      <c r="D54" s="2" t="s">
        <v>18</v>
      </c>
      <c r="E54" s="3">
        <v>3.4990000000000001</v>
      </c>
      <c r="F54" s="3">
        <v>3.4990000000000001</v>
      </c>
      <c r="G54" s="3">
        <v>0</v>
      </c>
      <c r="H54" s="9" t="s">
        <v>19</v>
      </c>
      <c r="I54" s="9" t="s">
        <v>26</v>
      </c>
      <c r="J54" s="4">
        <f t="shared" si="0"/>
        <v>0</v>
      </c>
    </row>
    <row r="55" spans="1:10">
      <c r="A55" s="2">
        <v>49102</v>
      </c>
      <c r="B55" s="2">
        <v>49.101999999999997</v>
      </c>
      <c r="C55" s="2" t="s">
        <v>17</v>
      </c>
      <c r="D55" s="2" t="s">
        <v>18</v>
      </c>
      <c r="E55" s="3">
        <v>2.5</v>
      </c>
      <c r="F55" s="3">
        <v>2.5</v>
      </c>
      <c r="G55" s="3">
        <v>0</v>
      </c>
      <c r="H55" s="9" t="s">
        <v>19</v>
      </c>
      <c r="I55" s="9" t="s">
        <v>26</v>
      </c>
      <c r="J55" s="4">
        <f t="shared" si="0"/>
        <v>0</v>
      </c>
    </row>
    <row r="56" spans="1:10">
      <c r="A56" s="2">
        <v>49131</v>
      </c>
      <c r="B56" s="2">
        <v>49.131</v>
      </c>
      <c r="C56" s="2" t="s">
        <v>17</v>
      </c>
      <c r="D56" s="2" t="s">
        <v>18</v>
      </c>
      <c r="E56" s="3">
        <v>5</v>
      </c>
      <c r="F56" s="3">
        <v>5</v>
      </c>
      <c r="G56" s="3">
        <v>0</v>
      </c>
      <c r="H56" s="9" t="s">
        <v>19</v>
      </c>
      <c r="I56" s="9" t="s">
        <v>26</v>
      </c>
      <c r="J56" s="4">
        <f t="shared" si="0"/>
        <v>0</v>
      </c>
    </row>
    <row r="57" spans="1:10">
      <c r="A57" s="2">
        <v>49771</v>
      </c>
      <c r="B57" s="2">
        <v>49.771000000000001</v>
      </c>
      <c r="C57" s="2" t="s">
        <v>17</v>
      </c>
      <c r="D57" s="2" t="s">
        <v>18</v>
      </c>
      <c r="E57" s="3">
        <v>10</v>
      </c>
      <c r="F57" s="3">
        <v>10</v>
      </c>
      <c r="G57" s="3">
        <v>0</v>
      </c>
      <c r="H57" s="9" t="s">
        <v>19</v>
      </c>
      <c r="I57" s="9" t="s">
        <v>26</v>
      </c>
      <c r="J57" s="4">
        <f t="shared" si="0"/>
        <v>0</v>
      </c>
    </row>
    <row r="58" spans="1:10">
      <c r="A58" s="2">
        <v>49780</v>
      </c>
      <c r="B58" s="2">
        <v>49.78</v>
      </c>
      <c r="C58" s="2" t="s">
        <v>17</v>
      </c>
      <c r="D58" s="2" t="s">
        <v>18</v>
      </c>
      <c r="E58" s="3">
        <v>6.9980000000000002</v>
      </c>
      <c r="F58" s="3">
        <v>6.9980000000000002</v>
      </c>
      <c r="G58" s="3">
        <v>0</v>
      </c>
      <c r="H58" s="9" t="s">
        <v>28</v>
      </c>
      <c r="I58" s="9" t="s">
        <v>26</v>
      </c>
      <c r="J58" s="4">
        <f t="shared" si="0"/>
        <v>0</v>
      </c>
    </row>
    <row r="59" spans="1:10">
      <c r="A59" s="2">
        <v>49781</v>
      </c>
      <c r="B59" s="2">
        <v>49.780999999999999</v>
      </c>
      <c r="C59" s="2" t="s">
        <v>17</v>
      </c>
      <c r="D59" s="2" t="s">
        <v>18</v>
      </c>
      <c r="E59" s="3">
        <v>6.9989999999999997</v>
      </c>
      <c r="F59" s="3">
        <v>6.9989999999999997</v>
      </c>
      <c r="G59" s="3">
        <v>0</v>
      </c>
      <c r="H59" s="9" t="s">
        <v>19</v>
      </c>
      <c r="I59" s="9" t="s">
        <v>26</v>
      </c>
      <c r="J59" s="4">
        <f t="shared" si="0"/>
        <v>0</v>
      </c>
    </row>
    <row r="60" spans="1:10">
      <c r="A60" s="2">
        <v>49782</v>
      </c>
      <c r="B60" s="2">
        <v>49.781999999999996</v>
      </c>
      <c r="C60" s="2" t="s">
        <v>17</v>
      </c>
      <c r="D60" s="2" t="s">
        <v>18</v>
      </c>
      <c r="E60" s="3">
        <v>10</v>
      </c>
      <c r="F60" s="3">
        <v>10</v>
      </c>
      <c r="G60" s="3">
        <v>0</v>
      </c>
      <c r="H60" s="9" t="s">
        <v>19</v>
      </c>
      <c r="I60" s="9" t="s">
        <v>26</v>
      </c>
      <c r="J60" s="4">
        <f t="shared" si="0"/>
        <v>0</v>
      </c>
    </row>
    <row r="61" spans="1:10">
      <c r="A61" s="2">
        <v>49783</v>
      </c>
      <c r="B61" s="2">
        <v>49.783000000000001</v>
      </c>
      <c r="C61" s="2" t="s">
        <v>17</v>
      </c>
      <c r="D61" s="2" t="s">
        <v>18</v>
      </c>
      <c r="E61" s="3">
        <v>10</v>
      </c>
      <c r="F61" s="3">
        <v>10</v>
      </c>
      <c r="G61" s="3">
        <v>0</v>
      </c>
      <c r="H61" s="9" t="s">
        <v>19</v>
      </c>
      <c r="I61" s="9" t="s">
        <v>26</v>
      </c>
      <c r="J61" s="4">
        <f t="shared" si="0"/>
        <v>0</v>
      </c>
    </row>
    <row r="62" spans="1:10">
      <c r="A62" s="2">
        <v>49784</v>
      </c>
      <c r="B62" s="2">
        <v>49.783999999999999</v>
      </c>
      <c r="C62" s="2" t="s">
        <v>17</v>
      </c>
      <c r="D62" s="2" t="s">
        <v>18</v>
      </c>
      <c r="E62" s="3">
        <v>10</v>
      </c>
      <c r="F62" s="3">
        <v>10</v>
      </c>
      <c r="G62" s="3">
        <v>0</v>
      </c>
      <c r="H62" s="9" t="s">
        <v>19</v>
      </c>
      <c r="I62" s="9" t="s">
        <v>26</v>
      </c>
      <c r="J62" s="4">
        <f t="shared" si="0"/>
        <v>0</v>
      </c>
    </row>
    <row r="63" spans="1:10">
      <c r="A63" s="2">
        <v>49785</v>
      </c>
      <c r="B63" s="2">
        <v>49.784999999999997</v>
      </c>
      <c r="C63" s="2" t="s">
        <v>17</v>
      </c>
      <c r="D63" s="2" t="s">
        <v>18</v>
      </c>
      <c r="E63" s="3">
        <v>10</v>
      </c>
      <c r="F63" s="3">
        <v>10</v>
      </c>
      <c r="G63" s="3">
        <v>0</v>
      </c>
      <c r="H63" s="9" t="s">
        <v>19</v>
      </c>
      <c r="I63" s="9" t="s">
        <v>26</v>
      </c>
      <c r="J63" s="4">
        <f t="shared" si="0"/>
        <v>0</v>
      </c>
    </row>
    <row r="64" spans="1:10">
      <c r="A64" s="2">
        <v>49786</v>
      </c>
      <c r="B64" s="2">
        <v>49.786000000000001</v>
      </c>
      <c r="C64" s="2" t="s">
        <v>17</v>
      </c>
      <c r="D64" s="2" t="s">
        <v>18</v>
      </c>
      <c r="E64" s="3">
        <v>10</v>
      </c>
      <c r="F64" s="3">
        <v>10</v>
      </c>
      <c r="G64" s="3">
        <v>0</v>
      </c>
      <c r="H64" s="9" t="s">
        <v>19</v>
      </c>
      <c r="I64" s="9" t="s">
        <v>26</v>
      </c>
      <c r="J64" s="4">
        <f t="shared" si="0"/>
        <v>0</v>
      </c>
    </row>
    <row r="65" spans="1:14">
      <c r="A65" s="2">
        <v>49787</v>
      </c>
      <c r="B65" s="2">
        <v>49.786999999999999</v>
      </c>
      <c r="C65" s="2" t="s">
        <v>17</v>
      </c>
      <c r="D65" s="2" t="s">
        <v>18</v>
      </c>
      <c r="E65" s="3">
        <v>9.9990000000000006</v>
      </c>
      <c r="F65" s="3">
        <v>9.9990000000000006</v>
      </c>
      <c r="G65" s="3">
        <v>0</v>
      </c>
      <c r="H65" s="9" t="s">
        <v>19</v>
      </c>
      <c r="I65" s="9" t="s">
        <v>26</v>
      </c>
      <c r="J65" s="4">
        <f t="shared" si="0"/>
        <v>0</v>
      </c>
    </row>
    <row r="66" spans="1:14" s="14" customFormat="1" ht="14.25">
      <c r="A66" s="19" t="s">
        <v>24</v>
      </c>
      <c r="B66" s="19"/>
      <c r="C66" s="19"/>
      <c r="D66" s="19"/>
      <c r="E66" s="10">
        <v>263.90600000000001</v>
      </c>
      <c r="F66" s="10">
        <f>SUM(F7:F65)</f>
        <v>124.80599999999998</v>
      </c>
      <c r="G66" s="10">
        <f>SUM(G7:G65)</f>
        <v>139.1</v>
      </c>
      <c r="H66" s="10">
        <f>G66+F66</f>
        <v>263.90599999999995</v>
      </c>
      <c r="I66" s="11" t="s">
        <v>25</v>
      </c>
      <c r="J66" s="12">
        <v>2086.54</v>
      </c>
      <c r="K66" s="13"/>
      <c r="L66" s="13"/>
      <c r="M66" s="13"/>
      <c r="N66" s="13"/>
    </row>
    <row r="67" spans="1:14">
      <c r="A67" s="2">
        <v>57111</v>
      </c>
      <c r="B67" s="2">
        <v>57.110999999999997</v>
      </c>
      <c r="C67" s="2" t="s">
        <v>29</v>
      </c>
      <c r="D67" s="2" t="s">
        <v>18</v>
      </c>
      <c r="E67" s="3">
        <v>1.2</v>
      </c>
      <c r="F67" s="3">
        <v>1.2</v>
      </c>
      <c r="G67" s="3">
        <v>0</v>
      </c>
      <c r="H67" s="9" t="s">
        <v>19</v>
      </c>
      <c r="I67" s="9" t="s">
        <v>30</v>
      </c>
      <c r="J67" s="4">
        <f t="shared" ref="J67:J80" si="1">G67*15</f>
        <v>0</v>
      </c>
    </row>
    <row r="68" spans="1:14">
      <c r="A68" s="2">
        <v>57112</v>
      </c>
      <c r="B68" s="2">
        <v>57.112000000000002</v>
      </c>
      <c r="C68" s="2" t="s">
        <v>29</v>
      </c>
      <c r="D68" s="2" t="s">
        <v>18</v>
      </c>
      <c r="E68" s="3">
        <v>2</v>
      </c>
      <c r="F68" s="3">
        <v>2</v>
      </c>
      <c r="G68" s="3">
        <v>0</v>
      </c>
      <c r="H68" s="9" t="s">
        <v>19</v>
      </c>
      <c r="I68" s="9" t="s">
        <v>30</v>
      </c>
      <c r="J68" s="4">
        <f t="shared" si="1"/>
        <v>0</v>
      </c>
    </row>
    <row r="69" spans="1:14">
      <c r="A69" s="2">
        <v>57113</v>
      </c>
      <c r="B69" s="2">
        <v>57.113</v>
      </c>
      <c r="C69" s="2" t="s">
        <v>29</v>
      </c>
      <c r="D69" s="2" t="s">
        <v>18</v>
      </c>
      <c r="E69" s="3">
        <v>1.6990000000000001</v>
      </c>
      <c r="F69" s="3">
        <v>1.6990000000000001</v>
      </c>
      <c r="G69" s="3">
        <v>0</v>
      </c>
      <c r="H69" s="9" t="s">
        <v>19</v>
      </c>
      <c r="I69" s="9" t="s">
        <v>30</v>
      </c>
      <c r="J69" s="4">
        <f t="shared" si="1"/>
        <v>0</v>
      </c>
    </row>
    <row r="70" spans="1:14">
      <c r="A70" s="2">
        <v>57151</v>
      </c>
      <c r="B70" s="2">
        <v>57.151000000000003</v>
      </c>
      <c r="C70" s="2" t="s">
        <v>29</v>
      </c>
      <c r="D70" s="2" t="s">
        <v>18</v>
      </c>
      <c r="E70" s="3">
        <v>2</v>
      </c>
      <c r="F70" s="3">
        <v>2</v>
      </c>
      <c r="G70" s="3">
        <v>0</v>
      </c>
      <c r="H70" s="9" t="s">
        <v>19</v>
      </c>
      <c r="I70" s="9" t="s">
        <v>30</v>
      </c>
      <c r="J70" s="4">
        <f t="shared" si="1"/>
        <v>0</v>
      </c>
    </row>
    <row r="71" spans="1:14">
      <c r="A71" s="2">
        <v>57152</v>
      </c>
      <c r="B71" s="2">
        <v>57.152000000000001</v>
      </c>
      <c r="C71" s="2" t="s">
        <v>29</v>
      </c>
      <c r="D71" s="2" t="s">
        <v>18</v>
      </c>
      <c r="E71" s="3">
        <v>6</v>
      </c>
      <c r="F71" s="3">
        <v>6</v>
      </c>
      <c r="G71" s="3">
        <v>0</v>
      </c>
      <c r="H71" s="9" t="s">
        <v>19</v>
      </c>
      <c r="I71" s="9" t="s">
        <v>30</v>
      </c>
      <c r="J71" s="4">
        <f t="shared" si="1"/>
        <v>0</v>
      </c>
    </row>
    <row r="72" spans="1:14">
      <c r="A72" s="2">
        <v>57153</v>
      </c>
      <c r="B72" s="2">
        <v>57.152999999999999</v>
      </c>
      <c r="C72" s="2" t="s">
        <v>29</v>
      </c>
      <c r="D72" s="2" t="s">
        <v>18</v>
      </c>
      <c r="E72" s="3">
        <v>2</v>
      </c>
      <c r="F72" s="3">
        <v>2</v>
      </c>
      <c r="G72" s="3">
        <v>0</v>
      </c>
      <c r="H72" s="9" t="s">
        <v>32</v>
      </c>
      <c r="I72" s="9" t="s">
        <v>30</v>
      </c>
      <c r="J72" s="4">
        <f t="shared" si="1"/>
        <v>0</v>
      </c>
    </row>
    <row r="73" spans="1:14">
      <c r="A73" s="2">
        <v>57181</v>
      </c>
      <c r="B73" s="2">
        <v>57.180999999999997</v>
      </c>
      <c r="C73" s="2" t="s">
        <v>29</v>
      </c>
      <c r="D73" s="2" t="s">
        <v>18</v>
      </c>
      <c r="E73" s="3">
        <v>7</v>
      </c>
      <c r="F73" s="3">
        <v>7</v>
      </c>
      <c r="G73" s="3">
        <v>0</v>
      </c>
      <c r="H73" s="9" t="s">
        <v>19</v>
      </c>
      <c r="I73" s="9" t="s">
        <v>30</v>
      </c>
      <c r="J73" s="4">
        <f t="shared" si="1"/>
        <v>0</v>
      </c>
    </row>
    <row r="74" spans="1:14">
      <c r="A74" s="2">
        <v>57185</v>
      </c>
      <c r="B74" s="2">
        <v>57.185000000000002</v>
      </c>
      <c r="C74" s="2" t="s">
        <v>29</v>
      </c>
      <c r="D74" s="2" t="s">
        <v>18</v>
      </c>
      <c r="E74" s="3">
        <v>3</v>
      </c>
      <c r="F74" s="3">
        <v>3</v>
      </c>
      <c r="G74" s="3">
        <v>0</v>
      </c>
      <c r="H74" s="9" t="s">
        <v>19</v>
      </c>
      <c r="I74" s="9" t="s">
        <v>30</v>
      </c>
      <c r="J74" s="4">
        <f t="shared" si="1"/>
        <v>0</v>
      </c>
    </row>
    <row r="75" spans="1:14">
      <c r="A75" s="2">
        <v>57189</v>
      </c>
      <c r="B75" s="2">
        <v>57.189</v>
      </c>
      <c r="C75" s="2" t="s">
        <v>29</v>
      </c>
      <c r="D75" s="2" t="s">
        <v>18</v>
      </c>
      <c r="E75" s="3">
        <v>2.9990000000000001</v>
      </c>
      <c r="F75" s="3">
        <v>2.9990000000000001</v>
      </c>
      <c r="G75" s="3">
        <v>0</v>
      </c>
      <c r="H75" s="9" t="s">
        <v>19</v>
      </c>
      <c r="I75" s="9" t="s">
        <v>30</v>
      </c>
      <c r="J75" s="4">
        <f t="shared" si="1"/>
        <v>0</v>
      </c>
    </row>
    <row r="76" spans="1:14">
      <c r="A76" s="2">
        <v>57199</v>
      </c>
      <c r="B76" s="2">
        <v>57.198999999999998</v>
      </c>
      <c r="C76" s="2" t="s">
        <v>29</v>
      </c>
      <c r="D76" s="2" t="s">
        <v>18</v>
      </c>
      <c r="E76" s="3">
        <v>9.6</v>
      </c>
      <c r="F76" s="3">
        <v>9.6</v>
      </c>
      <c r="G76" s="3">
        <v>0</v>
      </c>
      <c r="H76" s="9" t="s">
        <v>32</v>
      </c>
      <c r="I76" s="9" t="s">
        <v>30</v>
      </c>
      <c r="J76" s="4">
        <f t="shared" si="1"/>
        <v>0</v>
      </c>
    </row>
    <row r="77" spans="1:14">
      <c r="A77" s="2">
        <v>58076</v>
      </c>
      <c r="B77" s="2">
        <v>58.76</v>
      </c>
      <c r="C77" s="2" t="s">
        <v>35</v>
      </c>
      <c r="D77" s="2" t="s">
        <v>18</v>
      </c>
      <c r="E77" s="3">
        <v>2.0009999999999999</v>
      </c>
      <c r="F77" s="3">
        <v>2.0009999999999999</v>
      </c>
      <c r="G77" s="3">
        <v>0</v>
      </c>
      <c r="H77" s="9" t="s">
        <v>19</v>
      </c>
      <c r="I77" s="9" t="s">
        <v>30</v>
      </c>
      <c r="J77" s="4">
        <f t="shared" si="1"/>
        <v>0</v>
      </c>
    </row>
    <row r="78" spans="1:14">
      <c r="A78" s="2">
        <v>58116</v>
      </c>
      <c r="B78" s="2">
        <v>58.116</v>
      </c>
      <c r="C78" s="2" t="s">
        <v>35</v>
      </c>
      <c r="D78" s="2" t="s">
        <v>18</v>
      </c>
      <c r="E78" s="3">
        <v>4</v>
      </c>
      <c r="F78" s="3">
        <v>4</v>
      </c>
      <c r="G78" s="3">
        <v>0</v>
      </c>
      <c r="H78" s="9" t="s">
        <v>32</v>
      </c>
      <c r="I78" s="9" t="s">
        <v>30</v>
      </c>
      <c r="J78" s="4">
        <f t="shared" si="1"/>
        <v>0</v>
      </c>
    </row>
    <row r="79" spans="1:14">
      <c r="A79" s="2">
        <v>38015</v>
      </c>
      <c r="B79" s="2">
        <v>38.15</v>
      </c>
      <c r="C79" s="2" t="s">
        <v>36</v>
      </c>
      <c r="D79" s="2" t="s">
        <v>18</v>
      </c>
      <c r="E79" s="3">
        <v>2.2850000000000001</v>
      </c>
      <c r="F79" s="3">
        <v>2.2850000000000001</v>
      </c>
      <c r="G79" s="3">
        <v>0</v>
      </c>
      <c r="H79" s="9" t="s">
        <v>19</v>
      </c>
      <c r="I79" s="9" t="s">
        <v>30</v>
      </c>
      <c r="J79" s="4">
        <f t="shared" si="1"/>
        <v>0</v>
      </c>
    </row>
    <row r="80" spans="1:14">
      <c r="A80" s="2">
        <v>38031</v>
      </c>
      <c r="B80" s="2">
        <v>38.31</v>
      </c>
      <c r="C80" s="2" t="s">
        <v>36</v>
      </c>
      <c r="D80" s="2" t="s">
        <v>18</v>
      </c>
      <c r="E80" s="3">
        <v>1.246</v>
      </c>
      <c r="F80" s="3">
        <v>1.246</v>
      </c>
      <c r="G80" s="3">
        <v>0</v>
      </c>
      <c r="H80" s="9" t="s">
        <v>19</v>
      </c>
      <c r="I80" s="9" t="s">
        <v>30</v>
      </c>
      <c r="J80" s="4">
        <f t="shared" si="1"/>
        <v>0</v>
      </c>
    </row>
    <row r="81" spans="1:14">
      <c r="A81" s="2">
        <v>38044</v>
      </c>
      <c r="B81" s="2">
        <v>38.44</v>
      </c>
      <c r="C81" s="2" t="s">
        <v>36</v>
      </c>
      <c r="D81" s="2" t="s">
        <v>18</v>
      </c>
      <c r="E81" s="3">
        <v>3.0680000000000001</v>
      </c>
      <c r="F81" s="3">
        <v>0</v>
      </c>
      <c r="G81" s="3">
        <v>3.0680000000000001</v>
      </c>
      <c r="H81" s="9" t="s">
        <v>51</v>
      </c>
      <c r="I81" s="9" t="s">
        <v>30</v>
      </c>
      <c r="J81" s="4">
        <v>46.02</v>
      </c>
    </row>
    <row r="82" spans="1:14">
      <c r="A82" s="2">
        <v>38045</v>
      </c>
      <c r="B82" s="2">
        <v>38.450000000000003</v>
      </c>
      <c r="C82" s="2" t="s">
        <v>36</v>
      </c>
      <c r="D82" s="2" t="s">
        <v>18</v>
      </c>
      <c r="E82" s="3">
        <v>4.72</v>
      </c>
      <c r="F82" s="3">
        <v>4.72</v>
      </c>
      <c r="G82" s="3">
        <v>0</v>
      </c>
      <c r="H82" s="9" t="s">
        <v>19</v>
      </c>
      <c r="I82" s="9" t="s">
        <v>30</v>
      </c>
      <c r="J82" s="4">
        <f>G82*15</f>
        <v>0</v>
      </c>
    </row>
    <row r="83" spans="1:14">
      <c r="A83" s="2">
        <v>38047</v>
      </c>
      <c r="B83" s="2">
        <v>38.47</v>
      </c>
      <c r="C83" s="2" t="s">
        <v>36</v>
      </c>
      <c r="D83" s="2" t="s">
        <v>18</v>
      </c>
      <c r="E83" s="3">
        <v>2.1459999999999999</v>
      </c>
      <c r="F83" s="3">
        <v>0</v>
      </c>
      <c r="G83" s="3">
        <v>2.1459999999999999</v>
      </c>
      <c r="H83" s="9" t="s">
        <v>51</v>
      </c>
      <c r="I83" s="9" t="s">
        <v>30</v>
      </c>
      <c r="J83" s="4">
        <v>32.19</v>
      </c>
    </row>
    <row r="84" spans="1:14">
      <c r="A84" s="2">
        <v>38081</v>
      </c>
      <c r="B84" s="2">
        <v>38.81</v>
      </c>
      <c r="C84" s="2" t="s">
        <v>37</v>
      </c>
      <c r="D84" s="2" t="s">
        <v>18</v>
      </c>
      <c r="E84" s="3">
        <v>2.9660000000000002</v>
      </c>
      <c r="F84" s="3">
        <v>0</v>
      </c>
      <c r="G84" s="3">
        <v>2.9660000000000002</v>
      </c>
      <c r="H84" s="9" t="s">
        <v>51</v>
      </c>
      <c r="I84" s="9" t="s">
        <v>30</v>
      </c>
      <c r="J84" s="4">
        <v>44.49</v>
      </c>
    </row>
    <row r="85" spans="1:14">
      <c r="A85" s="2">
        <v>38083</v>
      </c>
      <c r="B85" s="2">
        <v>38.83</v>
      </c>
      <c r="C85" s="2" t="s">
        <v>37</v>
      </c>
      <c r="D85" s="2" t="s">
        <v>18</v>
      </c>
      <c r="E85" s="3">
        <v>2.5659999999999998</v>
      </c>
      <c r="F85" s="3">
        <v>0</v>
      </c>
      <c r="G85" s="3">
        <v>2.5659999999999998</v>
      </c>
      <c r="H85" s="9" t="s">
        <v>51</v>
      </c>
      <c r="I85" s="9" t="s">
        <v>30</v>
      </c>
      <c r="J85" s="4">
        <v>38.49</v>
      </c>
    </row>
    <row r="86" spans="1:14">
      <c r="A86" s="2">
        <v>38093</v>
      </c>
      <c r="B86" s="2">
        <v>38.93</v>
      </c>
      <c r="C86" s="2" t="s">
        <v>36</v>
      </c>
      <c r="D86" s="2" t="s">
        <v>18</v>
      </c>
      <c r="E86" s="3">
        <v>2.2109999999999999</v>
      </c>
      <c r="F86" s="3">
        <v>2.2109999999999999</v>
      </c>
      <c r="G86" s="3">
        <v>0</v>
      </c>
      <c r="H86" s="9" t="s">
        <v>19</v>
      </c>
      <c r="I86" s="9" t="s">
        <v>30</v>
      </c>
      <c r="J86" s="4">
        <f>G86*15</f>
        <v>0</v>
      </c>
    </row>
    <row r="87" spans="1:14">
      <c r="A87" s="2">
        <v>38099</v>
      </c>
      <c r="B87" s="2">
        <v>38.99</v>
      </c>
      <c r="C87" s="2" t="s">
        <v>37</v>
      </c>
      <c r="D87" s="2" t="s">
        <v>18</v>
      </c>
      <c r="E87" s="3">
        <v>3.2349999999999999</v>
      </c>
      <c r="F87" s="3">
        <v>3.2349999999999999</v>
      </c>
      <c r="G87" s="3">
        <v>0</v>
      </c>
      <c r="H87" s="9" t="s">
        <v>19</v>
      </c>
      <c r="I87" s="9" t="s">
        <v>30</v>
      </c>
      <c r="J87" s="4">
        <f>G87*15</f>
        <v>0</v>
      </c>
    </row>
    <row r="88" spans="1:14">
      <c r="A88" s="2">
        <v>38103</v>
      </c>
      <c r="B88" s="2">
        <v>38.103000000000002</v>
      </c>
      <c r="C88" s="2" t="s">
        <v>37</v>
      </c>
      <c r="D88" s="2" t="s">
        <v>18</v>
      </c>
      <c r="E88" s="3">
        <v>0.56799999999999995</v>
      </c>
      <c r="F88" s="3">
        <v>0.56799999999999995</v>
      </c>
      <c r="G88" s="3">
        <v>0</v>
      </c>
      <c r="H88" s="9" t="s">
        <v>19</v>
      </c>
      <c r="I88" s="9" t="s">
        <v>30</v>
      </c>
      <c r="J88" s="4">
        <f>G88*15</f>
        <v>0</v>
      </c>
    </row>
    <row r="89" spans="1:14">
      <c r="A89" s="2">
        <v>38104</v>
      </c>
      <c r="B89" s="2">
        <v>38.103999999999999</v>
      </c>
      <c r="C89" s="2" t="s">
        <v>37</v>
      </c>
      <c r="D89" s="2" t="s">
        <v>18</v>
      </c>
      <c r="E89" s="3">
        <v>1.732</v>
      </c>
      <c r="F89" s="3">
        <v>1.732</v>
      </c>
      <c r="G89" s="3">
        <v>0</v>
      </c>
      <c r="H89" s="9" t="s">
        <v>19</v>
      </c>
      <c r="I89" s="9" t="s">
        <v>30</v>
      </c>
      <c r="J89" s="4">
        <f>G89*15</f>
        <v>0</v>
      </c>
    </row>
    <row r="90" spans="1:14">
      <c r="A90" s="2">
        <v>38105</v>
      </c>
      <c r="B90" s="2">
        <v>38.104999999999997</v>
      </c>
      <c r="C90" s="2" t="s">
        <v>37</v>
      </c>
      <c r="D90" s="2" t="s">
        <v>18</v>
      </c>
      <c r="E90" s="3">
        <v>2.2240000000000002</v>
      </c>
      <c r="F90" s="3">
        <v>2.2240000000000002</v>
      </c>
      <c r="G90" s="3">
        <v>0</v>
      </c>
      <c r="H90" s="9" t="s">
        <v>19</v>
      </c>
      <c r="I90" s="9" t="s">
        <v>30</v>
      </c>
      <c r="J90" s="4">
        <f>G90*15</f>
        <v>0</v>
      </c>
    </row>
    <row r="91" spans="1:14">
      <c r="A91" s="2">
        <v>38106</v>
      </c>
      <c r="B91" s="2">
        <v>38.106000000000002</v>
      </c>
      <c r="C91" s="2" t="s">
        <v>37</v>
      </c>
      <c r="D91" s="2" t="s">
        <v>18</v>
      </c>
      <c r="E91" s="3">
        <v>2.5779999999999998</v>
      </c>
      <c r="F91" s="3">
        <v>0</v>
      </c>
      <c r="G91" s="3">
        <v>2.5779999999999998</v>
      </c>
      <c r="H91" s="9" t="s">
        <v>51</v>
      </c>
      <c r="I91" s="9" t="s">
        <v>30</v>
      </c>
      <c r="J91" s="4">
        <v>38.67</v>
      </c>
    </row>
    <row r="92" spans="1:14">
      <c r="A92" s="2">
        <v>38107</v>
      </c>
      <c r="B92" s="2">
        <v>38.106999999999999</v>
      </c>
      <c r="C92" s="2" t="s">
        <v>37</v>
      </c>
      <c r="D92" s="2" t="s">
        <v>18</v>
      </c>
      <c r="E92" s="3">
        <v>2.4409999999999998</v>
      </c>
      <c r="F92" s="3">
        <v>2.4409999999999998</v>
      </c>
      <c r="G92" s="3">
        <v>0</v>
      </c>
      <c r="H92" s="9" t="s">
        <v>19</v>
      </c>
      <c r="I92" s="9" t="s">
        <v>30</v>
      </c>
      <c r="J92" s="4">
        <f>G92*15</f>
        <v>0</v>
      </c>
    </row>
    <row r="93" spans="1:14">
      <c r="A93" s="2">
        <v>44055</v>
      </c>
      <c r="B93" s="2">
        <v>44.55</v>
      </c>
      <c r="C93" s="2" t="s">
        <v>36</v>
      </c>
      <c r="D93" s="2" t="s">
        <v>18</v>
      </c>
      <c r="E93" s="3">
        <v>2.7850000000000001</v>
      </c>
      <c r="F93" s="3">
        <v>2.7850000000000001</v>
      </c>
      <c r="G93" s="3">
        <v>0</v>
      </c>
      <c r="H93" s="9" t="s">
        <v>19</v>
      </c>
      <c r="I93" s="9" t="s">
        <v>30</v>
      </c>
      <c r="J93" s="4">
        <f>G93*15</f>
        <v>0</v>
      </c>
    </row>
    <row r="94" spans="1:14">
      <c r="A94" s="2">
        <v>44144</v>
      </c>
      <c r="B94" s="2">
        <v>44.143999999999998</v>
      </c>
      <c r="C94" s="2" t="s">
        <v>36</v>
      </c>
      <c r="D94" s="2" t="s">
        <v>18</v>
      </c>
      <c r="E94" s="3">
        <v>2.093</v>
      </c>
      <c r="F94" s="3">
        <v>2.093</v>
      </c>
      <c r="G94" s="3">
        <v>0</v>
      </c>
      <c r="H94" s="9" t="s">
        <v>19</v>
      </c>
      <c r="I94" s="9" t="s">
        <v>30</v>
      </c>
      <c r="J94" s="4">
        <f>G94*15</f>
        <v>0</v>
      </c>
    </row>
    <row r="95" spans="1:14" s="14" customFormat="1" ht="14.25">
      <c r="A95" s="19" t="s">
        <v>24</v>
      </c>
      <c r="B95" s="19"/>
      <c r="C95" s="19"/>
      <c r="D95" s="19"/>
      <c r="E95" s="10">
        <v>82.363</v>
      </c>
      <c r="F95" s="10">
        <f>SUM(F67:F94)</f>
        <v>69.038999999999987</v>
      </c>
      <c r="G95" s="10">
        <f>SUM(G67:G94)</f>
        <v>13.323999999999998</v>
      </c>
      <c r="H95" s="10">
        <f>G95+F95</f>
        <v>82.362999999999985</v>
      </c>
      <c r="I95" s="11" t="s">
        <v>25</v>
      </c>
      <c r="J95" s="12">
        <f>SUM(J67:J94)</f>
        <v>199.86</v>
      </c>
      <c r="K95" s="13"/>
      <c r="L95" s="13"/>
      <c r="M95" s="13"/>
      <c r="N95" s="13"/>
    </row>
    <row r="96" spans="1:14">
      <c r="A96" s="2">
        <v>58054</v>
      </c>
      <c r="B96" s="2">
        <v>58.54</v>
      </c>
      <c r="C96" s="2" t="s">
        <v>35</v>
      </c>
      <c r="D96" s="2" t="s">
        <v>18</v>
      </c>
      <c r="E96" s="3">
        <v>4.7</v>
      </c>
      <c r="F96" s="3">
        <v>0</v>
      </c>
      <c r="G96" s="3">
        <v>4.7</v>
      </c>
      <c r="H96" s="9" t="s">
        <v>51</v>
      </c>
      <c r="I96" s="9" t="s">
        <v>38</v>
      </c>
      <c r="J96" s="4">
        <v>70.5</v>
      </c>
    </row>
    <row r="97" spans="1:14">
      <c r="A97" s="2">
        <v>58057</v>
      </c>
      <c r="B97" s="2">
        <v>58.57</v>
      </c>
      <c r="C97" s="2" t="s">
        <v>35</v>
      </c>
      <c r="D97" s="2" t="s">
        <v>18</v>
      </c>
      <c r="E97" s="3">
        <v>1</v>
      </c>
      <c r="F97" s="3">
        <v>0</v>
      </c>
      <c r="G97" s="3">
        <v>1</v>
      </c>
      <c r="H97" s="9" t="s">
        <v>51</v>
      </c>
      <c r="I97" s="9" t="s">
        <v>38</v>
      </c>
      <c r="J97" s="4">
        <v>15</v>
      </c>
    </row>
    <row r="98" spans="1:14">
      <c r="A98" s="2">
        <v>58058</v>
      </c>
      <c r="B98" s="2">
        <v>58.58</v>
      </c>
      <c r="C98" s="2" t="s">
        <v>35</v>
      </c>
      <c r="D98" s="2" t="s">
        <v>18</v>
      </c>
      <c r="E98" s="3">
        <v>1.4</v>
      </c>
      <c r="F98" s="3">
        <v>0</v>
      </c>
      <c r="G98" s="3">
        <v>1.4</v>
      </c>
      <c r="H98" s="9" t="s">
        <v>51</v>
      </c>
      <c r="I98" s="9" t="s">
        <v>38</v>
      </c>
      <c r="J98" s="4">
        <v>21</v>
      </c>
    </row>
    <row r="99" spans="1:14">
      <c r="A99" s="2">
        <v>58088</v>
      </c>
      <c r="B99" s="2">
        <v>58.88</v>
      </c>
      <c r="C99" s="2" t="s">
        <v>35</v>
      </c>
      <c r="D99" s="2" t="s">
        <v>18</v>
      </c>
      <c r="E99" s="3">
        <v>0.7</v>
      </c>
      <c r="F99" s="3">
        <v>0</v>
      </c>
      <c r="G99" s="3">
        <v>0.7</v>
      </c>
      <c r="H99" s="9" t="s">
        <v>51</v>
      </c>
      <c r="I99" s="9" t="s">
        <v>38</v>
      </c>
      <c r="J99" s="4">
        <v>10.5</v>
      </c>
    </row>
    <row r="100" spans="1:14">
      <c r="A100" s="2">
        <v>58093</v>
      </c>
      <c r="B100" s="2">
        <v>58.93</v>
      </c>
      <c r="C100" s="2" t="s">
        <v>35</v>
      </c>
      <c r="D100" s="2" t="s">
        <v>18</v>
      </c>
      <c r="E100" s="3">
        <v>4</v>
      </c>
      <c r="F100" s="3">
        <v>4</v>
      </c>
      <c r="G100" s="3">
        <v>0</v>
      </c>
      <c r="H100" s="9" t="s">
        <v>19</v>
      </c>
      <c r="I100" s="9" t="s">
        <v>38</v>
      </c>
      <c r="J100" s="4">
        <f>G100*15</f>
        <v>0</v>
      </c>
    </row>
    <row r="101" spans="1:14">
      <c r="A101" s="2">
        <v>58096</v>
      </c>
      <c r="B101" s="2">
        <v>58.96</v>
      </c>
      <c r="C101" s="2" t="s">
        <v>35</v>
      </c>
      <c r="D101" s="2" t="s">
        <v>18</v>
      </c>
      <c r="E101" s="3">
        <v>1.5</v>
      </c>
      <c r="F101" s="3">
        <v>1.5</v>
      </c>
      <c r="G101" s="3">
        <v>0</v>
      </c>
      <c r="H101" s="9" t="s">
        <v>19</v>
      </c>
      <c r="I101" s="9" t="s">
        <v>38</v>
      </c>
      <c r="J101" s="4">
        <f>G101*15</f>
        <v>0</v>
      </c>
    </row>
    <row r="102" spans="1:14">
      <c r="A102" s="2">
        <v>58097</v>
      </c>
      <c r="B102" s="2">
        <v>58.97</v>
      </c>
      <c r="C102" s="2" t="s">
        <v>35</v>
      </c>
      <c r="D102" s="2" t="s">
        <v>18</v>
      </c>
      <c r="E102" s="3">
        <v>1</v>
      </c>
      <c r="F102" s="3">
        <v>1</v>
      </c>
      <c r="G102" s="3">
        <v>0</v>
      </c>
      <c r="H102" s="9" t="s">
        <v>19</v>
      </c>
      <c r="I102" s="9" t="s">
        <v>38</v>
      </c>
      <c r="J102" s="4">
        <f>G102*15</f>
        <v>0</v>
      </c>
    </row>
    <row r="103" spans="1:14">
      <c r="A103" s="2">
        <v>58106</v>
      </c>
      <c r="B103" s="2">
        <v>58.106000000000002</v>
      </c>
      <c r="C103" s="2" t="s">
        <v>35</v>
      </c>
      <c r="D103" s="2" t="s">
        <v>18</v>
      </c>
      <c r="E103" s="3">
        <v>3.9990000000000001</v>
      </c>
      <c r="F103" s="3">
        <v>3.9990000000000001</v>
      </c>
      <c r="G103" s="3">
        <v>0</v>
      </c>
      <c r="H103" s="9" t="s">
        <v>19</v>
      </c>
      <c r="I103" s="9" t="s">
        <v>38</v>
      </c>
      <c r="J103" s="4">
        <f>G103*15</f>
        <v>0</v>
      </c>
    </row>
    <row r="104" spans="1:14">
      <c r="A104" s="2">
        <v>58110</v>
      </c>
      <c r="B104" s="2">
        <v>58.11</v>
      </c>
      <c r="C104" s="2" t="s">
        <v>35</v>
      </c>
      <c r="D104" s="2" t="s">
        <v>18</v>
      </c>
      <c r="E104" s="3">
        <v>7.5490000000000004</v>
      </c>
      <c r="F104" s="3">
        <v>7.5490000000000004</v>
      </c>
      <c r="G104" s="3">
        <v>0</v>
      </c>
      <c r="H104" s="9" t="s">
        <v>19</v>
      </c>
      <c r="I104" s="9" t="s">
        <v>38</v>
      </c>
      <c r="J104" s="4">
        <f>G104*15</f>
        <v>0</v>
      </c>
    </row>
    <row r="105" spans="1:14">
      <c r="A105" s="2">
        <v>58111</v>
      </c>
      <c r="B105" s="2">
        <v>58.110999999999997</v>
      </c>
      <c r="C105" s="2" t="s">
        <v>35</v>
      </c>
      <c r="D105" s="2" t="s">
        <v>18</v>
      </c>
      <c r="E105" s="3">
        <v>1</v>
      </c>
      <c r="F105" s="3">
        <v>0</v>
      </c>
      <c r="G105" s="3">
        <v>1</v>
      </c>
      <c r="H105" s="9" t="s">
        <v>51</v>
      </c>
      <c r="I105" s="9" t="s">
        <v>38</v>
      </c>
      <c r="J105" s="4">
        <v>15</v>
      </c>
    </row>
    <row r="106" spans="1:14">
      <c r="A106" s="2">
        <v>58112</v>
      </c>
      <c r="B106" s="2">
        <v>58.112000000000002</v>
      </c>
      <c r="C106" s="2" t="s">
        <v>35</v>
      </c>
      <c r="D106" s="2" t="s">
        <v>18</v>
      </c>
      <c r="E106" s="3">
        <v>1.5</v>
      </c>
      <c r="F106" s="3">
        <v>1.5</v>
      </c>
      <c r="G106" s="3">
        <v>0</v>
      </c>
      <c r="H106" s="9" t="s">
        <v>32</v>
      </c>
      <c r="I106" s="9" t="s">
        <v>38</v>
      </c>
      <c r="J106" s="4">
        <f>G106*15</f>
        <v>0</v>
      </c>
    </row>
    <row r="107" spans="1:14">
      <c r="A107" s="2">
        <v>58113</v>
      </c>
      <c r="B107" s="2">
        <v>58.113</v>
      </c>
      <c r="C107" s="2" t="s">
        <v>35</v>
      </c>
      <c r="D107" s="2" t="s">
        <v>18</v>
      </c>
      <c r="E107" s="3">
        <v>1.5029999999999999</v>
      </c>
      <c r="F107" s="3">
        <v>0</v>
      </c>
      <c r="G107" s="3">
        <v>1.5029999999999999</v>
      </c>
      <c r="H107" s="9" t="s">
        <v>51</v>
      </c>
      <c r="I107" s="9" t="s">
        <v>38</v>
      </c>
      <c r="J107" s="4">
        <v>22.55</v>
      </c>
    </row>
    <row r="108" spans="1:14">
      <c r="A108" s="2">
        <v>58115</v>
      </c>
      <c r="B108" s="2">
        <v>58.115000000000002</v>
      </c>
      <c r="C108" s="2" t="s">
        <v>35</v>
      </c>
      <c r="D108" s="2" t="s">
        <v>18</v>
      </c>
      <c r="E108" s="3">
        <v>2.4</v>
      </c>
      <c r="F108" s="3">
        <v>0</v>
      </c>
      <c r="G108" s="3">
        <v>2.4</v>
      </c>
      <c r="H108" s="9" t="s">
        <v>51</v>
      </c>
      <c r="I108" s="9" t="s">
        <v>38</v>
      </c>
      <c r="J108" s="4">
        <v>36</v>
      </c>
    </row>
    <row r="109" spans="1:14">
      <c r="A109" s="2">
        <v>58117</v>
      </c>
      <c r="B109" s="2">
        <v>58.116999999999997</v>
      </c>
      <c r="C109" s="2" t="s">
        <v>35</v>
      </c>
      <c r="D109" s="2" t="s">
        <v>18</v>
      </c>
      <c r="E109" s="3">
        <v>1.9990000000000001</v>
      </c>
      <c r="F109" s="3">
        <v>0</v>
      </c>
      <c r="G109" s="3">
        <v>1.9990000000000001</v>
      </c>
      <c r="H109" s="9" t="s">
        <v>51</v>
      </c>
      <c r="I109" s="9" t="s">
        <v>38</v>
      </c>
      <c r="J109" s="4">
        <v>29.99</v>
      </c>
      <c r="K109" s="5"/>
      <c r="L109" s="5"/>
      <c r="M109" s="5"/>
      <c r="N109" s="5"/>
    </row>
    <row r="110" spans="1:14">
      <c r="A110" s="2">
        <v>58118</v>
      </c>
      <c r="B110" s="2">
        <v>58.118000000000002</v>
      </c>
      <c r="C110" s="2" t="s">
        <v>35</v>
      </c>
      <c r="D110" s="2" t="s">
        <v>18</v>
      </c>
      <c r="E110" s="3">
        <v>0.5</v>
      </c>
      <c r="F110" s="3">
        <v>0</v>
      </c>
      <c r="G110" s="3">
        <v>0.5</v>
      </c>
      <c r="H110" s="9" t="s">
        <v>51</v>
      </c>
      <c r="I110" s="9" t="s">
        <v>38</v>
      </c>
      <c r="J110" s="4">
        <v>7.5</v>
      </c>
    </row>
    <row r="111" spans="1:14">
      <c r="A111" s="2">
        <v>38032</v>
      </c>
      <c r="B111" s="2">
        <v>38.32</v>
      </c>
      <c r="C111" s="2" t="s">
        <v>36</v>
      </c>
      <c r="D111" s="2" t="s">
        <v>18</v>
      </c>
      <c r="E111" s="3">
        <v>5.0279999999999996</v>
      </c>
      <c r="F111" s="3">
        <v>5.0279999999999996</v>
      </c>
      <c r="G111" s="3">
        <v>0</v>
      </c>
      <c r="H111" s="9" t="s">
        <v>19</v>
      </c>
      <c r="I111" s="9" t="s">
        <v>38</v>
      </c>
      <c r="J111" s="4">
        <f>G111*15</f>
        <v>0</v>
      </c>
    </row>
    <row r="112" spans="1:14">
      <c r="A112" s="2">
        <v>44044</v>
      </c>
      <c r="B112" s="2">
        <v>44.44</v>
      </c>
      <c r="C112" s="2" t="s">
        <v>36</v>
      </c>
      <c r="D112" s="2" t="s">
        <v>18</v>
      </c>
      <c r="E112" s="3">
        <v>3.8879999999999999</v>
      </c>
      <c r="F112" s="3">
        <v>3.8879999999999999</v>
      </c>
      <c r="G112" s="3">
        <v>0</v>
      </c>
      <c r="H112" s="9" t="s">
        <v>19</v>
      </c>
      <c r="I112" s="9" t="s">
        <v>38</v>
      </c>
      <c r="J112" s="4">
        <f>G112*15</f>
        <v>0</v>
      </c>
    </row>
    <row r="113" spans="1:14">
      <c r="A113" s="2">
        <v>44045</v>
      </c>
      <c r="B113" s="2">
        <v>44.45</v>
      </c>
      <c r="C113" s="2" t="s">
        <v>36</v>
      </c>
      <c r="D113" s="2" t="s">
        <v>18</v>
      </c>
      <c r="E113" s="3">
        <v>3.2349999999999999</v>
      </c>
      <c r="F113" s="3">
        <v>3.2349999999999999</v>
      </c>
      <c r="G113" s="3">
        <v>0</v>
      </c>
      <c r="H113" s="9" t="s">
        <v>19</v>
      </c>
      <c r="I113" s="9" t="s">
        <v>38</v>
      </c>
      <c r="J113" s="4">
        <f>G113*15</f>
        <v>0</v>
      </c>
    </row>
    <row r="114" spans="1:14">
      <c r="A114" s="2">
        <v>44049</v>
      </c>
      <c r="B114" s="2">
        <v>44.49</v>
      </c>
      <c r="C114" s="2" t="s">
        <v>36</v>
      </c>
      <c r="D114" s="2" t="s">
        <v>18</v>
      </c>
      <c r="E114" s="3">
        <v>3.7160000000000002</v>
      </c>
      <c r="F114" s="3">
        <v>0</v>
      </c>
      <c r="G114" s="3">
        <v>3.7160000000000002</v>
      </c>
      <c r="H114" s="9" t="s">
        <v>51</v>
      </c>
      <c r="I114" s="9" t="s">
        <v>38</v>
      </c>
      <c r="J114" s="4">
        <v>55.74</v>
      </c>
    </row>
    <row r="115" spans="1:14">
      <c r="A115" s="2">
        <v>44050</v>
      </c>
      <c r="B115" s="2">
        <v>44.5</v>
      </c>
      <c r="C115" s="2" t="s">
        <v>36</v>
      </c>
      <c r="D115" s="2" t="s">
        <v>18</v>
      </c>
      <c r="E115" s="3">
        <v>2.859</v>
      </c>
      <c r="F115" s="3">
        <v>0</v>
      </c>
      <c r="G115" s="3">
        <v>2.859</v>
      </c>
      <c r="H115" s="9" t="s">
        <v>51</v>
      </c>
      <c r="I115" s="9" t="s">
        <v>38</v>
      </c>
      <c r="J115" s="4">
        <v>42.89</v>
      </c>
    </row>
    <row r="116" spans="1:14">
      <c r="A116" s="2">
        <v>44054</v>
      </c>
      <c r="B116" s="2">
        <v>44.54</v>
      </c>
      <c r="C116" s="2" t="s">
        <v>36</v>
      </c>
      <c r="D116" s="2" t="s">
        <v>18</v>
      </c>
      <c r="E116" s="3">
        <v>2</v>
      </c>
      <c r="F116" s="3">
        <v>2</v>
      </c>
      <c r="G116" s="3">
        <v>0</v>
      </c>
      <c r="H116" s="9" t="s">
        <v>19</v>
      </c>
      <c r="I116" s="9" t="s">
        <v>38</v>
      </c>
      <c r="J116" s="4">
        <f>G116*15</f>
        <v>0</v>
      </c>
    </row>
    <row r="117" spans="1:14" s="14" customFormat="1" ht="14.25">
      <c r="A117" s="19" t="s">
        <v>24</v>
      </c>
      <c r="B117" s="19"/>
      <c r="C117" s="19"/>
      <c r="D117" s="19"/>
      <c r="E117" s="10">
        <v>55.475999999999999</v>
      </c>
      <c r="F117" s="10">
        <f>SUM(F96:F116)</f>
        <v>33.698999999999998</v>
      </c>
      <c r="G117" s="10">
        <f>SUM(G96:G116)</f>
        <v>21.777000000000001</v>
      </c>
      <c r="H117" s="10">
        <f>G117+F117</f>
        <v>55.475999999999999</v>
      </c>
      <c r="I117" s="11" t="s">
        <v>25</v>
      </c>
      <c r="J117" s="12">
        <v>326.67</v>
      </c>
      <c r="K117" s="13"/>
      <c r="L117" s="13"/>
      <c r="M117" s="13"/>
      <c r="N117" s="13"/>
    </row>
    <row r="118" spans="1:14">
      <c r="A118" s="2">
        <v>58056</v>
      </c>
      <c r="B118" s="2">
        <v>58.56</v>
      </c>
      <c r="C118" s="2" t="s">
        <v>35</v>
      </c>
      <c r="D118" s="2" t="s">
        <v>18</v>
      </c>
      <c r="E118" s="3">
        <v>3.9990000000000001</v>
      </c>
      <c r="F118" s="3">
        <v>3.9990000000000001</v>
      </c>
      <c r="G118" s="3">
        <v>0</v>
      </c>
      <c r="H118" s="9" t="s">
        <v>19</v>
      </c>
      <c r="I118" s="9" t="s">
        <v>34</v>
      </c>
      <c r="J118" s="4">
        <f>G118*15</f>
        <v>0</v>
      </c>
    </row>
    <row r="119" spans="1:14">
      <c r="A119" s="2">
        <v>58068</v>
      </c>
      <c r="B119" s="2">
        <v>58.68</v>
      </c>
      <c r="C119" s="2" t="s">
        <v>35</v>
      </c>
      <c r="D119" s="2" t="s">
        <v>18</v>
      </c>
      <c r="E119" s="3">
        <v>2</v>
      </c>
      <c r="F119" s="3">
        <v>2</v>
      </c>
      <c r="G119" s="3">
        <v>0</v>
      </c>
      <c r="H119" s="9" t="s">
        <v>19</v>
      </c>
      <c r="I119" s="9" t="s">
        <v>34</v>
      </c>
      <c r="J119" s="4">
        <f>G119*15</f>
        <v>0</v>
      </c>
    </row>
    <row r="120" spans="1:14">
      <c r="A120" s="2">
        <v>51002</v>
      </c>
      <c r="B120" s="2">
        <v>51.2</v>
      </c>
      <c r="C120" s="2" t="s">
        <v>39</v>
      </c>
      <c r="D120" s="2" t="s">
        <v>18</v>
      </c>
      <c r="E120" s="3">
        <v>1</v>
      </c>
      <c r="F120" s="3">
        <v>1</v>
      </c>
      <c r="G120" s="3">
        <v>0</v>
      </c>
      <c r="H120" s="9" t="s">
        <v>19</v>
      </c>
      <c r="I120" s="9" t="s">
        <v>34</v>
      </c>
      <c r="J120" s="4">
        <f>G120*15</f>
        <v>0</v>
      </c>
    </row>
    <row r="121" spans="1:14">
      <c r="A121" s="2">
        <v>51003</v>
      </c>
      <c r="B121" s="2">
        <v>51.3</v>
      </c>
      <c r="C121" s="2" t="s">
        <v>39</v>
      </c>
      <c r="D121" s="2" t="s">
        <v>18</v>
      </c>
      <c r="E121" s="3">
        <v>0.2</v>
      </c>
      <c r="F121" s="3">
        <v>0</v>
      </c>
      <c r="G121" s="3">
        <v>0.2</v>
      </c>
      <c r="H121" s="9" t="s">
        <v>51</v>
      </c>
      <c r="I121" s="9" t="s">
        <v>34</v>
      </c>
      <c r="J121" s="4">
        <v>3</v>
      </c>
    </row>
    <row r="122" spans="1:14">
      <c r="A122" s="2">
        <v>51004</v>
      </c>
      <c r="B122" s="2">
        <v>51.4</v>
      </c>
      <c r="C122" s="2" t="s">
        <v>39</v>
      </c>
      <c r="D122" s="2" t="s">
        <v>18</v>
      </c>
      <c r="E122" s="3">
        <v>0.2</v>
      </c>
      <c r="F122" s="3">
        <v>0</v>
      </c>
      <c r="G122" s="3">
        <v>0.2</v>
      </c>
      <c r="H122" s="9" t="s">
        <v>51</v>
      </c>
      <c r="I122" s="9" t="s">
        <v>34</v>
      </c>
      <c r="J122" s="4">
        <v>3</v>
      </c>
    </row>
    <row r="123" spans="1:14">
      <c r="A123" s="2">
        <v>51005</v>
      </c>
      <c r="B123" s="2">
        <v>51.5</v>
      </c>
      <c r="C123" s="2" t="s">
        <v>39</v>
      </c>
      <c r="D123" s="2" t="s">
        <v>18</v>
      </c>
      <c r="E123" s="3">
        <v>0.2</v>
      </c>
      <c r="F123" s="3">
        <v>0</v>
      </c>
      <c r="G123" s="3">
        <v>0.2</v>
      </c>
      <c r="H123" s="9" t="s">
        <v>51</v>
      </c>
      <c r="I123" s="9" t="s">
        <v>34</v>
      </c>
      <c r="J123" s="4">
        <v>3</v>
      </c>
    </row>
    <row r="124" spans="1:14" s="14" customFormat="1" ht="14.25">
      <c r="A124" s="19" t="s">
        <v>24</v>
      </c>
      <c r="B124" s="19"/>
      <c r="C124" s="19"/>
      <c r="D124" s="19"/>
      <c r="E124" s="10">
        <v>7.5990000000000002</v>
      </c>
      <c r="F124" s="10">
        <f>SUM(F118:F123)</f>
        <v>6.9990000000000006</v>
      </c>
      <c r="G124" s="10">
        <f>SUM(G118:G123)</f>
        <v>0.60000000000000009</v>
      </c>
      <c r="H124" s="10">
        <f>G124+F124</f>
        <v>7.5990000000000002</v>
      </c>
      <c r="I124" s="11" t="s">
        <v>25</v>
      </c>
      <c r="J124" s="12">
        <f>SUM(J118:J123)</f>
        <v>9</v>
      </c>
      <c r="K124" s="13"/>
      <c r="L124" s="13"/>
      <c r="M124" s="13"/>
      <c r="N124" s="13"/>
    </row>
    <row r="125" spans="1:14">
      <c r="A125" s="2">
        <v>13089</v>
      </c>
      <c r="B125" s="2">
        <v>13.89</v>
      </c>
      <c r="C125" s="2" t="s">
        <v>39</v>
      </c>
      <c r="D125" s="2" t="s">
        <v>18</v>
      </c>
      <c r="E125" s="3">
        <v>2.3530000000000002</v>
      </c>
      <c r="F125" s="3">
        <v>0</v>
      </c>
      <c r="G125" s="3">
        <v>2.3530000000000002</v>
      </c>
      <c r="H125" s="9" t="s">
        <v>51</v>
      </c>
      <c r="I125" s="9" t="s">
        <v>40</v>
      </c>
      <c r="J125" s="4">
        <v>35.299999999999997</v>
      </c>
    </row>
    <row r="126" spans="1:14">
      <c r="A126" s="2">
        <v>13090</v>
      </c>
      <c r="B126" s="2">
        <v>13.9</v>
      </c>
      <c r="C126" s="2" t="s">
        <v>39</v>
      </c>
      <c r="D126" s="2" t="s">
        <v>18</v>
      </c>
      <c r="E126" s="3">
        <v>5.98</v>
      </c>
      <c r="F126" s="3">
        <v>5.98</v>
      </c>
      <c r="G126" s="3">
        <v>0</v>
      </c>
      <c r="H126" s="9" t="s">
        <v>19</v>
      </c>
      <c r="I126" s="9" t="s">
        <v>40</v>
      </c>
      <c r="J126" s="4">
        <f>G126*15</f>
        <v>0</v>
      </c>
    </row>
    <row r="127" spans="1:14">
      <c r="A127" s="2">
        <v>13091</v>
      </c>
      <c r="B127" s="2">
        <v>13.91</v>
      </c>
      <c r="C127" s="2" t="s">
        <v>39</v>
      </c>
      <c r="D127" s="2" t="s">
        <v>18</v>
      </c>
      <c r="E127" s="3">
        <v>2.9</v>
      </c>
      <c r="F127" s="3">
        <v>0</v>
      </c>
      <c r="G127" s="3">
        <v>2.9</v>
      </c>
      <c r="H127" s="9" t="s">
        <v>51</v>
      </c>
      <c r="I127" s="9" t="s">
        <v>40</v>
      </c>
      <c r="J127" s="4">
        <v>43.5</v>
      </c>
    </row>
    <row r="128" spans="1:14">
      <c r="A128" s="2">
        <v>13092</v>
      </c>
      <c r="B128" s="2">
        <v>13.92</v>
      </c>
      <c r="C128" s="2" t="s">
        <v>39</v>
      </c>
      <c r="D128" s="2" t="s">
        <v>18</v>
      </c>
      <c r="E128" s="3">
        <v>5.5069999999999997</v>
      </c>
      <c r="F128" s="3">
        <v>5.5069999999999997</v>
      </c>
      <c r="G128" s="3">
        <v>0</v>
      </c>
      <c r="H128" s="9" t="s">
        <v>19</v>
      </c>
      <c r="I128" s="9" t="s">
        <v>40</v>
      </c>
      <c r="J128" s="4">
        <f>G128*15</f>
        <v>0</v>
      </c>
    </row>
    <row r="129" spans="1:14">
      <c r="A129" s="2">
        <v>13097</v>
      </c>
      <c r="B129" s="2">
        <v>13.97</v>
      </c>
      <c r="C129" s="2" t="s">
        <v>39</v>
      </c>
      <c r="D129" s="2" t="s">
        <v>18</v>
      </c>
      <c r="E129" s="3">
        <v>4.4000000000000004</v>
      </c>
      <c r="F129" s="3">
        <v>4.4000000000000004</v>
      </c>
      <c r="G129" s="3">
        <v>0</v>
      </c>
      <c r="H129" s="9" t="s">
        <v>19</v>
      </c>
      <c r="I129" s="9" t="s">
        <v>40</v>
      </c>
      <c r="J129" s="4">
        <f>G129*15</f>
        <v>0</v>
      </c>
    </row>
    <row r="130" spans="1:14">
      <c r="A130" s="2">
        <v>13106</v>
      </c>
      <c r="B130" s="2">
        <v>13.106</v>
      </c>
      <c r="C130" s="2" t="s">
        <v>39</v>
      </c>
      <c r="D130" s="2" t="s">
        <v>18</v>
      </c>
      <c r="E130" s="3">
        <v>0.03</v>
      </c>
      <c r="F130" s="3">
        <v>0</v>
      </c>
      <c r="G130" s="3">
        <v>0.03</v>
      </c>
      <c r="H130" s="9" t="s">
        <v>51</v>
      </c>
      <c r="I130" s="9" t="s">
        <v>40</v>
      </c>
      <c r="J130" s="4">
        <v>0.45</v>
      </c>
      <c r="K130" s="5"/>
      <c r="L130" s="5"/>
      <c r="M130" s="5"/>
      <c r="N130" s="5"/>
    </row>
    <row r="131" spans="1:14">
      <c r="A131" s="2">
        <v>13130</v>
      </c>
      <c r="B131" s="2">
        <v>13.13</v>
      </c>
      <c r="C131" s="2" t="s">
        <v>39</v>
      </c>
      <c r="D131" s="2" t="s">
        <v>18</v>
      </c>
      <c r="E131" s="3">
        <v>3.0529999999999999</v>
      </c>
      <c r="F131" s="3">
        <v>3.0529999999999999</v>
      </c>
      <c r="G131" s="3">
        <v>0</v>
      </c>
      <c r="H131" s="9" t="s">
        <v>19</v>
      </c>
      <c r="I131" s="9" t="s">
        <v>40</v>
      </c>
      <c r="J131" s="4">
        <f>G131*15</f>
        <v>0</v>
      </c>
    </row>
    <row r="132" spans="1:14">
      <c r="A132" s="2">
        <v>13149</v>
      </c>
      <c r="B132" s="2">
        <v>13.148999999999999</v>
      </c>
      <c r="C132" s="2" t="s">
        <v>39</v>
      </c>
      <c r="D132" s="2" t="s">
        <v>18</v>
      </c>
      <c r="E132" s="3">
        <v>3.101</v>
      </c>
      <c r="F132" s="3">
        <v>0</v>
      </c>
      <c r="G132" s="3">
        <v>3.101</v>
      </c>
      <c r="H132" s="9" t="s">
        <v>51</v>
      </c>
      <c r="I132" s="9" t="s">
        <v>40</v>
      </c>
      <c r="J132" s="4">
        <v>46.52</v>
      </c>
    </row>
    <row r="133" spans="1:14">
      <c r="A133" s="2">
        <v>13634</v>
      </c>
      <c r="B133" s="2">
        <v>13.634</v>
      </c>
      <c r="C133" s="2" t="s">
        <v>39</v>
      </c>
      <c r="D133" s="2" t="s">
        <v>18</v>
      </c>
      <c r="E133" s="3">
        <v>2</v>
      </c>
      <c r="F133" s="3">
        <v>0</v>
      </c>
      <c r="G133" s="3">
        <v>2</v>
      </c>
      <c r="H133" s="9" t="s">
        <v>51</v>
      </c>
      <c r="I133" s="9" t="s">
        <v>40</v>
      </c>
      <c r="J133" s="4">
        <v>30</v>
      </c>
    </row>
    <row r="134" spans="1:14">
      <c r="A134" s="2">
        <v>51013</v>
      </c>
      <c r="B134" s="2">
        <v>51.13</v>
      </c>
      <c r="C134" s="2" t="s">
        <v>39</v>
      </c>
      <c r="D134" s="2" t="s">
        <v>18</v>
      </c>
      <c r="E134" s="3">
        <v>1.5</v>
      </c>
      <c r="F134" s="3">
        <v>1.5</v>
      </c>
      <c r="G134" s="3">
        <v>0</v>
      </c>
      <c r="H134" s="9" t="s">
        <v>19</v>
      </c>
      <c r="I134" s="9" t="s">
        <v>40</v>
      </c>
      <c r="J134" s="4">
        <f>G134*15</f>
        <v>0</v>
      </c>
    </row>
    <row r="135" spans="1:14">
      <c r="A135" s="2">
        <v>51014</v>
      </c>
      <c r="B135" s="2">
        <v>51.14</v>
      </c>
      <c r="C135" s="2" t="s">
        <v>39</v>
      </c>
      <c r="D135" s="2" t="s">
        <v>18</v>
      </c>
      <c r="E135" s="3">
        <v>0.05</v>
      </c>
      <c r="F135" s="3">
        <v>0</v>
      </c>
      <c r="G135" s="3">
        <v>0.05</v>
      </c>
      <c r="H135" s="9" t="s">
        <v>51</v>
      </c>
      <c r="I135" s="9" t="s">
        <v>40</v>
      </c>
      <c r="J135" s="4">
        <v>0.75</v>
      </c>
    </row>
    <row r="136" spans="1:14">
      <c r="A136" s="2">
        <v>51015</v>
      </c>
      <c r="B136" s="2">
        <v>51.15</v>
      </c>
      <c r="C136" s="2" t="s">
        <v>39</v>
      </c>
      <c r="D136" s="2" t="s">
        <v>18</v>
      </c>
      <c r="E136" s="3">
        <v>0.05</v>
      </c>
      <c r="F136" s="3">
        <v>0</v>
      </c>
      <c r="G136" s="3">
        <v>0.05</v>
      </c>
      <c r="H136" s="9" t="s">
        <v>51</v>
      </c>
      <c r="I136" s="9" t="s">
        <v>40</v>
      </c>
      <c r="J136" s="4">
        <v>0.75</v>
      </c>
    </row>
    <row r="137" spans="1:14">
      <c r="A137" s="2">
        <v>51016</v>
      </c>
      <c r="B137" s="2">
        <v>51.16</v>
      </c>
      <c r="C137" s="2" t="s">
        <v>39</v>
      </c>
      <c r="D137" s="2" t="s">
        <v>18</v>
      </c>
      <c r="E137" s="3">
        <v>0.06</v>
      </c>
      <c r="F137" s="3">
        <v>0</v>
      </c>
      <c r="G137" s="3">
        <v>0.06</v>
      </c>
      <c r="H137" s="9" t="s">
        <v>51</v>
      </c>
      <c r="I137" s="9" t="s">
        <v>40</v>
      </c>
      <c r="J137" s="4">
        <v>0.9</v>
      </c>
    </row>
    <row r="138" spans="1:14">
      <c r="A138" s="2">
        <v>51016</v>
      </c>
      <c r="B138" s="2">
        <v>51.16</v>
      </c>
      <c r="C138" s="2" t="s">
        <v>39</v>
      </c>
      <c r="D138" s="2" t="s">
        <v>18</v>
      </c>
      <c r="E138" s="3" t="s">
        <v>27</v>
      </c>
      <c r="F138" s="3" t="s">
        <v>27</v>
      </c>
      <c r="G138" s="3" t="s">
        <v>27</v>
      </c>
      <c r="H138" s="9" t="s">
        <v>51</v>
      </c>
      <c r="I138" s="9" t="s">
        <v>40</v>
      </c>
      <c r="J138" s="4"/>
    </row>
    <row r="139" spans="1:14">
      <c r="A139" s="2">
        <v>51017</v>
      </c>
      <c r="B139" s="2">
        <v>51.17</v>
      </c>
      <c r="C139" s="2" t="s">
        <v>39</v>
      </c>
      <c r="D139" s="2" t="s">
        <v>18</v>
      </c>
      <c r="E139" s="3">
        <v>0.08</v>
      </c>
      <c r="F139" s="3">
        <v>0</v>
      </c>
      <c r="G139" s="3">
        <v>0.08</v>
      </c>
      <c r="H139" s="9" t="s">
        <v>51</v>
      </c>
      <c r="I139" s="9" t="s">
        <v>40</v>
      </c>
      <c r="J139" s="4">
        <v>1.2</v>
      </c>
    </row>
    <row r="140" spans="1:14">
      <c r="A140" s="2">
        <v>51019</v>
      </c>
      <c r="B140" s="2">
        <v>51.19</v>
      </c>
      <c r="C140" s="2" t="s">
        <v>39</v>
      </c>
      <c r="D140" s="2" t="s">
        <v>18</v>
      </c>
      <c r="E140" s="3">
        <v>1.8</v>
      </c>
      <c r="F140" s="3">
        <v>0</v>
      </c>
      <c r="G140" s="3">
        <v>1.8</v>
      </c>
      <c r="H140" s="9" t="s">
        <v>51</v>
      </c>
      <c r="I140" s="9" t="s">
        <v>40</v>
      </c>
      <c r="J140" s="4">
        <v>27</v>
      </c>
    </row>
    <row r="141" spans="1:14">
      <c r="A141" s="2">
        <v>51020</v>
      </c>
      <c r="B141" s="2">
        <v>51.2</v>
      </c>
      <c r="C141" s="2" t="s">
        <v>39</v>
      </c>
      <c r="D141" s="2" t="s">
        <v>18</v>
      </c>
      <c r="E141" s="3">
        <v>0.2</v>
      </c>
      <c r="F141" s="3">
        <v>0</v>
      </c>
      <c r="G141" s="3">
        <v>0.2</v>
      </c>
      <c r="H141" s="9" t="s">
        <v>51</v>
      </c>
      <c r="I141" s="9" t="s">
        <v>40</v>
      </c>
      <c r="J141" s="4">
        <v>3</v>
      </c>
    </row>
    <row r="142" spans="1:14">
      <c r="A142" s="2">
        <v>51027</v>
      </c>
      <c r="B142" s="2">
        <v>51.27</v>
      </c>
      <c r="C142" s="2" t="s">
        <v>39</v>
      </c>
      <c r="D142" s="2" t="s">
        <v>18</v>
      </c>
      <c r="E142" s="3">
        <v>0.1</v>
      </c>
      <c r="F142" s="3">
        <v>0</v>
      </c>
      <c r="G142" s="3">
        <v>0.1</v>
      </c>
      <c r="H142" s="9" t="s">
        <v>51</v>
      </c>
      <c r="I142" s="9" t="s">
        <v>40</v>
      </c>
      <c r="J142" s="4">
        <v>1.5</v>
      </c>
    </row>
    <row r="143" spans="1:14">
      <c r="A143" s="2">
        <v>51028</v>
      </c>
      <c r="B143" s="2">
        <v>51.28</v>
      </c>
      <c r="C143" s="2" t="s">
        <v>39</v>
      </c>
      <c r="D143" s="2" t="s">
        <v>18</v>
      </c>
      <c r="E143" s="3">
        <v>0.1</v>
      </c>
      <c r="F143" s="3">
        <v>0</v>
      </c>
      <c r="G143" s="3">
        <v>0.1</v>
      </c>
      <c r="H143" s="9" t="s">
        <v>51</v>
      </c>
      <c r="I143" s="9" t="s">
        <v>40</v>
      </c>
      <c r="J143" s="4">
        <v>1.5</v>
      </c>
      <c r="K143" s="5"/>
      <c r="L143" s="5"/>
      <c r="M143" s="5"/>
      <c r="N143" s="5"/>
    </row>
    <row r="144" spans="1:14">
      <c r="A144" s="2">
        <v>51029</v>
      </c>
      <c r="B144" s="2">
        <v>51.29</v>
      </c>
      <c r="C144" s="2" t="s">
        <v>39</v>
      </c>
      <c r="D144" s="2" t="s">
        <v>18</v>
      </c>
      <c r="E144" s="3">
        <v>0.1</v>
      </c>
      <c r="F144" s="3">
        <v>0</v>
      </c>
      <c r="G144" s="3">
        <v>0.1</v>
      </c>
      <c r="H144" s="9" t="s">
        <v>51</v>
      </c>
      <c r="I144" s="9" t="s">
        <v>40</v>
      </c>
      <c r="J144" s="4">
        <v>1.5</v>
      </c>
    </row>
    <row r="145" spans="1:10">
      <c r="A145" s="2">
        <v>51031</v>
      </c>
      <c r="B145" s="2">
        <v>51.31</v>
      </c>
      <c r="C145" s="2" t="s">
        <v>39</v>
      </c>
      <c r="D145" s="2" t="s">
        <v>18</v>
      </c>
      <c r="E145" s="3">
        <v>0.1</v>
      </c>
      <c r="F145" s="3">
        <v>0</v>
      </c>
      <c r="G145" s="3">
        <v>0.1</v>
      </c>
      <c r="H145" s="9" t="s">
        <v>51</v>
      </c>
      <c r="I145" s="9" t="s">
        <v>40</v>
      </c>
      <c r="J145" s="4">
        <v>1.5</v>
      </c>
    </row>
    <row r="146" spans="1:10">
      <c r="A146" s="2">
        <v>51031</v>
      </c>
      <c r="B146" s="2">
        <v>51.31</v>
      </c>
      <c r="C146" s="2" t="s">
        <v>39</v>
      </c>
      <c r="D146" s="2" t="s">
        <v>18</v>
      </c>
      <c r="E146" s="3" t="s">
        <v>27</v>
      </c>
      <c r="F146" s="3" t="s">
        <v>27</v>
      </c>
      <c r="G146" s="3" t="s">
        <v>27</v>
      </c>
      <c r="H146" s="9" t="s">
        <v>51</v>
      </c>
      <c r="I146" s="9" t="s">
        <v>40</v>
      </c>
      <c r="J146" s="4"/>
    </row>
    <row r="147" spans="1:10">
      <c r="A147" s="2">
        <v>51032</v>
      </c>
      <c r="B147" s="2">
        <v>51.32</v>
      </c>
      <c r="C147" s="2" t="s">
        <v>39</v>
      </c>
      <c r="D147" s="2" t="s">
        <v>18</v>
      </c>
      <c r="E147" s="3">
        <v>1.35</v>
      </c>
      <c r="F147" s="3">
        <v>0</v>
      </c>
      <c r="G147" s="3">
        <v>1.35</v>
      </c>
      <c r="H147" s="9" t="s">
        <v>51</v>
      </c>
      <c r="I147" s="9" t="s">
        <v>40</v>
      </c>
      <c r="J147" s="4">
        <v>20.25</v>
      </c>
    </row>
    <row r="148" spans="1:10">
      <c r="A148" s="2">
        <v>51033</v>
      </c>
      <c r="B148" s="2">
        <v>51.33</v>
      </c>
      <c r="C148" s="2" t="s">
        <v>39</v>
      </c>
      <c r="D148" s="2" t="s">
        <v>18</v>
      </c>
      <c r="E148" s="3">
        <v>0.1</v>
      </c>
      <c r="F148" s="3">
        <v>0</v>
      </c>
      <c r="G148" s="3">
        <v>0.1</v>
      </c>
      <c r="H148" s="9" t="s">
        <v>51</v>
      </c>
      <c r="I148" s="9" t="s">
        <v>40</v>
      </c>
      <c r="J148" s="4">
        <v>1.5</v>
      </c>
    </row>
    <row r="149" spans="1:10">
      <c r="A149" s="2">
        <v>51034</v>
      </c>
      <c r="B149" s="2">
        <v>51.34</v>
      </c>
      <c r="C149" s="2" t="s">
        <v>39</v>
      </c>
      <c r="D149" s="2" t="s">
        <v>18</v>
      </c>
      <c r="E149" s="3">
        <v>0.1</v>
      </c>
      <c r="F149" s="3">
        <v>0</v>
      </c>
      <c r="G149" s="3">
        <v>0.1</v>
      </c>
      <c r="H149" s="9" t="s">
        <v>51</v>
      </c>
      <c r="I149" s="9" t="s">
        <v>40</v>
      </c>
      <c r="J149" s="4">
        <v>1.5</v>
      </c>
    </row>
    <row r="150" spans="1:10">
      <c r="A150" s="2">
        <v>51035</v>
      </c>
      <c r="B150" s="2">
        <v>51.35</v>
      </c>
      <c r="C150" s="2" t="s">
        <v>39</v>
      </c>
      <c r="D150" s="2" t="s">
        <v>18</v>
      </c>
      <c r="E150" s="3">
        <v>0.1</v>
      </c>
      <c r="F150" s="3">
        <v>0</v>
      </c>
      <c r="G150" s="3">
        <v>0.1</v>
      </c>
      <c r="H150" s="9" t="s">
        <v>51</v>
      </c>
      <c r="I150" s="9" t="s">
        <v>40</v>
      </c>
      <c r="J150" s="4">
        <v>1.5</v>
      </c>
    </row>
    <row r="151" spans="1:10">
      <c r="A151" s="2">
        <v>51036</v>
      </c>
      <c r="B151" s="2">
        <v>51.36</v>
      </c>
      <c r="C151" s="2" t="s">
        <v>39</v>
      </c>
      <c r="D151" s="2" t="s">
        <v>18</v>
      </c>
      <c r="E151" s="3">
        <v>0.15</v>
      </c>
      <c r="F151" s="3">
        <v>0</v>
      </c>
      <c r="G151" s="3">
        <v>0.15</v>
      </c>
      <c r="H151" s="9" t="s">
        <v>51</v>
      </c>
      <c r="I151" s="9" t="s">
        <v>40</v>
      </c>
      <c r="J151" s="4">
        <v>2.25</v>
      </c>
    </row>
    <row r="152" spans="1:10">
      <c r="A152" s="2">
        <v>51047</v>
      </c>
      <c r="B152" s="2">
        <v>51.47</v>
      </c>
      <c r="C152" s="2" t="s">
        <v>39</v>
      </c>
      <c r="D152" s="2" t="s">
        <v>18</v>
      </c>
      <c r="E152" s="3">
        <v>0.2</v>
      </c>
      <c r="F152" s="3">
        <v>0</v>
      </c>
      <c r="G152" s="3">
        <v>0.2</v>
      </c>
      <c r="H152" s="9" t="s">
        <v>51</v>
      </c>
      <c r="I152" s="9" t="s">
        <v>40</v>
      </c>
      <c r="J152" s="4">
        <v>3</v>
      </c>
    </row>
    <row r="153" spans="1:10">
      <c r="A153" s="2">
        <v>51048</v>
      </c>
      <c r="B153" s="2">
        <v>51.48</v>
      </c>
      <c r="C153" s="2" t="s">
        <v>39</v>
      </c>
      <c r="D153" s="2" t="s">
        <v>18</v>
      </c>
      <c r="E153" s="3">
        <v>0.2</v>
      </c>
      <c r="F153" s="3">
        <v>0</v>
      </c>
      <c r="G153" s="3">
        <v>0.2</v>
      </c>
      <c r="H153" s="9" t="s">
        <v>51</v>
      </c>
      <c r="I153" s="9" t="s">
        <v>40</v>
      </c>
      <c r="J153" s="4">
        <v>3</v>
      </c>
    </row>
    <row r="154" spans="1:10">
      <c r="A154" s="2">
        <v>51049</v>
      </c>
      <c r="B154" s="2">
        <v>51.49</v>
      </c>
      <c r="C154" s="2" t="s">
        <v>39</v>
      </c>
      <c r="D154" s="2" t="s">
        <v>18</v>
      </c>
      <c r="E154" s="3">
        <v>0.29799999999999999</v>
      </c>
      <c r="F154" s="3">
        <v>0</v>
      </c>
      <c r="G154" s="3">
        <v>0.29799999999999999</v>
      </c>
      <c r="H154" s="9" t="s">
        <v>51</v>
      </c>
      <c r="I154" s="9" t="s">
        <v>40</v>
      </c>
      <c r="J154" s="4">
        <v>4.47</v>
      </c>
    </row>
    <row r="155" spans="1:10">
      <c r="A155" s="2">
        <v>51050</v>
      </c>
      <c r="B155" s="2">
        <v>51.5</v>
      </c>
      <c r="C155" s="2" t="s">
        <v>39</v>
      </c>
      <c r="D155" s="2" t="s">
        <v>18</v>
      </c>
      <c r="E155" s="3">
        <v>1.365</v>
      </c>
      <c r="F155" s="3">
        <v>0</v>
      </c>
      <c r="G155" s="3">
        <v>1.365</v>
      </c>
      <c r="H155" s="9" t="s">
        <v>51</v>
      </c>
      <c r="I155" s="9" t="s">
        <v>40</v>
      </c>
      <c r="J155" s="4">
        <v>20.48</v>
      </c>
    </row>
    <row r="156" spans="1:10">
      <c r="A156" s="2">
        <v>51051</v>
      </c>
      <c r="B156" s="2">
        <v>51.51</v>
      </c>
      <c r="C156" s="2" t="s">
        <v>39</v>
      </c>
      <c r="D156" s="2" t="s">
        <v>18</v>
      </c>
      <c r="E156" s="3">
        <v>0.72</v>
      </c>
      <c r="F156" s="3">
        <v>0</v>
      </c>
      <c r="G156" s="3">
        <v>0.72</v>
      </c>
      <c r="H156" s="9" t="s">
        <v>51</v>
      </c>
      <c r="I156" s="9" t="s">
        <v>40</v>
      </c>
      <c r="J156" s="4">
        <v>10.8</v>
      </c>
    </row>
    <row r="157" spans="1:10">
      <c r="A157" s="2">
        <v>51054</v>
      </c>
      <c r="B157" s="2">
        <v>51.54</v>
      </c>
      <c r="C157" s="2" t="s">
        <v>39</v>
      </c>
      <c r="D157" s="2" t="s">
        <v>18</v>
      </c>
      <c r="E157" s="3">
        <v>0.6</v>
      </c>
      <c r="F157" s="3">
        <v>0</v>
      </c>
      <c r="G157" s="3">
        <v>0.6</v>
      </c>
      <c r="H157" s="9" t="s">
        <v>51</v>
      </c>
      <c r="I157" s="9" t="s">
        <v>40</v>
      </c>
      <c r="J157" s="4">
        <v>9</v>
      </c>
    </row>
    <row r="158" spans="1:10">
      <c r="A158" s="2">
        <v>51055</v>
      </c>
      <c r="B158" s="2">
        <v>51.55</v>
      </c>
      <c r="C158" s="2" t="s">
        <v>39</v>
      </c>
      <c r="D158" s="2" t="s">
        <v>18</v>
      </c>
      <c r="E158" s="3">
        <v>0.29899999999999999</v>
      </c>
      <c r="F158" s="3">
        <v>0</v>
      </c>
      <c r="G158" s="3">
        <v>0.29899999999999999</v>
      </c>
      <c r="H158" s="9" t="s">
        <v>51</v>
      </c>
      <c r="I158" s="9" t="s">
        <v>40</v>
      </c>
      <c r="J158" s="4">
        <v>4.49</v>
      </c>
    </row>
    <row r="159" spans="1:10">
      <c r="A159" s="2">
        <v>51066</v>
      </c>
      <c r="B159" s="2">
        <v>51.66</v>
      </c>
      <c r="C159" s="2" t="s">
        <v>39</v>
      </c>
      <c r="D159" s="2" t="s">
        <v>18</v>
      </c>
      <c r="E159" s="3">
        <v>0.29899999999999999</v>
      </c>
      <c r="F159" s="3">
        <v>0</v>
      </c>
      <c r="G159" s="3">
        <v>0.29899999999999999</v>
      </c>
      <c r="H159" s="9" t="s">
        <v>51</v>
      </c>
      <c r="I159" s="9" t="s">
        <v>40</v>
      </c>
      <c r="J159" s="4">
        <v>4.49</v>
      </c>
    </row>
    <row r="160" spans="1:10">
      <c r="A160" s="2">
        <v>51067</v>
      </c>
      <c r="B160" s="2">
        <v>51.67</v>
      </c>
      <c r="C160" s="2" t="s">
        <v>39</v>
      </c>
      <c r="D160" s="2" t="s">
        <v>18</v>
      </c>
      <c r="E160" s="3">
        <v>0.6</v>
      </c>
      <c r="F160" s="3">
        <v>0</v>
      </c>
      <c r="G160" s="3">
        <v>0.6</v>
      </c>
      <c r="H160" s="9" t="s">
        <v>51</v>
      </c>
      <c r="I160" s="9" t="s">
        <v>40</v>
      </c>
      <c r="J160" s="4">
        <v>9</v>
      </c>
    </row>
    <row r="161" spans="1:14">
      <c r="A161" s="2">
        <v>51073</v>
      </c>
      <c r="B161" s="2">
        <v>51.73</v>
      </c>
      <c r="C161" s="2" t="s">
        <v>39</v>
      </c>
      <c r="D161" s="2" t="s">
        <v>18</v>
      </c>
      <c r="E161" s="3">
        <v>0.52600000000000002</v>
      </c>
      <c r="F161" s="3">
        <v>0</v>
      </c>
      <c r="G161" s="3">
        <v>0.52600000000000002</v>
      </c>
      <c r="H161" s="9" t="s">
        <v>51</v>
      </c>
      <c r="I161" s="9" t="s">
        <v>40</v>
      </c>
      <c r="J161" s="4">
        <v>7.89</v>
      </c>
    </row>
    <row r="162" spans="1:14">
      <c r="A162" s="2">
        <v>51074</v>
      </c>
      <c r="B162" s="2">
        <v>51.74</v>
      </c>
      <c r="C162" s="2" t="s">
        <v>39</v>
      </c>
      <c r="D162" s="2" t="s">
        <v>18</v>
      </c>
      <c r="E162" s="3">
        <v>0.48</v>
      </c>
      <c r="F162" s="3">
        <v>0</v>
      </c>
      <c r="G162" s="3">
        <v>0.48</v>
      </c>
      <c r="H162" s="9" t="s">
        <v>51</v>
      </c>
      <c r="I162" s="9" t="s">
        <v>40</v>
      </c>
      <c r="J162" s="4">
        <v>7.2</v>
      </c>
    </row>
    <row r="163" spans="1:14">
      <c r="A163" s="2">
        <v>51075</v>
      </c>
      <c r="B163" s="2">
        <v>51.75</v>
      </c>
      <c r="C163" s="2" t="s">
        <v>39</v>
      </c>
      <c r="D163" s="2" t="s">
        <v>18</v>
      </c>
      <c r="E163" s="3">
        <v>0.29899999999999999</v>
      </c>
      <c r="F163" s="3">
        <v>0</v>
      </c>
      <c r="G163" s="3">
        <v>0.29899999999999999</v>
      </c>
      <c r="H163" s="9" t="s">
        <v>51</v>
      </c>
      <c r="I163" s="9" t="s">
        <v>40</v>
      </c>
      <c r="J163" s="4">
        <v>4.49</v>
      </c>
    </row>
    <row r="164" spans="1:14">
      <c r="A164" s="2">
        <v>51080</v>
      </c>
      <c r="B164" s="2">
        <v>51.8</v>
      </c>
      <c r="C164" s="2" t="s">
        <v>39</v>
      </c>
      <c r="D164" s="2" t="s">
        <v>18</v>
      </c>
      <c r="E164" s="3">
        <v>0.496</v>
      </c>
      <c r="F164" s="3">
        <v>0</v>
      </c>
      <c r="G164" s="3">
        <v>0.496</v>
      </c>
      <c r="H164" s="9" t="s">
        <v>51</v>
      </c>
      <c r="I164" s="9" t="s">
        <v>40</v>
      </c>
      <c r="J164" s="4">
        <v>7.44</v>
      </c>
    </row>
    <row r="165" spans="1:14">
      <c r="A165" s="2">
        <v>51080</v>
      </c>
      <c r="B165" s="2">
        <v>51.8</v>
      </c>
      <c r="C165" s="2" t="s">
        <v>39</v>
      </c>
      <c r="D165" s="2" t="s">
        <v>18</v>
      </c>
      <c r="E165" s="3" t="s">
        <v>27</v>
      </c>
      <c r="F165" s="3" t="s">
        <v>27</v>
      </c>
      <c r="G165" s="3" t="s">
        <v>27</v>
      </c>
      <c r="H165" s="9" t="s">
        <v>51</v>
      </c>
      <c r="I165" s="9" t="s">
        <v>40</v>
      </c>
      <c r="J165" s="4"/>
      <c r="K165" s="5"/>
      <c r="L165" s="5"/>
      <c r="M165" s="5"/>
      <c r="N165" s="5"/>
    </row>
    <row r="166" spans="1:14">
      <c r="A166" s="2">
        <v>51081</v>
      </c>
      <c r="B166" s="2">
        <v>51.81</v>
      </c>
      <c r="C166" s="2" t="s">
        <v>39</v>
      </c>
      <c r="D166" s="2" t="s">
        <v>18</v>
      </c>
      <c r="E166" s="3">
        <v>0.45</v>
      </c>
      <c r="F166" s="3">
        <v>0</v>
      </c>
      <c r="G166" s="3">
        <v>0.45</v>
      </c>
      <c r="H166" s="9" t="s">
        <v>51</v>
      </c>
      <c r="I166" s="9" t="s">
        <v>40</v>
      </c>
      <c r="J166" s="4">
        <v>6.75</v>
      </c>
    </row>
    <row r="167" spans="1:14">
      <c r="A167" s="2">
        <v>51082</v>
      </c>
      <c r="B167" s="2">
        <v>51.82</v>
      </c>
      <c r="C167" s="2" t="s">
        <v>39</v>
      </c>
      <c r="D167" s="2" t="s">
        <v>18</v>
      </c>
      <c r="E167" s="3">
        <v>0.52900000000000003</v>
      </c>
      <c r="F167" s="3">
        <v>0</v>
      </c>
      <c r="G167" s="3">
        <v>0.52900000000000003</v>
      </c>
      <c r="H167" s="9" t="s">
        <v>51</v>
      </c>
      <c r="I167" s="9" t="s">
        <v>40</v>
      </c>
      <c r="J167" s="4">
        <v>7.94</v>
      </c>
    </row>
    <row r="168" spans="1:14" s="14" customFormat="1" ht="14.25">
      <c r="A168" s="19" t="s">
        <v>24</v>
      </c>
      <c r="B168" s="19"/>
      <c r="C168" s="19"/>
      <c r="D168" s="19"/>
      <c r="E168" s="10">
        <v>42.625</v>
      </c>
      <c r="F168" s="10">
        <f>SUM(F125:F167)</f>
        <v>20.440000000000001</v>
      </c>
      <c r="G168" s="10">
        <f>SUM(G125:G167)</f>
        <v>22.184999999999995</v>
      </c>
      <c r="H168" s="10">
        <f>G168+F168</f>
        <v>42.625</v>
      </c>
      <c r="I168" s="11" t="s">
        <v>25</v>
      </c>
      <c r="J168" s="12">
        <f>SUM(J125:J167)</f>
        <v>332.81</v>
      </c>
      <c r="K168" s="13"/>
      <c r="L168" s="13"/>
      <c r="M168" s="13"/>
      <c r="N168" s="13"/>
    </row>
    <row r="169" spans="1:14">
      <c r="A169" s="2">
        <v>15108</v>
      </c>
      <c r="B169" s="2">
        <v>15.108000000000001</v>
      </c>
      <c r="C169" s="2" t="s">
        <v>39</v>
      </c>
      <c r="D169" s="2" t="s">
        <v>18</v>
      </c>
      <c r="E169" s="3">
        <v>3.5</v>
      </c>
      <c r="F169" s="3">
        <v>3.5</v>
      </c>
      <c r="G169" s="3">
        <v>0</v>
      </c>
      <c r="H169" s="9" t="s">
        <v>32</v>
      </c>
      <c r="I169" s="9" t="s">
        <v>42</v>
      </c>
      <c r="J169" s="4">
        <v>0</v>
      </c>
    </row>
    <row r="170" spans="1:14">
      <c r="A170" s="2">
        <v>25148</v>
      </c>
      <c r="B170" s="2">
        <v>25.148</v>
      </c>
      <c r="C170" s="2" t="s">
        <v>17</v>
      </c>
      <c r="D170" s="2" t="s">
        <v>18</v>
      </c>
      <c r="E170" s="3">
        <v>5.6159999999999997</v>
      </c>
      <c r="F170" s="3">
        <v>5.6159999999999997</v>
      </c>
      <c r="G170" s="3">
        <v>0</v>
      </c>
      <c r="H170" s="9" t="s">
        <v>19</v>
      </c>
      <c r="I170" s="9" t="s">
        <v>42</v>
      </c>
      <c r="J170" s="4">
        <v>0</v>
      </c>
    </row>
    <row r="171" spans="1:14" s="14" customFormat="1" ht="14.25">
      <c r="A171" s="19" t="s">
        <v>24</v>
      </c>
      <c r="B171" s="19"/>
      <c r="C171" s="19"/>
      <c r="D171" s="19"/>
      <c r="E171" s="10">
        <v>9.1159999999999997</v>
      </c>
      <c r="F171" s="10">
        <f>SUM(F169:F170)</f>
        <v>9.1159999999999997</v>
      </c>
      <c r="G171" s="10">
        <v>0</v>
      </c>
      <c r="H171" s="10">
        <f>G171+F171</f>
        <v>9.1159999999999997</v>
      </c>
      <c r="I171" s="11" t="s">
        <v>25</v>
      </c>
      <c r="J171" s="12">
        <v>0</v>
      </c>
      <c r="K171" s="13"/>
      <c r="L171" s="13"/>
      <c r="M171" s="13"/>
      <c r="N171" s="13"/>
    </row>
    <row r="172" spans="1:14">
      <c r="A172" s="2">
        <v>51006</v>
      </c>
      <c r="B172" s="2">
        <v>51.6</v>
      </c>
      <c r="C172" s="2" t="s">
        <v>39</v>
      </c>
      <c r="D172" s="2" t="s">
        <v>18</v>
      </c>
      <c r="E172" s="3">
        <v>1.1950000000000001</v>
      </c>
      <c r="F172" s="3">
        <v>0</v>
      </c>
      <c r="G172" s="3">
        <v>1.1950000000000001</v>
      </c>
      <c r="H172" s="9" t="s">
        <v>51</v>
      </c>
      <c r="I172" s="9" t="s">
        <v>43</v>
      </c>
      <c r="J172" s="4">
        <v>17.93</v>
      </c>
    </row>
    <row r="173" spans="1:14">
      <c r="A173" s="2">
        <v>51011</v>
      </c>
      <c r="B173" s="2">
        <v>51.11</v>
      </c>
      <c r="C173" s="2" t="s">
        <v>39</v>
      </c>
      <c r="D173" s="2" t="s">
        <v>18</v>
      </c>
      <c r="E173" s="3">
        <v>1</v>
      </c>
      <c r="F173" s="3">
        <v>0</v>
      </c>
      <c r="G173" s="3">
        <v>1</v>
      </c>
      <c r="H173" s="9" t="s">
        <v>51</v>
      </c>
      <c r="I173" s="9" t="s">
        <v>43</v>
      </c>
      <c r="J173" s="4">
        <v>15</v>
      </c>
    </row>
    <row r="174" spans="1:14">
      <c r="A174" s="2">
        <v>51012</v>
      </c>
      <c r="B174" s="2">
        <v>51.12</v>
      </c>
      <c r="C174" s="2" t="s">
        <v>39</v>
      </c>
      <c r="D174" s="2" t="s">
        <v>18</v>
      </c>
      <c r="E174" s="3">
        <v>1.2</v>
      </c>
      <c r="F174" s="3">
        <v>0</v>
      </c>
      <c r="G174" s="3">
        <v>1.2</v>
      </c>
      <c r="H174" s="9" t="s">
        <v>51</v>
      </c>
      <c r="I174" s="9" t="s">
        <v>43</v>
      </c>
      <c r="J174" s="4">
        <v>18</v>
      </c>
    </row>
    <row r="175" spans="1:14">
      <c r="A175" s="2">
        <v>51018</v>
      </c>
      <c r="B175" s="2">
        <v>51.18</v>
      </c>
      <c r="C175" s="2" t="s">
        <v>39</v>
      </c>
      <c r="D175" s="2" t="s">
        <v>18</v>
      </c>
      <c r="E175" s="3">
        <v>4.5</v>
      </c>
      <c r="F175" s="3">
        <v>4.5</v>
      </c>
      <c r="G175" s="3">
        <v>0</v>
      </c>
      <c r="H175" s="9" t="s">
        <v>19</v>
      </c>
      <c r="I175" s="9" t="s">
        <v>43</v>
      </c>
      <c r="J175" s="4">
        <f>G175*15</f>
        <v>0</v>
      </c>
    </row>
    <row r="176" spans="1:14">
      <c r="A176" s="2">
        <v>51021</v>
      </c>
      <c r="B176" s="2">
        <v>51.21</v>
      </c>
      <c r="C176" s="2" t="s">
        <v>39</v>
      </c>
      <c r="D176" s="2" t="s">
        <v>18</v>
      </c>
      <c r="E176" s="3">
        <v>2.5</v>
      </c>
      <c r="F176" s="3">
        <v>0</v>
      </c>
      <c r="G176" s="3">
        <v>2.5</v>
      </c>
      <c r="H176" s="9" t="s">
        <v>51</v>
      </c>
      <c r="I176" s="9" t="s">
        <v>43</v>
      </c>
      <c r="J176" s="4">
        <v>37.5</v>
      </c>
    </row>
    <row r="177" spans="1:14">
      <c r="A177" s="2">
        <v>51025</v>
      </c>
      <c r="B177" s="2">
        <v>51.25</v>
      </c>
      <c r="C177" s="2" t="s">
        <v>39</v>
      </c>
      <c r="D177" s="2" t="s">
        <v>18</v>
      </c>
      <c r="E177" s="3">
        <v>0.7</v>
      </c>
      <c r="F177" s="3">
        <v>0.7</v>
      </c>
      <c r="G177" s="3">
        <v>0</v>
      </c>
      <c r="H177" s="9" t="s">
        <v>19</v>
      </c>
      <c r="I177" s="9" t="s">
        <v>43</v>
      </c>
      <c r="J177" s="4">
        <f>G177*15</f>
        <v>0</v>
      </c>
    </row>
    <row r="178" spans="1:14">
      <c r="A178" s="2">
        <v>51026</v>
      </c>
      <c r="B178" s="2">
        <v>51.26</v>
      </c>
      <c r="C178" s="2" t="s">
        <v>39</v>
      </c>
      <c r="D178" s="2" t="s">
        <v>18</v>
      </c>
      <c r="E178" s="3">
        <v>0.7</v>
      </c>
      <c r="F178" s="3">
        <v>0</v>
      </c>
      <c r="G178" s="3">
        <v>0.7</v>
      </c>
      <c r="H178" s="9" t="s">
        <v>51</v>
      </c>
      <c r="I178" s="9" t="s">
        <v>43</v>
      </c>
      <c r="J178" s="4">
        <v>10.5</v>
      </c>
    </row>
    <row r="179" spans="1:14">
      <c r="A179" s="2">
        <v>51030</v>
      </c>
      <c r="B179" s="2">
        <v>51.3</v>
      </c>
      <c r="C179" s="2" t="s">
        <v>39</v>
      </c>
      <c r="D179" s="2" t="s">
        <v>18</v>
      </c>
      <c r="E179" s="3">
        <v>0.1</v>
      </c>
      <c r="F179" s="3">
        <v>0</v>
      </c>
      <c r="G179" s="3">
        <v>0.1</v>
      </c>
      <c r="H179" s="9" t="s">
        <v>51</v>
      </c>
      <c r="I179" s="9" t="s">
        <v>43</v>
      </c>
      <c r="J179" s="4">
        <v>1.5</v>
      </c>
    </row>
    <row r="180" spans="1:14">
      <c r="A180" s="2">
        <v>51037</v>
      </c>
      <c r="B180" s="2">
        <v>51.37</v>
      </c>
      <c r="C180" s="2" t="s">
        <v>39</v>
      </c>
      <c r="D180" s="2" t="s">
        <v>18</v>
      </c>
      <c r="E180" s="3">
        <v>3.1989999999999998</v>
      </c>
      <c r="F180" s="3">
        <v>0</v>
      </c>
      <c r="G180" s="3">
        <v>3.1989999999999998</v>
      </c>
      <c r="H180" s="9" t="s">
        <v>51</v>
      </c>
      <c r="I180" s="9" t="s">
        <v>43</v>
      </c>
      <c r="J180" s="4">
        <v>47.99</v>
      </c>
    </row>
    <row r="181" spans="1:14">
      <c r="A181" s="2">
        <v>51046</v>
      </c>
      <c r="B181" s="2">
        <v>51.46</v>
      </c>
      <c r="C181" s="2" t="s">
        <v>39</v>
      </c>
      <c r="D181" s="2" t="s">
        <v>18</v>
      </c>
      <c r="E181" s="3">
        <v>0.5</v>
      </c>
      <c r="F181" s="3">
        <v>0</v>
      </c>
      <c r="G181" s="3">
        <v>0.5</v>
      </c>
      <c r="H181" s="9" t="s">
        <v>51</v>
      </c>
      <c r="I181" s="9" t="s">
        <v>43</v>
      </c>
      <c r="J181" s="4">
        <v>7.5</v>
      </c>
    </row>
    <row r="182" spans="1:14">
      <c r="A182" s="2">
        <v>51052</v>
      </c>
      <c r="B182" s="2">
        <v>51.52</v>
      </c>
      <c r="C182" s="2" t="s">
        <v>39</v>
      </c>
      <c r="D182" s="2" t="s">
        <v>18</v>
      </c>
      <c r="E182" s="3">
        <v>2.8010000000000002</v>
      </c>
      <c r="F182" s="3">
        <v>0</v>
      </c>
      <c r="G182" s="3">
        <v>2.8010000000000002</v>
      </c>
      <c r="H182" s="9" t="s">
        <v>51</v>
      </c>
      <c r="I182" s="9" t="s">
        <v>43</v>
      </c>
      <c r="J182" s="4">
        <v>42.02</v>
      </c>
    </row>
    <row r="183" spans="1:14">
      <c r="A183" s="2">
        <v>51053</v>
      </c>
      <c r="B183" s="2">
        <v>51.53</v>
      </c>
      <c r="C183" s="2" t="s">
        <v>39</v>
      </c>
      <c r="D183" s="2" t="s">
        <v>18</v>
      </c>
      <c r="E183" s="3">
        <v>1</v>
      </c>
      <c r="F183" s="3">
        <v>0</v>
      </c>
      <c r="G183" s="3">
        <v>1</v>
      </c>
      <c r="H183" s="9" t="s">
        <v>51</v>
      </c>
      <c r="I183" s="9" t="s">
        <v>43</v>
      </c>
      <c r="J183" s="4">
        <v>15</v>
      </c>
    </row>
    <row r="184" spans="1:14">
      <c r="A184" s="2">
        <v>51056</v>
      </c>
      <c r="B184" s="2">
        <v>51.56</v>
      </c>
      <c r="C184" s="2" t="s">
        <v>39</v>
      </c>
      <c r="D184" s="2" t="s">
        <v>18</v>
      </c>
      <c r="E184" s="3">
        <v>0.5</v>
      </c>
      <c r="F184" s="3">
        <v>0</v>
      </c>
      <c r="G184" s="3">
        <v>0.5</v>
      </c>
      <c r="H184" s="9" t="s">
        <v>51</v>
      </c>
      <c r="I184" s="9" t="s">
        <v>43</v>
      </c>
      <c r="J184" s="4">
        <v>7.5</v>
      </c>
    </row>
    <row r="185" spans="1:14">
      <c r="A185" s="2">
        <v>51057</v>
      </c>
      <c r="B185" s="2">
        <v>51.57</v>
      </c>
      <c r="C185" s="2" t="s">
        <v>39</v>
      </c>
      <c r="D185" s="2" t="s">
        <v>18</v>
      </c>
      <c r="E185" s="3">
        <v>1.5009999999999999</v>
      </c>
      <c r="F185" s="3">
        <v>0</v>
      </c>
      <c r="G185" s="3">
        <v>1.5009999999999999</v>
      </c>
      <c r="H185" s="9" t="s">
        <v>51</v>
      </c>
      <c r="I185" s="9" t="s">
        <v>43</v>
      </c>
      <c r="J185" s="4">
        <v>22.52</v>
      </c>
    </row>
    <row r="186" spans="1:14">
      <c r="A186" s="2">
        <v>51064</v>
      </c>
      <c r="B186" s="2">
        <v>51.64</v>
      </c>
      <c r="C186" s="2" t="s">
        <v>39</v>
      </c>
      <c r="D186" s="2" t="s">
        <v>18</v>
      </c>
      <c r="E186" s="3">
        <v>1</v>
      </c>
      <c r="F186" s="3">
        <v>0</v>
      </c>
      <c r="G186" s="3">
        <v>1</v>
      </c>
      <c r="H186" s="9" t="s">
        <v>51</v>
      </c>
      <c r="I186" s="9" t="s">
        <v>43</v>
      </c>
      <c r="J186" s="4">
        <v>15</v>
      </c>
    </row>
    <row r="187" spans="1:14">
      <c r="A187" s="2">
        <v>51065</v>
      </c>
      <c r="B187" s="2">
        <v>51.65</v>
      </c>
      <c r="C187" s="2" t="s">
        <v>39</v>
      </c>
      <c r="D187" s="2" t="s">
        <v>18</v>
      </c>
      <c r="E187" s="3">
        <v>0.2</v>
      </c>
      <c r="F187" s="3">
        <v>0</v>
      </c>
      <c r="G187" s="3">
        <v>0.2</v>
      </c>
      <c r="H187" s="9" t="s">
        <v>51</v>
      </c>
      <c r="I187" s="9" t="s">
        <v>43</v>
      </c>
      <c r="J187" s="4">
        <v>3</v>
      </c>
    </row>
    <row r="188" spans="1:14">
      <c r="A188" s="2">
        <v>51068</v>
      </c>
      <c r="B188" s="2">
        <v>51.68</v>
      </c>
      <c r="C188" s="2" t="s">
        <v>39</v>
      </c>
      <c r="D188" s="2" t="s">
        <v>18</v>
      </c>
      <c r="E188" s="3">
        <v>0.5</v>
      </c>
      <c r="F188" s="3">
        <v>0</v>
      </c>
      <c r="G188" s="3">
        <v>0.5</v>
      </c>
      <c r="H188" s="9" t="s">
        <v>51</v>
      </c>
      <c r="I188" s="9" t="s">
        <v>43</v>
      </c>
      <c r="J188" s="4">
        <v>7.5</v>
      </c>
    </row>
    <row r="189" spans="1:14">
      <c r="A189" s="2">
        <v>51069</v>
      </c>
      <c r="B189" s="2">
        <v>51.69</v>
      </c>
      <c r="C189" s="2" t="s">
        <v>39</v>
      </c>
      <c r="D189" s="2" t="s">
        <v>18</v>
      </c>
      <c r="E189" s="3">
        <v>0.5</v>
      </c>
      <c r="F189" s="3">
        <v>0</v>
      </c>
      <c r="G189" s="3">
        <v>0.5</v>
      </c>
      <c r="H189" s="9" t="s">
        <v>51</v>
      </c>
      <c r="I189" s="9" t="s">
        <v>43</v>
      </c>
      <c r="J189" s="4">
        <v>7.5</v>
      </c>
    </row>
    <row r="190" spans="1:14">
      <c r="A190" s="2">
        <v>51070</v>
      </c>
      <c r="B190" s="2">
        <v>51.7</v>
      </c>
      <c r="C190" s="2" t="s">
        <v>39</v>
      </c>
      <c r="D190" s="2" t="s">
        <v>18</v>
      </c>
      <c r="E190" s="3">
        <v>0.55000000000000004</v>
      </c>
      <c r="F190" s="3">
        <v>0</v>
      </c>
      <c r="G190" s="3">
        <v>0.55000000000000004</v>
      </c>
      <c r="H190" s="9" t="s">
        <v>51</v>
      </c>
      <c r="I190" s="9" t="s">
        <v>43</v>
      </c>
      <c r="J190" s="4">
        <v>8.25</v>
      </c>
    </row>
    <row r="191" spans="1:14">
      <c r="A191" s="2">
        <v>51071</v>
      </c>
      <c r="B191" s="2">
        <v>51.71</v>
      </c>
      <c r="C191" s="2" t="s">
        <v>39</v>
      </c>
      <c r="D191" s="2" t="s">
        <v>18</v>
      </c>
      <c r="E191" s="3">
        <v>0.1</v>
      </c>
      <c r="F191" s="3">
        <v>0</v>
      </c>
      <c r="G191" s="3">
        <v>0.1</v>
      </c>
      <c r="H191" s="9" t="s">
        <v>51</v>
      </c>
      <c r="I191" s="9" t="s">
        <v>43</v>
      </c>
      <c r="J191" s="4">
        <v>1.5</v>
      </c>
      <c r="K191" s="5"/>
      <c r="L191" s="5"/>
      <c r="M191" s="5"/>
      <c r="N191" s="5"/>
    </row>
    <row r="192" spans="1:14">
      <c r="A192" s="2">
        <v>51072</v>
      </c>
      <c r="B192" s="2">
        <v>51.72</v>
      </c>
      <c r="C192" s="2" t="s">
        <v>39</v>
      </c>
      <c r="D192" s="2" t="s">
        <v>18</v>
      </c>
      <c r="E192" s="3">
        <v>0.3</v>
      </c>
      <c r="F192" s="3">
        <v>0</v>
      </c>
      <c r="G192" s="3">
        <v>0.3</v>
      </c>
      <c r="H192" s="9" t="s">
        <v>51</v>
      </c>
      <c r="I192" s="9" t="s">
        <v>43</v>
      </c>
      <c r="J192" s="4">
        <v>4.5</v>
      </c>
    </row>
    <row r="193" spans="1:10">
      <c r="A193" s="2">
        <v>51083</v>
      </c>
      <c r="B193" s="2">
        <v>51.83</v>
      </c>
      <c r="C193" s="2" t="s">
        <v>39</v>
      </c>
      <c r="D193" s="2" t="s">
        <v>18</v>
      </c>
      <c r="E193" s="3">
        <v>1.4970000000000001</v>
      </c>
      <c r="F193" s="3">
        <v>0</v>
      </c>
      <c r="G193" s="3">
        <v>1.4970000000000001</v>
      </c>
      <c r="H193" s="9" t="s">
        <v>51</v>
      </c>
      <c r="I193" s="9" t="s">
        <v>43</v>
      </c>
      <c r="J193" s="4">
        <v>22.46</v>
      </c>
    </row>
    <row r="194" spans="1:10">
      <c r="A194" s="2">
        <v>51084</v>
      </c>
      <c r="B194" s="2">
        <v>51.84</v>
      </c>
      <c r="C194" s="2" t="s">
        <v>39</v>
      </c>
      <c r="D194" s="2" t="s">
        <v>18</v>
      </c>
      <c r="E194" s="3">
        <v>0.05</v>
      </c>
      <c r="F194" s="3">
        <v>0</v>
      </c>
      <c r="G194" s="3">
        <v>0.05</v>
      </c>
      <c r="H194" s="9" t="s">
        <v>51</v>
      </c>
      <c r="I194" s="9" t="s">
        <v>43</v>
      </c>
      <c r="J194" s="4">
        <v>0.75</v>
      </c>
    </row>
    <row r="195" spans="1:10">
      <c r="A195" s="2">
        <v>51085</v>
      </c>
      <c r="B195" s="2">
        <v>51.85</v>
      </c>
      <c r="C195" s="2" t="s">
        <v>39</v>
      </c>
      <c r="D195" s="2" t="s">
        <v>18</v>
      </c>
      <c r="E195" s="3">
        <v>6.2E-2</v>
      </c>
      <c r="F195" s="3">
        <v>0</v>
      </c>
      <c r="G195" s="3">
        <v>6.2E-2</v>
      </c>
      <c r="H195" s="9" t="s">
        <v>51</v>
      </c>
      <c r="I195" s="9" t="s">
        <v>43</v>
      </c>
      <c r="J195" s="4">
        <v>0.93</v>
      </c>
    </row>
    <row r="196" spans="1:10">
      <c r="A196" s="2">
        <v>51086</v>
      </c>
      <c r="B196" s="2">
        <v>51.86</v>
      </c>
      <c r="C196" s="2" t="s">
        <v>39</v>
      </c>
      <c r="D196" s="2" t="s">
        <v>18</v>
      </c>
      <c r="E196" s="3">
        <v>0.13500000000000001</v>
      </c>
      <c r="F196" s="3">
        <v>0</v>
      </c>
      <c r="G196" s="3">
        <v>0.13500000000000001</v>
      </c>
      <c r="H196" s="9" t="s">
        <v>51</v>
      </c>
      <c r="I196" s="9" t="s">
        <v>43</v>
      </c>
      <c r="J196" s="4">
        <v>2.0299999999999998</v>
      </c>
    </row>
    <row r="197" spans="1:10">
      <c r="A197" s="2">
        <v>51087</v>
      </c>
      <c r="B197" s="2">
        <v>51.87</v>
      </c>
      <c r="C197" s="2" t="s">
        <v>39</v>
      </c>
      <c r="D197" s="2" t="s">
        <v>18</v>
      </c>
      <c r="E197" s="3">
        <v>0.16500000000000001</v>
      </c>
      <c r="F197" s="3">
        <v>0</v>
      </c>
      <c r="G197" s="3">
        <v>0.16500000000000001</v>
      </c>
      <c r="H197" s="9" t="s">
        <v>51</v>
      </c>
      <c r="I197" s="9" t="s">
        <v>43</v>
      </c>
      <c r="J197" s="4">
        <v>2.48</v>
      </c>
    </row>
    <row r="198" spans="1:10">
      <c r="A198" s="2">
        <v>51088</v>
      </c>
      <c r="B198" s="2">
        <v>51.88</v>
      </c>
      <c r="C198" s="2" t="s">
        <v>39</v>
      </c>
      <c r="D198" s="2" t="s">
        <v>18</v>
      </c>
      <c r="E198" s="3">
        <v>0.16500000000000001</v>
      </c>
      <c r="F198" s="3">
        <v>0</v>
      </c>
      <c r="G198" s="3">
        <v>0.16500000000000001</v>
      </c>
      <c r="H198" s="9" t="s">
        <v>51</v>
      </c>
      <c r="I198" s="9" t="s">
        <v>43</v>
      </c>
      <c r="J198" s="4">
        <v>2.48</v>
      </c>
    </row>
    <row r="199" spans="1:10">
      <c r="A199" s="2">
        <v>51089</v>
      </c>
      <c r="B199" s="2">
        <v>51.89</v>
      </c>
      <c r="C199" s="2" t="s">
        <v>39</v>
      </c>
      <c r="D199" s="2" t="s">
        <v>18</v>
      </c>
      <c r="E199" s="3">
        <v>0.12</v>
      </c>
      <c r="F199" s="3">
        <v>0</v>
      </c>
      <c r="G199" s="3">
        <v>0.12</v>
      </c>
      <c r="H199" s="9" t="s">
        <v>51</v>
      </c>
      <c r="I199" s="9" t="s">
        <v>43</v>
      </c>
      <c r="J199" s="4">
        <v>1.8</v>
      </c>
    </row>
    <row r="200" spans="1:10">
      <c r="A200" s="2">
        <v>51090</v>
      </c>
      <c r="B200" s="2">
        <v>51.9</v>
      </c>
      <c r="C200" s="2" t="s">
        <v>39</v>
      </c>
      <c r="D200" s="2" t="s">
        <v>18</v>
      </c>
      <c r="E200" s="3">
        <v>0.15</v>
      </c>
      <c r="F200" s="3">
        <v>0</v>
      </c>
      <c r="G200" s="3">
        <v>0.15</v>
      </c>
      <c r="H200" s="9" t="s">
        <v>51</v>
      </c>
      <c r="I200" s="9" t="s">
        <v>43</v>
      </c>
      <c r="J200" s="4">
        <v>2.25</v>
      </c>
    </row>
    <row r="201" spans="1:10">
      <c r="A201" s="2">
        <v>51091</v>
      </c>
      <c r="B201" s="2">
        <v>51.91</v>
      </c>
      <c r="C201" s="2" t="s">
        <v>39</v>
      </c>
      <c r="D201" s="2" t="s">
        <v>18</v>
      </c>
      <c r="E201" s="3">
        <v>0.18</v>
      </c>
      <c r="F201" s="3">
        <v>0</v>
      </c>
      <c r="G201" s="3">
        <v>0.18</v>
      </c>
      <c r="H201" s="9" t="s">
        <v>51</v>
      </c>
      <c r="I201" s="9" t="s">
        <v>43</v>
      </c>
      <c r="J201" s="4">
        <v>2.7</v>
      </c>
    </row>
    <row r="202" spans="1:10">
      <c r="A202" s="2">
        <v>51092</v>
      </c>
      <c r="B202" s="2">
        <v>51.92</v>
      </c>
      <c r="C202" s="2" t="s">
        <v>39</v>
      </c>
      <c r="D202" s="2" t="s">
        <v>18</v>
      </c>
      <c r="E202" s="3">
        <v>0.43</v>
      </c>
      <c r="F202" s="3">
        <v>0</v>
      </c>
      <c r="G202" s="3">
        <v>0.43</v>
      </c>
      <c r="H202" s="9" t="s">
        <v>51</v>
      </c>
      <c r="I202" s="9" t="s">
        <v>43</v>
      </c>
      <c r="J202" s="4">
        <v>6.45</v>
      </c>
    </row>
    <row r="203" spans="1:10">
      <c r="A203" s="2">
        <v>51093</v>
      </c>
      <c r="B203" s="2">
        <v>51.93</v>
      </c>
      <c r="C203" s="2" t="s">
        <v>39</v>
      </c>
      <c r="D203" s="2" t="s">
        <v>18</v>
      </c>
      <c r="E203" s="3">
        <v>0.15</v>
      </c>
      <c r="F203" s="3">
        <v>0.15</v>
      </c>
      <c r="G203" s="3">
        <v>0</v>
      </c>
      <c r="H203" s="9" t="s">
        <v>19</v>
      </c>
      <c r="I203" s="9" t="s">
        <v>43</v>
      </c>
      <c r="J203" s="4">
        <f>G203*15</f>
        <v>0</v>
      </c>
    </row>
    <row r="204" spans="1:10">
      <c r="A204" s="2">
        <v>51094</v>
      </c>
      <c r="B204" s="2">
        <v>51.94</v>
      </c>
      <c r="C204" s="2" t="s">
        <v>39</v>
      </c>
      <c r="D204" s="2" t="s">
        <v>18</v>
      </c>
      <c r="E204" s="3">
        <v>0.15</v>
      </c>
      <c r="F204" s="3">
        <v>0.15</v>
      </c>
      <c r="G204" s="3">
        <v>0</v>
      </c>
      <c r="H204" s="9" t="s">
        <v>51</v>
      </c>
      <c r="I204" s="9" t="s">
        <v>43</v>
      </c>
      <c r="J204" s="4">
        <f>G204*15</f>
        <v>0</v>
      </c>
    </row>
    <row r="205" spans="1:10">
      <c r="A205" s="2">
        <v>51110</v>
      </c>
      <c r="B205" s="2">
        <v>51.11</v>
      </c>
      <c r="C205" s="2" t="s">
        <v>39</v>
      </c>
      <c r="D205" s="2" t="s">
        <v>18</v>
      </c>
      <c r="E205" s="3">
        <v>0.2</v>
      </c>
      <c r="F205" s="3">
        <v>0.2</v>
      </c>
      <c r="G205" s="3">
        <v>0</v>
      </c>
      <c r="H205" s="9" t="s">
        <v>19</v>
      </c>
      <c r="I205" s="9" t="s">
        <v>43</v>
      </c>
      <c r="J205" s="4">
        <f>G205*15</f>
        <v>0</v>
      </c>
    </row>
    <row r="206" spans="1:10">
      <c r="A206" s="2">
        <v>51111</v>
      </c>
      <c r="B206" s="2">
        <v>51.110999999999997</v>
      </c>
      <c r="C206" s="2" t="s">
        <v>39</v>
      </c>
      <c r="D206" s="2" t="s">
        <v>18</v>
      </c>
      <c r="E206" s="3">
        <v>0.05</v>
      </c>
      <c r="F206" s="3">
        <v>0.05</v>
      </c>
      <c r="G206" s="3">
        <v>0</v>
      </c>
      <c r="H206" s="9" t="s">
        <v>19</v>
      </c>
      <c r="I206" s="9" t="s">
        <v>43</v>
      </c>
      <c r="J206" s="4">
        <f>G206*15</f>
        <v>0</v>
      </c>
    </row>
    <row r="207" spans="1:10">
      <c r="A207" s="2">
        <v>51112</v>
      </c>
      <c r="B207" s="2">
        <v>51.112000000000002</v>
      </c>
      <c r="C207" s="2" t="s">
        <v>39</v>
      </c>
      <c r="D207" s="2" t="s">
        <v>18</v>
      </c>
      <c r="E207" s="3">
        <v>0.2</v>
      </c>
      <c r="F207" s="3">
        <v>0</v>
      </c>
      <c r="G207" s="3">
        <v>0.2</v>
      </c>
      <c r="H207" s="9" t="s">
        <v>51</v>
      </c>
      <c r="I207" s="9" t="s">
        <v>43</v>
      </c>
      <c r="J207" s="4">
        <v>3</v>
      </c>
    </row>
    <row r="208" spans="1:10">
      <c r="A208" s="2">
        <v>51113</v>
      </c>
      <c r="B208" s="2">
        <v>51.113</v>
      </c>
      <c r="C208" s="2" t="s">
        <v>39</v>
      </c>
      <c r="D208" s="2" t="s">
        <v>18</v>
      </c>
      <c r="E208" s="3">
        <v>0.1</v>
      </c>
      <c r="F208" s="3">
        <v>0</v>
      </c>
      <c r="G208" s="3">
        <v>0.1</v>
      </c>
      <c r="H208" s="9" t="s">
        <v>51</v>
      </c>
      <c r="I208" s="9" t="s">
        <v>43</v>
      </c>
      <c r="J208" s="4">
        <v>1.5</v>
      </c>
    </row>
    <row r="209" spans="1:14">
      <c r="A209" s="2">
        <v>51118</v>
      </c>
      <c r="B209" s="2">
        <v>51.118000000000002</v>
      </c>
      <c r="C209" s="2" t="s">
        <v>39</v>
      </c>
      <c r="D209" s="2" t="s">
        <v>18</v>
      </c>
      <c r="E209" s="3">
        <v>0.3</v>
      </c>
      <c r="F209" s="3">
        <v>0</v>
      </c>
      <c r="G209" s="3">
        <v>0.3</v>
      </c>
      <c r="H209" s="9" t="s">
        <v>51</v>
      </c>
      <c r="I209" s="9" t="s">
        <v>43</v>
      </c>
      <c r="J209" s="4">
        <v>4.5</v>
      </c>
    </row>
    <row r="210" spans="1:14">
      <c r="A210" s="2">
        <v>51119</v>
      </c>
      <c r="B210" s="2">
        <v>51.119</v>
      </c>
      <c r="C210" s="2" t="s">
        <v>39</v>
      </c>
      <c r="D210" s="2" t="s">
        <v>18</v>
      </c>
      <c r="E210" s="3">
        <v>0.2</v>
      </c>
      <c r="F210" s="3">
        <v>0.2</v>
      </c>
      <c r="G210" s="3">
        <v>0</v>
      </c>
      <c r="H210" s="9" t="s">
        <v>19</v>
      </c>
      <c r="I210" s="9" t="s">
        <v>43</v>
      </c>
      <c r="J210" s="4">
        <f>G210*15</f>
        <v>0</v>
      </c>
    </row>
    <row r="211" spans="1:14">
      <c r="A211" s="2">
        <v>51120</v>
      </c>
      <c r="B211" s="2">
        <v>51.12</v>
      </c>
      <c r="C211" s="2" t="s">
        <v>39</v>
      </c>
      <c r="D211" s="2" t="s">
        <v>18</v>
      </c>
      <c r="E211" s="3">
        <v>0.4</v>
      </c>
      <c r="F211" s="3">
        <v>0</v>
      </c>
      <c r="G211" s="3">
        <v>0.4</v>
      </c>
      <c r="H211" s="9" t="s">
        <v>51</v>
      </c>
      <c r="I211" s="9" t="s">
        <v>43</v>
      </c>
      <c r="J211" s="4">
        <v>6</v>
      </c>
    </row>
    <row r="212" spans="1:14">
      <c r="A212" s="2">
        <v>51130</v>
      </c>
      <c r="B212" s="2">
        <v>51.13</v>
      </c>
      <c r="C212" s="2" t="s">
        <v>39</v>
      </c>
      <c r="D212" s="2" t="s">
        <v>18</v>
      </c>
      <c r="E212" s="3">
        <v>0.14599999999999999</v>
      </c>
      <c r="F212" s="3">
        <v>0</v>
      </c>
      <c r="G212" s="3">
        <v>0.14599999999999999</v>
      </c>
      <c r="H212" s="9" t="s">
        <v>51</v>
      </c>
      <c r="I212" s="9" t="s">
        <v>43</v>
      </c>
      <c r="J212" s="4">
        <v>2.19</v>
      </c>
    </row>
    <row r="213" spans="1:14" s="14" customFormat="1" ht="14.25">
      <c r="A213" s="19" t="s">
        <v>24</v>
      </c>
      <c r="B213" s="19"/>
      <c r="C213" s="19"/>
      <c r="D213" s="19"/>
      <c r="E213" s="10">
        <v>29.396000000000001</v>
      </c>
      <c r="F213" s="10">
        <f>SUM(F172:F212)</f>
        <v>5.9500000000000011</v>
      </c>
      <c r="G213" s="10">
        <v>23.446000000000002</v>
      </c>
      <c r="H213" s="10">
        <f>G213+F213</f>
        <v>29.396000000000001</v>
      </c>
      <c r="I213" s="11" t="s">
        <v>25</v>
      </c>
      <c r="J213" s="12">
        <f>SUM(J172:J212)</f>
        <v>351.73</v>
      </c>
      <c r="K213" s="13"/>
      <c r="L213" s="13"/>
      <c r="M213" s="13"/>
      <c r="N213" s="13"/>
    </row>
    <row r="214" spans="1:14">
      <c r="A214" s="2">
        <v>57209</v>
      </c>
      <c r="B214" s="2">
        <v>57.209000000000003</v>
      </c>
      <c r="C214" s="2" t="s">
        <v>29</v>
      </c>
      <c r="D214" s="2" t="s">
        <v>18</v>
      </c>
      <c r="E214" s="3">
        <v>2.0009999999999999</v>
      </c>
      <c r="F214" s="3">
        <v>2.0009999999999999</v>
      </c>
      <c r="G214" s="3">
        <v>0</v>
      </c>
      <c r="H214" s="9" t="s">
        <v>32</v>
      </c>
      <c r="I214" s="9" t="s">
        <v>44</v>
      </c>
      <c r="J214" s="4">
        <f>G214*15</f>
        <v>0</v>
      </c>
    </row>
    <row r="215" spans="1:14">
      <c r="A215" s="2">
        <v>38008</v>
      </c>
      <c r="B215" s="2">
        <v>38.799999999999997</v>
      </c>
      <c r="C215" s="2" t="s">
        <v>36</v>
      </c>
      <c r="D215" s="2" t="s">
        <v>18</v>
      </c>
      <c r="E215" s="3">
        <v>1.3</v>
      </c>
      <c r="F215" s="3">
        <v>1.3</v>
      </c>
      <c r="G215" s="3">
        <v>0</v>
      </c>
      <c r="H215" s="9" t="s">
        <v>19</v>
      </c>
      <c r="I215" s="9" t="s">
        <v>44</v>
      </c>
      <c r="J215" s="4">
        <f>G215*15</f>
        <v>0</v>
      </c>
    </row>
    <row r="216" spans="1:14">
      <c r="A216" s="2">
        <v>38011</v>
      </c>
      <c r="B216" s="2">
        <v>38.11</v>
      </c>
      <c r="C216" s="2" t="s">
        <v>36</v>
      </c>
      <c r="D216" s="2" t="s">
        <v>18</v>
      </c>
      <c r="E216" s="3">
        <v>2</v>
      </c>
      <c r="F216" s="3">
        <v>0</v>
      </c>
      <c r="G216" s="3">
        <v>2</v>
      </c>
      <c r="H216" s="9" t="s">
        <v>51</v>
      </c>
      <c r="I216" s="9" t="s">
        <v>44</v>
      </c>
      <c r="J216" s="4">
        <v>30</v>
      </c>
    </row>
    <row r="217" spans="1:14">
      <c r="A217" s="2">
        <v>38017</v>
      </c>
      <c r="B217" s="2">
        <v>38.17</v>
      </c>
      <c r="C217" s="2" t="s">
        <v>36</v>
      </c>
      <c r="D217" s="2" t="s">
        <v>18</v>
      </c>
      <c r="E217" s="3">
        <v>1.012</v>
      </c>
      <c r="F217" s="3">
        <v>0</v>
      </c>
      <c r="G217" s="3">
        <v>1.012</v>
      </c>
      <c r="H217" s="9" t="s">
        <v>51</v>
      </c>
      <c r="I217" s="9" t="s">
        <v>44</v>
      </c>
      <c r="J217" s="4">
        <v>15.18</v>
      </c>
    </row>
    <row r="218" spans="1:14">
      <c r="A218" s="2">
        <v>38017</v>
      </c>
      <c r="B218" s="2">
        <v>38.17</v>
      </c>
      <c r="C218" s="2" t="s">
        <v>36</v>
      </c>
      <c r="D218" s="2" t="s">
        <v>18</v>
      </c>
      <c r="E218" s="3" t="s">
        <v>27</v>
      </c>
      <c r="F218" s="3" t="s">
        <v>27</v>
      </c>
      <c r="G218" s="3" t="s">
        <v>27</v>
      </c>
      <c r="H218" s="9" t="s">
        <v>51</v>
      </c>
      <c r="I218" s="9" t="s">
        <v>44</v>
      </c>
      <c r="J218" s="4"/>
    </row>
    <row r="219" spans="1:14">
      <c r="A219" s="2">
        <v>38017</v>
      </c>
      <c r="B219" s="2">
        <v>38.17</v>
      </c>
      <c r="C219" s="2" t="s">
        <v>36</v>
      </c>
      <c r="D219" s="2" t="s">
        <v>18</v>
      </c>
      <c r="E219" s="3" t="s">
        <v>27</v>
      </c>
      <c r="F219" s="3" t="s">
        <v>27</v>
      </c>
      <c r="G219" s="3" t="s">
        <v>27</v>
      </c>
      <c r="H219" s="9" t="s">
        <v>51</v>
      </c>
      <c r="I219" s="9" t="s">
        <v>44</v>
      </c>
      <c r="J219" s="4"/>
    </row>
    <row r="220" spans="1:14">
      <c r="A220" s="2">
        <v>38018</v>
      </c>
      <c r="B220" s="2">
        <v>38.18</v>
      </c>
      <c r="C220" s="2" t="s">
        <v>36</v>
      </c>
      <c r="D220" s="2" t="s">
        <v>18</v>
      </c>
      <c r="E220" s="3">
        <v>2.62</v>
      </c>
      <c r="F220" s="3">
        <v>2.62</v>
      </c>
      <c r="G220" s="3">
        <v>0</v>
      </c>
      <c r="H220" s="9" t="s">
        <v>19</v>
      </c>
      <c r="I220" s="9" t="s">
        <v>44</v>
      </c>
      <c r="J220" s="4">
        <f t="shared" ref="J220:J226" si="2">G220*15</f>
        <v>0</v>
      </c>
    </row>
    <row r="221" spans="1:14">
      <c r="A221" s="2">
        <v>38033</v>
      </c>
      <c r="B221" s="2">
        <v>38.33</v>
      </c>
      <c r="C221" s="2" t="s">
        <v>36</v>
      </c>
      <c r="D221" s="2" t="s">
        <v>18</v>
      </c>
      <c r="E221" s="3">
        <v>3.9</v>
      </c>
      <c r="F221" s="3">
        <v>3.9</v>
      </c>
      <c r="G221" s="3">
        <v>0</v>
      </c>
      <c r="H221" s="9" t="s">
        <v>19</v>
      </c>
      <c r="I221" s="9" t="s">
        <v>44</v>
      </c>
      <c r="J221" s="4">
        <f t="shared" si="2"/>
        <v>0</v>
      </c>
    </row>
    <row r="222" spans="1:14">
      <c r="A222" s="2">
        <v>38049</v>
      </c>
      <c r="B222" s="2">
        <v>38.49</v>
      </c>
      <c r="C222" s="2" t="s">
        <v>36</v>
      </c>
      <c r="D222" s="2" t="s">
        <v>18</v>
      </c>
      <c r="E222" s="3">
        <v>3.3090000000000002</v>
      </c>
      <c r="F222" s="3">
        <v>3.3090000000000002</v>
      </c>
      <c r="G222" s="3">
        <v>0</v>
      </c>
      <c r="H222" s="9" t="s">
        <v>19</v>
      </c>
      <c r="I222" s="9" t="s">
        <v>44</v>
      </c>
      <c r="J222" s="4">
        <f t="shared" si="2"/>
        <v>0</v>
      </c>
    </row>
    <row r="223" spans="1:14">
      <c r="A223" s="2">
        <v>38050</v>
      </c>
      <c r="B223" s="2">
        <v>38.5</v>
      </c>
      <c r="C223" s="2" t="s">
        <v>36</v>
      </c>
      <c r="D223" s="2" t="s">
        <v>18</v>
      </c>
      <c r="E223" s="3">
        <v>4.4820000000000002</v>
      </c>
      <c r="F223" s="3">
        <v>4.4820000000000002</v>
      </c>
      <c r="G223" s="3">
        <v>0</v>
      </c>
      <c r="H223" s="9" t="s">
        <v>19</v>
      </c>
      <c r="I223" s="9" t="s">
        <v>44</v>
      </c>
      <c r="J223" s="4">
        <f t="shared" si="2"/>
        <v>0</v>
      </c>
    </row>
    <row r="224" spans="1:14">
      <c r="A224" s="2">
        <v>44034</v>
      </c>
      <c r="B224" s="2">
        <v>44.34</v>
      </c>
      <c r="C224" s="2" t="s">
        <v>36</v>
      </c>
      <c r="D224" s="2" t="s">
        <v>18</v>
      </c>
      <c r="E224" s="3">
        <v>2.8610000000000002</v>
      </c>
      <c r="F224" s="3">
        <v>2.8610000000000002</v>
      </c>
      <c r="G224" s="3">
        <v>0</v>
      </c>
      <c r="H224" s="9" t="s">
        <v>19</v>
      </c>
      <c r="I224" s="9" t="s">
        <v>44</v>
      </c>
      <c r="J224" s="4">
        <f t="shared" si="2"/>
        <v>0</v>
      </c>
    </row>
    <row r="225" spans="1:14">
      <c r="A225" s="2">
        <v>44035</v>
      </c>
      <c r="B225" s="2">
        <v>44.35</v>
      </c>
      <c r="C225" s="2" t="s">
        <v>36</v>
      </c>
      <c r="D225" s="2" t="s">
        <v>18</v>
      </c>
      <c r="E225" s="3">
        <v>4.3</v>
      </c>
      <c r="F225" s="3">
        <v>4.3</v>
      </c>
      <c r="G225" s="3">
        <v>0</v>
      </c>
      <c r="H225" s="9" t="s">
        <v>19</v>
      </c>
      <c r="I225" s="9" t="s">
        <v>44</v>
      </c>
      <c r="J225" s="4">
        <f t="shared" si="2"/>
        <v>0</v>
      </c>
    </row>
    <row r="226" spans="1:14">
      <c r="A226" s="2">
        <v>44175</v>
      </c>
      <c r="B226" s="2">
        <v>44.174999999999997</v>
      </c>
      <c r="C226" s="2" t="s">
        <v>36</v>
      </c>
      <c r="D226" s="2" t="s">
        <v>18</v>
      </c>
      <c r="E226" s="3">
        <v>12.840999999999999</v>
      </c>
      <c r="F226" s="3">
        <v>12.840999999999999</v>
      </c>
      <c r="G226" s="3">
        <v>0</v>
      </c>
      <c r="H226" s="9" t="s">
        <v>19</v>
      </c>
      <c r="I226" s="9" t="s">
        <v>44</v>
      </c>
      <c r="J226" s="4">
        <f t="shared" si="2"/>
        <v>0</v>
      </c>
    </row>
    <row r="227" spans="1:14" s="14" customFormat="1" ht="14.25">
      <c r="A227" s="19" t="s">
        <v>24</v>
      </c>
      <c r="B227" s="19"/>
      <c r="C227" s="19"/>
      <c r="D227" s="19"/>
      <c r="E227" s="10">
        <v>40.625999999999998</v>
      </c>
      <c r="F227" s="10">
        <f>SUM(F214:F226)</f>
        <v>37.613999999999997</v>
      </c>
      <c r="G227" s="10">
        <f>SUM(G214:G226)</f>
        <v>3.012</v>
      </c>
      <c r="H227" s="10">
        <f>G227+F227</f>
        <v>40.625999999999998</v>
      </c>
      <c r="I227" s="11" t="s">
        <v>25</v>
      </c>
      <c r="J227" s="12">
        <v>45.18</v>
      </c>
      <c r="K227" s="13"/>
      <c r="L227" s="13"/>
      <c r="M227" s="13"/>
      <c r="N227" s="13"/>
    </row>
    <row r="228" spans="1:14">
      <c r="A228" s="2">
        <v>57098</v>
      </c>
      <c r="B228" s="2">
        <v>57.98</v>
      </c>
      <c r="C228" s="2" t="s">
        <v>29</v>
      </c>
      <c r="D228" s="2" t="s">
        <v>18</v>
      </c>
      <c r="E228" s="3">
        <v>1.002</v>
      </c>
      <c r="F228" s="3">
        <v>1.002</v>
      </c>
      <c r="G228" s="3">
        <v>0</v>
      </c>
      <c r="H228" s="9" t="s">
        <v>19</v>
      </c>
      <c r="I228" s="9" t="s">
        <v>31</v>
      </c>
      <c r="J228" s="4">
        <f>G228*15</f>
        <v>0</v>
      </c>
    </row>
    <row r="229" spans="1:14">
      <c r="A229" s="2">
        <v>57115</v>
      </c>
      <c r="B229" s="2">
        <v>57.115000000000002</v>
      </c>
      <c r="C229" s="2" t="s">
        <v>29</v>
      </c>
      <c r="D229" s="2" t="s">
        <v>18</v>
      </c>
      <c r="E229" s="3">
        <v>1.5</v>
      </c>
      <c r="F229" s="3">
        <v>0</v>
      </c>
      <c r="G229" s="3">
        <v>1.5</v>
      </c>
      <c r="H229" s="9" t="s">
        <v>51</v>
      </c>
      <c r="I229" s="9" t="s">
        <v>31</v>
      </c>
      <c r="J229" s="4">
        <v>22.5</v>
      </c>
    </row>
    <row r="230" spans="1:14">
      <c r="A230" s="2">
        <v>57116</v>
      </c>
      <c r="B230" s="2">
        <v>57.116</v>
      </c>
      <c r="C230" s="2" t="s">
        <v>29</v>
      </c>
      <c r="D230" s="2" t="s">
        <v>18</v>
      </c>
      <c r="E230" s="3">
        <v>2</v>
      </c>
      <c r="F230" s="3">
        <v>0</v>
      </c>
      <c r="G230" s="3">
        <v>2</v>
      </c>
      <c r="H230" s="9" t="s">
        <v>51</v>
      </c>
      <c r="I230" s="9" t="s">
        <v>31</v>
      </c>
      <c r="J230" s="4">
        <v>30</v>
      </c>
    </row>
    <row r="231" spans="1:14">
      <c r="A231" s="2">
        <v>57117</v>
      </c>
      <c r="B231" s="2">
        <v>57.116999999999997</v>
      </c>
      <c r="C231" s="2" t="s">
        <v>29</v>
      </c>
      <c r="D231" s="2" t="s">
        <v>18</v>
      </c>
      <c r="E231" s="3">
        <v>3</v>
      </c>
      <c r="F231" s="3">
        <v>0</v>
      </c>
      <c r="G231" s="3">
        <v>3</v>
      </c>
      <c r="H231" s="9" t="s">
        <v>51</v>
      </c>
      <c r="I231" s="9" t="s">
        <v>31</v>
      </c>
      <c r="J231" s="4">
        <v>45</v>
      </c>
    </row>
    <row r="232" spans="1:14">
      <c r="A232" s="2">
        <v>57121</v>
      </c>
      <c r="B232" s="2">
        <v>57.121000000000002</v>
      </c>
      <c r="C232" s="2" t="s">
        <v>17</v>
      </c>
      <c r="D232" s="2" t="s">
        <v>18</v>
      </c>
      <c r="E232" s="3">
        <v>9.49</v>
      </c>
      <c r="F232" s="3">
        <v>9.49</v>
      </c>
      <c r="G232" s="3">
        <v>0</v>
      </c>
      <c r="H232" s="9" t="s">
        <v>19</v>
      </c>
      <c r="I232" s="9" t="s">
        <v>31</v>
      </c>
      <c r="J232" s="4">
        <f>G232*15</f>
        <v>0</v>
      </c>
    </row>
    <row r="233" spans="1:14">
      <c r="A233" s="2">
        <v>57131</v>
      </c>
      <c r="B233" s="2">
        <v>57.131</v>
      </c>
      <c r="C233" s="2" t="s">
        <v>29</v>
      </c>
      <c r="D233" s="2" t="s">
        <v>18</v>
      </c>
      <c r="E233" s="3">
        <v>1</v>
      </c>
      <c r="F233" s="3">
        <v>1</v>
      </c>
      <c r="G233" s="3">
        <v>0</v>
      </c>
      <c r="H233" s="9" t="s">
        <v>19</v>
      </c>
      <c r="I233" s="9" t="s">
        <v>31</v>
      </c>
      <c r="J233" s="4">
        <f>G233*15</f>
        <v>0</v>
      </c>
    </row>
    <row r="234" spans="1:14">
      <c r="A234" s="2">
        <v>57134</v>
      </c>
      <c r="B234" s="2">
        <v>57.134</v>
      </c>
      <c r="C234" s="2" t="s">
        <v>29</v>
      </c>
      <c r="D234" s="2" t="s">
        <v>18</v>
      </c>
      <c r="E234" s="3">
        <v>1.4</v>
      </c>
      <c r="F234" s="3">
        <v>0</v>
      </c>
      <c r="G234" s="3">
        <v>1.4</v>
      </c>
      <c r="H234" s="9" t="s">
        <v>51</v>
      </c>
      <c r="I234" s="9" t="s">
        <v>31</v>
      </c>
      <c r="J234" s="4">
        <v>21</v>
      </c>
    </row>
    <row r="235" spans="1:14">
      <c r="A235" s="2">
        <v>57147</v>
      </c>
      <c r="B235" s="2">
        <v>57.146999999999998</v>
      </c>
      <c r="C235" s="2" t="s">
        <v>29</v>
      </c>
      <c r="D235" s="2" t="s">
        <v>18</v>
      </c>
      <c r="E235" s="3">
        <v>74.091999999999999</v>
      </c>
      <c r="F235" s="3">
        <v>74.091999999999999</v>
      </c>
      <c r="G235" s="3">
        <v>0</v>
      </c>
      <c r="H235" s="9" t="s">
        <v>28</v>
      </c>
      <c r="I235" s="9" t="s">
        <v>31</v>
      </c>
      <c r="J235" s="4">
        <f>G235*15</f>
        <v>0</v>
      </c>
    </row>
    <row r="236" spans="1:14">
      <c r="A236" s="2">
        <v>57148</v>
      </c>
      <c r="B236" s="2">
        <v>57.148000000000003</v>
      </c>
      <c r="C236" s="2" t="s">
        <v>29</v>
      </c>
      <c r="D236" s="2" t="s">
        <v>18</v>
      </c>
      <c r="E236" s="3">
        <v>3.6469999999999998</v>
      </c>
      <c r="F236" s="3">
        <v>0</v>
      </c>
      <c r="G236" s="3">
        <v>3.6469999999999998</v>
      </c>
      <c r="H236" s="9" t="s">
        <v>51</v>
      </c>
      <c r="I236" s="9" t="s">
        <v>31</v>
      </c>
      <c r="J236" s="4">
        <v>54.71</v>
      </c>
    </row>
    <row r="237" spans="1:14">
      <c r="A237" s="2">
        <v>57150</v>
      </c>
      <c r="B237" s="2">
        <v>57.15</v>
      </c>
      <c r="C237" s="2" t="s">
        <v>29</v>
      </c>
      <c r="D237" s="2" t="s">
        <v>18</v>
      </c>
      <c r="E237" s="3">
        <v>4.7</v>
      </c>
      <c r="F237" s="3">
        <v>0</v>
      </c>
      <c r="G237" s="3">
        <v>4.7</v>
      </c>
      <c r="H237" s="9" t="s">
        <v>51</v>
      </c>
      <c r="I237" s="9" t="s">
        <v>31</v>
      </c>
      <c r="J237" s="4">
        <v>70.5</v>
      </c>
    </row>
    <row r="238" spans="1:14">
      <c r="A238" s="2">
        <v>57154</v>
      </c>
      <c r="B238" s="2">
        <v>57.154000000000003</v>
      </c>
      <c r="C238" s="2" t="s">
        <v>29</v>
      </c>
      <c r="D238" s="2" t="s">
        <v>18</v>
      </c>
      <c r="E238" s="3">
        <v>3.101</v>
      </c>
      <c r="F238" s="3">
        <v>0</v>
      </c>
      <c r="G238" s="3">
        <v>3.101</v>
      </c>
      <c r="H238" s="9" t="s">
        <v>51</v>
      </c>
      <c r="I238" s="9" t="s">
        <v>31</v>
      </c>
      <c r="J238" s="4">
        <v>46.52</v>
      </c>
    </row>
    <row r="239" spans="1:14">
      <c r="A239" s="2">
        <v>57155</v>
      </c>
      <c r="B239" s="2">
        <v>57.155000000000001</v>
      </c>
      <c r="C239" s="2" t="s">
        <v>29</v>
      </c>
      <c r="D239" s="2" t="s">
        <v>18</v>
      </c>
      <c r="E239" s="3">
        <v>3.5</v>
      </c>
      <c r="F239" s="3">
        <v>0</v>
      </c>
      <c r="G239" s="3">
        <v>3.5</v>
      </c>
      <c r="H239" s="9" t="s">
        <v>51</v>
      </c>
      <c r="I239" s="9" t="s">
        <v>31</v>
      </c>
      <c r="J239" s="4">
        <v>52.5</v>
      </c>
    </row>
    <row r="240" spans="1:14">
      <c r="A240" s="2">
        <v>57156</v>
      </c>
      <c r="B240" s="2">
        <v>57.155999999999999</v>
      </c>
      <c r="C240" s="2" t="s">
        <v>29</v>
      </c>
      <c r="D240" s="2" t="s">
        <v>18</v>
      </c>
      <c r="E240" s="3">
        <v>4</v>
      </c>
      <c r="F240" s="3">
        <v>4</v>
      </c>
      <c r="G240" s="3">
        <v>0</v>
      </c>
      <c r="H240" s="9" t="s">
        <v>19</v>
      </c>
      <c r="I240" s="9" t="s">
        <v>31</v>
      </c>
      <c r="J240" s="4">
        <f>G240*15</f>
        <v>0</v>
      </c>
    </row>
    <row r="241" spans="1:10">
      <c r="A241" s="2">
        <v>57157</v>
      </c>
      <c r="B241" s="2">
        <v>57.156999999999996</v>
      </c>
      <c r="C241" s="2" t="s">
        <v>29</v>
      </c>
      <c r="D241" s="2" t="s">
        <v>18</v>
      </c>
      <c r="E241" s="3">
        <v>2.0009999999999999</v>
      </c>
      <c r="F241" s="3">
        <v>0</v>
      </c>
      <c r="G241" s="3">
        <v>2.0009999999999999</v>
      </c>
      <c r="H241" s="9" t="s">
        <v>51</v>
      </c>
      <c r="I241" s="9" t="s">
        <v>31</v>
      </c>
      <c r="J241" s="4">
        <v>30.02</v>
      </c>
    </row>
    <row r="242" spans="1:10">
      <c r="A242" s="2">
        <v>57158</v>
      </c>
      <c r="B242" s="2">
        <v>57.158000000000001</v>
      </c>
      <c r="C242" s="2" t="s">
        <v>29</v>
      </c>
      <c r="D242" s="2" t="s">
        <v>18</v>
      </c>
      <c r="E242" s="3">
        <v>4</v>
      </c>
      <c r="F242" s="3">
        <v>0</v>
      </c>
      <c r="G242" s="3">
        <v>4</v>
      </c>
      <c r="H242" s="9" t="s">
        <v>51</v>
      </c>
      <c r="I242" s="9" t="s">
        <v>31</v>
      </c>
      <c r="J242" s="4">
        <v>60</v>
      </c>
    </row>
    <row r="243" spans="1:10">
      <c r="A243" s="2">
        <v>57159</v>
      </c>
      <c r="B243" s="2">
        <v>57.158999999999999</v>
      </c>
      <c r="C243" s="2" t="s">
        <v>29</v>
      </c>
      <c r="D243" s="2" t="s">
        <v>18</v>
      </c>
      <c r="E243" s="3">
        <v>2</v>
      </c>
      <c r="F243" s="3">
        <v>0</v>
      </c>
      <c r="G243" s="3">
        <v>2</v>
      </c>
      <c r="H243" s="9" t="s">
        <v>51</v>
      </c>
      <c r="I243" s="9" t="s">
        <v>31</v>
      </c>
      <c r="J243" s="4">
        <v>30</v>
      </c>
    </row>
    <row r="244" spans="1:10">
      <c r="A244" s="2">
        <v>57160</v>
      </c>
      <c r="B244" s="2">
        <v>57.16</v>
      </c>
      <c r="C244" s="2" t="s">
        <v>29</v>
      </c>
      <c r="D244" s="2" t="s">
        <v>18</v>
      </c>
      <c r="E244" s="3">
        <v>2.5</v>
      </c>
      <c r="F244" s="3">
        <v>0</v>
      </c>
      <c r="G244" s="3">
        <v>2.5</v>
      </c>
      <c r="H244" s="9" t="s">
        <v>51</v>
      </c>
      <c r="I244" s="9" t="s">
        <v>31</v>
      </c>
      <c r="J244" s="4">
        <v>37.5</v>
      </c>
    </row>
    <row r="245" spans="1:10">
      <c r="A245" s="2">
        <v>57161</v>
      </c>
      <c r="B245" s="2">
        <v>57.161000000000001</v>
      </c>
      <c r="C245" s="2" t="s">
        <v>29</v>
      </c>
      <c r="D245" s="2" t="s">
        <v>18</v>
      </c>
      <c r="E245" s="3">
        <v>4</v>
      </c>
      <c r="F245" s="3">
        <v>0</v>
      </c>
      <c r="G245" s="3">
        <v>4</v>
      </c>
      <c r="H245" s="9" t="s">
        <v>51</v>
      </c>
      <c r="I245" s="9" t="s">
        <v>31</v>
      </c>
      <c r="J245" s="4">
        <v>60</v>
      </c>
    </row>
    <row r="246" spans="1:10">
      <c r="A246" s="2">
        <v>57162</v>
      </c>
      <c r="B246" s="2">
        <v>57.161999999999999</v>
      </c>
      <c r="C246" s="2" t="s">
        <v>29</v>
      </c>
      <c r="D246" s="2" t="s">
        <v>18</v>
      </c>
      <c r="E246" s="3">
        <v>0.999</v>
      </c>
      <c r="F246" s="3">
        <v>0</v>
      </c>
      <c r="G246" s="3">
        <v>0.999</v>
      </c>
      <c r="H246" s="9" t="s">
        <v>51</v>
      </c>
      <c r="I246" s="9" t="s">
        <v>31</v>
      </c>
      <c r="J246" s="4">
        <v>14.99</v>
      </c>
    </row>
    <row r="247" spans="1:10">
      <c r="A247" s="2">
        <v>57164</v>
      </c>
      <c r="B247" s="2">
        <v>57.164000000000001</v>
      </c>
      <c r="C247" s="2" t="s">
        <v>29</v>
      </c>
      <c r="D247" s="2" t="s">
        <v>18</v>
      </c>
      <c r="E247" s="3">
        <v>4</v>
      </c>
      <c r="F247" s="3">
        <v>4</v>
      </c>
      <c r="G247" s="3">
        <v>0</v>
      </c>
      <c r="H247" s="9" t="s">
        <v>19</v>
      </c>
      <c r="I247" s="9" t="s">
        <v>31</v>
      </c>
      <c r="J247" s="4">
        <f>G247*15</f>
        <v>0</v>
      </c>
    </row>
    <row r="248" spans="1:10">
      <c r="A248" s="2">
        <v>57165</v>
      </c>
      <c r="B248" s="2">
        <v>57.164999999999999</v>
      </c>
      <c r="C248" s="2" t="s">
        <v>29</v>
      </c>
      <c r="D248" s="2" t="s">
        <v>18</v>
      </c>
      <c r="E248" s="3">
        <v>4</v>
      </c>
      <c r="F248" s="3">
        <v>4</v>
      </c>
      <c r="G248" s="3">
        <v>0</v>
      </c>
      <c r="H248" s="9" t="s">
        <v>19</v>
      </c>
      <c r="I248" s="9" t="s">
        <v>31</v>
      </c>
      <c r="J248" s="4">
        <f>G248*15</f>
        <v>0</v>
      </c>
    </row>
    <row r="249" spans="1:10">
      <c r="A249" s="2">
        <v>57175</v>
      </c>
      <c r="B249" s="2">
        <v>57.174999999999997</v>
      </c>
      <c r="C249" s="2" t="s">
        <v>29</v>
      </c>
      <c r="D249" s="2" t="s">
        <v>18</v>
      </c>
      <c r="E249" s="3">
        <v>2.7</v>
      </c>
      <c r="F249" s="3">
        <v>0</v>
      </c>
      <c r="G249" s="3">
        <v>2.7</v>
      </c>
      <c r="H249" s="9" t="s">
        <v>51</v>
      </c>
      <c r="I249" s="9" t="s">
        <v>31</v>
      </c>
      <c r="J249" s="4">
        <v>40.5</v>
      </c>
    </row>
    <row r="250" spans="1:10">
      <c r="A250" s="2">
        <v>57176</v>
      </c>
      <c r="B250" s="2">
        <v>57.176000000000002</v>
      </c>
      <c r="C250" s="2" t="s">
        <v>29</v>
      </c>
      <c r="D250" s="2" t="s">
        <v>18</v>
      </c>
      <c r="E250" s="3">
        <v>4.7</v>
      </c>
      <c r="F250" s="3">
        <v>0</v>
      </c>
      <c r="G250" s="3">
        <v>4.7</v>
      </c>
      <c r="H250" s="9" t="s">
        <v>51</v>
      </c>
      <c r="I250" s="9" t="s">
        <v>31</v>
      </c>
      <c r="J250" s="4">
        <v>70.5</v>
      </c>
    </row>
    <row r="251" spans="1:10">
      <c r="A251" s="2">
        <v>57177</v>
      </c>
      <c r="B251" s="2">
        <v>57.177</v>
      </c>
      <c r="C251" s="2" t="s">
        <v>29</v>
      </c>
      <c r="D251" s="2" t="s">
        <v>18</v>
      </c>
      <c r="E251" s="3">
        <v>2.5</v>
      </c>
      <c r="F251" s="3">
        <v>0</v>
      </c>
      <c r="G251" s="3">
        <v>2.5</v>
      </c>
      <c r="H251" s="9" t="s">
        <v>51</v>
      </c>
      <c r="I251" s="9" t="s">
        <v>31</v>
      </c>
      <c r="J251" s="4">
        <v>37.5</v>
      </c>
    </row>
    <row r="252" spans="1:10">
      <c r="A252" s="2">
        <v>57178</v>
      </c>
      <c r="B252" s="2">
        <v>57.177999999999997</v>
      </c>
      <c r="C252" s="2" t="s">
        <v>29</v>
      </c>
      <c r="D252" s="2" t="s">
        <v>18</v>
      </c>
      <c r="E252" s="3">
        <v>4</v>
      </c>
      <c r="F252" s="3">
        <v>0</v>
      </c>
      <c r="G252" s="3">
        <v>4</v>
      </c>
      <c r="H252" s="9" t="s">
        <v>51</v>
      </c>
      <c r="I252" s="9" t="s">
        <v>31</v>
      </c>
      <c r="J252" s="4">
        <v>60</v>
      </c>
    </row>
    <row r="253" spans="1:10">
      <c r="A253" s="2">
        <v>57179</v>
      </c>
      <c r="B253" s="2">
        <v>57.179000000000002</v>
      </c>
      <c r="C253" s="2" t="s">
        <v>29</v>
      </c>
      <c r="D253" s="2" t="s">
        <v>18</v>
      </c>
      <c r="E253" s="3">
        <v>1</v>
      </c>
      <c r="F253" s="3">
        <v>1</v>
      </c>
      <c r="G253" s="3">
        <v>0</v>
      </c>
      <c r="H253" s="9" t="s">
        <v>19</v>
      </c>
      <c r="I253" s="9" t="s">
        <v>31</v>
      </c>
      <c r="J253" s="4">
        <f>G253*15</f>
        <v>0</v>
      </c>
    </row>
    <row r="254" spans="1:10">
      <c r="A254" s="2">
        <v>57180</v>
      </c>
      <c r="B254" s="2">
        <v>57.18</v>
      </c>
      <c r="C254" s="2" t="s">
        <v>29</v>
      </c>
      <c r="D254" s="2" t="s">
        <v>18</v>
      </c>
      <c r="E254" s="3">
        <v>1.5</v>
      </c>
      <c r="F254" s="3">
        <v>0</v>
      </c>
      <c r="G254" s="3">
        <v>1.5</v>
      </c>
      <c r="H254" s="9" t="s">
        <v>51</v>
      </c>
      <c r="I254" s="9" t="s">
        <v>31</v>
      </c>
      <c r="J254" s="4">
        <v>22.5</v>
      </c>
    </row>
    <row r="255" spans="1:10">
      <c r="A255" s="2">
        <v>57182</v>
      </c>
      <c r="B255" s="2">
        <v>57.182000000000002</v>
      </c>
      <c r="C255" s="2" t="s">
        <v>29</v>
      </c>
      <c r="D255" s="2" t="s">
        <v>18</v>
      </c>
      <c r="E255" s="3">
        <v>6.5</v>
      </c>
      <c r="F255" s="3">
        <v>6.5</v>
      </c>
      <c r="G255" s="3">
        <v>0</v>
      </c>
      <c r="H255" s="9" t="s">
        <v>19</v>
      </c>
      <c r="I255" s="9" t="s">
        <v>31</v>
      </c>
      <c r="J255" s="4">
        <f>G255*15</f>
        <v>0</v>
      </c>
    </row>
    <row r="256" spans="1:10">
      <c r="A256" s="2">
        <v>57184</v>
      </c>
      <c r="B256" s="2">
        <v>57.183999999999997</v>
      </c>
      <c r="C256" s="2" t="s">
        <v>29</v>
      </c>
      <c r="D256" s="2" t="s">
        <v>18</v>
      </c>
      <c r="E256" s="3">
        <v>3.5009999999999999</v>
      </c>
      <c r="F256" s="3">
        <v>0</v>
      </c>
      <c r="G256" s="3">
        <v>3.5009999999999999</v>
      </c>
      <c r="H256" s="9" t="s">
        <v>51</v>
      </c>
      <c r="I256" s="9" t="s">
        <v>31</v>
      </c>
      <c r="J256" s="4">
        <v>52.52</v>
      </c>
    </row>
    <row r="257" spans="1:14">
      <c r="A257" s="2">
        <v>57186</v>
      </c>
      <c r="B257" s="2">
        <v>57.186</v>
      </c>
      <c r="C257" s="2" t="s">
        <v>29</v>
      </c>
      <c r="D257" s="2" t="s">
        <v>18</v>
      </c>
      <c r="E257" s="3">
        <v>2</v>
      </c>
      <c r="F257" s="3">
        <v>0</v>
      </c>
      <c r="G257" s="3">
        <v>2</v>
      </c>
      <c r="H257" s="9" t="s">
        <v>51</v>
      </c>
      <c r="I257" s="9" t="s">
        <v>31</v>
      </c>
      <c r="J257" s="4">
        <v>30</v>
      </c>
    </row>
    <row r="258" spans="1:14">
      <c r="A258" s="2">
        <v>57187</v>
      </c>
      <c r="B258" s="2">
        <v>57.186999999999998</v>
      </c>
      <c r="C258" s="2" t="s">
        <v>29</v>
      </c>
      <c r="D258" s="2" t="s">
        <v>18</v>
      </c>
      <c r="E258" s="3">
        <v>2</v>
      </c>
      <c r="F258" s="3">
        <v>0</v>
      </c>
      <c r="G258" s="3">
        <v>2</v>
      </c>
      <c r="H258" s="9" t="s">
        <v>51</v>
      </c>
      <c r="I258" s="9" t="s">
        <v>31</v>
      </c>
      <c r="J258" s="4">
        <v>30</v>
      </c>
    </row>
    <row r="259" spans="1:14">
      <c r="A259" s="2">
        <v>57188</v>
      </c>
      <c r="B259" s="2">
        <v>57.188000000000002</v>
      </c>
      <c r="C259" s="2" t="s">
        <v>29</v>
      </c>
      <c r="D259" s="2" t="s">
        <v>18</v>
      </c>
      <c r="E259" s="3">
        <v>3.6</v>
      </c>
      <c r="F259" s="3">
        <v>0</v>
      </c>
      <c r="G259" s="3">
        <v>3.6</v>
      </c>
      <c r="H259" s="9" t="s">
        <v>51</v>
      </c>
      <c r="I259" s="9" t="s">
        <v>31</v>
      </c>
      <c r="J259" s="4">
        <v>54</v>
      </c>
    </row>
    <row r="260" spans="1:14">
      <c r="A260" s="2">
        <v>57200</v>
      </c>
      <c r="B260" s="2">
        <v>57.2</v>
      </c>
      <c r="C260" s="2" t="s">
        <v>29</v>
      </c>
      <c r="D260" s="2" t="s">
        <v>18</v>
      </c>
      <c r="E260" s="3">
        <v>5.0010000000000003</v>
      </c>
      <c r="F260" s="3">
        <v>5.0010000000000003</v>
      </c>
      <c r="G260" s="3">
        <v>0</v>
      </c>
      <c r="H260" s="9" t="s">
        <v>19</v>
      </c>
      <c r="I260" s="9" t="s">
        <v>31</v>
      </c>
      <c r="J260" s="4">
        <f>G260*15</f>
        <v>0</v>
      </c>
    </row>
    <row r="261" spans="1:14">
      <c r="A261" s="2">
        <v>57202</v>
      </c>
      <c r="B261" s="2">
        <v>57.201999999999998</v>
      </c>
      <c r="C261" s="2" t="s">
        <v>29</v>
      </c>
      <c r="D261" s="2" t="s">
        <v>18</v>
      </c>
      <c r="E261" s="3">
        <v>3</v>
      </c>
      <c r="F261" s="3">
        <v>0</v>
      </c>
      <c r="G261" s="3">
        <v>3</v>
      </c>
      <c r="H261" s="9" t="s">
        <v>51</v>
      </c>
      <c r="I261" s="9" t="s">
        <v>31</v>
      </c>
      <c r="J261" s="4">
        <v>45</v>
      </c>
    </row>
    <row r="262" spans="1:14">
      <c r="A262" s="2">
        <v>57203</v>
      </c>
      <c r="B262" s="2">
        <v>57.203000000000003</v>
      </c>
      <c r="C262" s="2" t="s">
        <v>29</v>
      </c>
      <c r="D262" s="2" t="s">
        <v>18</v>
      </c>
      <c r="E262" s="3">
        <v>1.9</v>
      </c>
      <c r="F262" s="3">
        <v>0</v>
      </c>
      <c r="G262" s="3">
        <v>1.9</v>
      </c>
      <c r="H262" s="9" t="s">
        <v>51</v>
      </c>
      <c r="I262" s="9" t="s">
        <v>31</v>
      </c>
      <c r="J262" s="4">
        <v>28.5</v>
      </c>
    </row>
    <row r="263" spans="1:14">
      <c r="A263" s="2">
        <v>57204</v>
      </c>
      <c r="B263" s="2">
        <v>57.204000000000001</v>
      </c>
      <c r="C263" s="2" t="s">
        <v>29</v>
      </c>
      <c r="D263" s="2" t="s">
        <v>18</v>
      </c>
      <c r="E263" s="3">
        <v>5.0990000000000002</v>
      </c>
      <c r="F263" s="3">
        <v>5.0990000000000002</v>
      </c>
      <c r="G263" s="3">
        <v>0</v>
      </c>
      <c r="H263" s="9" t="s">
        <v>19</v>
      </c>
      <c r="I263" s="9" t="s">
        <v>31</v>
      </c>
      <c r="J263" s="4">
        <f>G263*15</f>
        <v>0</v>
      </c>
    </row>
    <row r="264" spans="1:14">
      <c r="A264" s="2">
        <v>57205</v>
      </c>
      <c r="B264" s="2">
        <v>57.204999999999998</v>
      </c>
      <c r="C264" s="2" t="s">
        <v>29</v>
      </c>
      <c r="D264" s="2" t="s">
        <v>18</v>
      </c>
      <c r="E264" s="3">
        <v>3.0009999999999999</v>
      </c>
      <c r="F264" s="3">
        <v>0</v>
      </c>
      <c r="G264" s="3">
        <v>3.0009999999999999</v>
      </c>
      <c r="H264" s="9" t="s">
        <v>51</v>
      </c>
      <c r="I264" s="9" t="s">
        <v>31</v>
      </c>
      <c r="J264" s="4">
        <v>45.02</v>
      </c>
    </row>
    <row r="265" spans="1:14">
      <c r="A265" s="2">
        <v>57206</v>
      </c>
      <c r="B265" s="2">
        <v>57.206000000000003</v>
      </c>
      <c r="C265" s="2" t="s">
        <v>29</v>
      </c>
      <c r="D265" s="2" t="s">
        <v>18</v>
      </c>
      <c r="E265" s="3">
        <v>2.8</v>
      </c>
      <c r="F265" s="3">
        <v>2.8</v>
      </c>
      <c r="G265" s="3">
        <v>0</v>
      </c>
      <c r="H265" s="9" t="s">
        <v>19</v>
      </c>
      <c r="I265" s="9" t="s">
        <v>31</v>
      </c>
      <c r="J265" s="4">
        <f>G265*15</f>
        <v>0</v>
      </c>
    </row>
    <row r="266" spans="1:14">
      <c r="A266" s="2">
        <v>57207</v>
      </c>
      <c r="B266" s="2">
        <v>57.207000000000001</v>
      </c>
      <c r="C266" s="2" t="s">
        <v>29</v>
      </c>
      <c r="D266" s="2" t="s">
        <v>18</v>
      </c>
      <c r="E266" s="3">
        <v>3.3</v>
      </c>
      <c r="F266" s="3">
        <v>0</v>
      </c>
      <c r="G266" s="3">
        <v>3.3</v>
      </c>
      <c r="H266" s="9" t="s">
        <v>51</v>
      </c>
      <c r="I266" s="9" t="s">
        <v>31</v>
      </c>
      <c r="J266" s="4">
        <v>49.5</v>
      </c>
    </row>
    <row r="267" spans="1:14">
      <c r="A267" s="2">
        <v>57211</v>
      </c>
      <c r="B267" s="2">
        <v>57.210999999999999</v>
      </c>
      <c r="C267" s="2" t="s">
        <v>29</v>
      </c>
      <c r="D267" s="2" t="s">
        <v>18</v>
      </c>
      <c r="E267" s="3">
        <v>2.4</v>
      </c>
      <c r="F267" s="3">
        <v>2.4</v>
      </c>
      <c r="G267" s="3">
        <v>0</v>
      </c>
      <c r="H267" s="9" t="s">
        <v>19</v>
      </c>
      <c r="I267" s="9" t="s">
        <v>31</v>
      </c>
      <c r="J267" s="4">
        <f>G267*15</f>
        <v>0</v>
      </c>
    </row>
    <row r="268" spans="1:14">
      <c r="A268" s="2">
        <v>57544</v>
      </c>
      <c r="B268" s="2">
        <v>57.543999999999997</v>
      </c>
      <c r="C268" s="2" t="s">
        <v>17</v>
      </c>
      <c r="D268" s="2" t="s">
        <v>18</v>
      </c>
      <c r="E268" s="3">
        <v>40</v>
      </c>
      <c r="F268" s="3">
        <v>40</v>
      </c>
      <c r="G268" s="3">
        <v>0</v>
      </c>
      <c r="H268" s="9" t="s">
        <v>19</v>
      </c>
      <c r="I268" s="9" t="s">
        <v>31</v>
      </c>
      <c r="J268" s="4">
        <f>G268*15</f>
        <v>0</v>
      </c>
    </row>
    <row r="269" spans="1:14">
      <c r="A269" s="2">
        <v>57545</v>
      </c>
      <c r="B269" s="2">
        <v>57.545000000000002</v>
      </c>
      <c r="C269" s="2" t="s">
        <v>17</v>
      </c>
      <c r="D269" s="2" t="s">
        <v>18</v>
      </c>
      <c r="E269" s="3">
        <v>40.511000000000003</v>
      </c>
      <c r="F269" s="3">
        <v>40.511000000000003</v>
      </c>
      <c r="G269" s="3">
        <v>0</v>
      </c>
      <c r="H269" s="9" t="s">
        <v>19</v>
      </c>
      <c r="I269" s="9" t="s">
        <v>31</v>
      </c>
      <c r="J269" s="4">
        <f>G269*15</f>
        <v>0</v>
      </c>
    </row>
    <row r="270" spans="1:14">
      <c r="A270" s="2">
        <v>58055</v>
      </c>
      <c r="B270" s="2">
        <v>58.55</v>
      </c>
      <c r="C270" s="2" t="s">
        <v>35</v>
      </c>
      <c r="D270" s="2" t="s">
        <v>18</v>
      </c>
      <c r="E270" s="3">
        <v>1.5009999999999999</v>
      </c>
      <c r="F270" s="3">
        <v>0</v>
      </c>
      <c r="G270" s="3">
        <v>1.5009999999999999</v>
      </c>
      <c r="H270" s="9" t="s">
        <v>51</v>
      </c>
      <c r="I270" s="9" t="s">
        <v>31</v>
      </c>
      <c r="J270" s="4">
        <v>22.52</v>
      </c>
    </row>
    <row r="271" spans="1:14">
      <c r="A271" s="2">
        <v>58059</v>
      </c>
      <c r="B271" s="2">
        <v>58.59</v>
      </c>
      <c r="C271" s="2" t="s">
        <v>35</v>
      </c>
      <c r="D271" s="2" t="s">
        <v>18</v>
      </c>
      <c r="E271" s="3">
        <v>1.0009999999999999</v>
      </c>
      <c r="F271" s="3">
        <v>0</v>
      </c>
      <c r="G271" s="3">
        <v>1.0009999999999999</v>
      </c>
      <c r="H271" s="9" t="s">
        <v>51</v>
      </c>
      <c r="I271" s="9" t="s">
        <v>31</v>
      </c>
      <c r="J271" s="4">
        <v>15.02</v>
      </c>
    </row>
    <row r="272" spans="1:14">
      <c r="A272" s="2">
        <v>58062</v>
      </c>
      <c r="B272" s="2">
        <v>58.62</v>
      </c>
      <c r="C272" s="2" t="s">
        <v>35</v>
      </c>
      <c r="D272" s="2" t="s">
        <v>18</v>
      </c>
      <c r="E272" s="3">
        <v>1</v>
      </c>
      <c r="F272" s="3">
        <v>0</v>
      </c>
      <c r="G272" s="3">
        <v>1</v>
      </c>
      <c r="H272" s="9" t="s">
        <v>51</v>
      </c>
      <c r="I272" s="9" t="s">
        <v>31</v>
      </c>
      <c r="J272" s="4">
        <v>15</v>
      </c>
      <c r="K272" s="5"/>
      <c r="L272" s="5"/>
      <c r="M272" s="5"/>
      <c r="N272" s="5"/>
    </row>
    <row r="273" spans="1:14">
      <c r="A273" s="2">
        <v>58064</v>
      </c>
      <c r="B273" s="2">
        <v>58.64</v>
      </c>
      <c r="C273" s="2" t="s">
        <v>35</v>
      </c>
      <c r="D273" s="2" t="s">
        <v>18</v>
      </c>
      <c r="E273" s="3">
        <v>4</v>
      </c>
      <c r="F273" s="3">
        <v>0</v>
      </c>
      <c r="G273" s="3">
        <v>4</v>
      </c>
      <c r="H273" s="9" t="s">
        <v>51</v>
      </c>
      <c r="I273" s="9" t="s">
        <v>31</v>
      </c>
      <c r="J273" s="4">
        <v>60</v>
      </c>
    </row>
    <row r="274" spans="1:14">
      <c r="A274" s="2">
        <v>58065</v>
      </c>
      <c r="B274" s="2">
        <v>58.65</v>
      </c>
      <c r="C274" s="2" t="s">
        <v>35</v>
      </c>
      <c r="D274" s="2" t="s">
        <v>18</v>
      </c>
      <c r="E274" s="3">
        <v>2.9990000000000001</v>
      </c>
      <c r="F274" s="3">
        <v>0</v>
      </c>
      <c r="G274" s="3">
        <v>2.9990000000000001</v>
      </c>
      <c r="H274" s="9" t="s">
        <v>51</v>
      </c>
      <c r="I274" s="9" t="s">
        <v>31</v>
      </c>
      <c r="J274" s="4">
        <v>44.99</v>
      </c>
    </row>
    <row r="275" spans="1:14">
      <c r="A275" s="2">
        <v>58071</v>
      </c>
      <c r="B275" s="2">
        <v>58.71</v>
      </c>
      <c r="C275" s="2" t="s">
        <v>35</v>
      </c>
      <c r="D275" s="2" t="s">
        <v>18</v>
      </c>
      <c r="E275" s="3">
        <v>1</v>
      </c>
      <c r="F275" s="3">
        <v>0</v>
      </c>
      <c r="G275" s="3">
        <v>1</v>
      </c>
      <c r="H275" s="9" t="s">
        <v>51</v>
      </c>
      <c r="I275" s="9" t="s">
        <v>31</v>
      </c>
      <c r="J275" s="4">
        <v>15</v>
      </c>
    </row>
    <row r="276" spans="1:14">
      <c r="A276" s="2">
        <v>58075</v>
      </c>
      <c r="B276" s="2">
        <v>58.75</v>
      </c>
      <c r="C276" s="2" t="s">
        <v>35</v>
      </c>
      <c r="D276" s="2" t="s">
        <v>18</v>
      </c>
      <c r="E276" s="3">
        <v>1</v>
      </c>
      <c r="F276" s="3">
        <v>0</v>
      </c>
      <c r="G276" s="3">
        <v>1</v>
      </c>
      <c r="H276" s="9" t="s">
        <v>51</v>
      </c>
      <c r="I276" s="9" t="s">
        <v>31</v>
      </c>
      <c r="J276" s="4">
        <v>15</v>
      </c>
    </row>
    <row r="277" spans="1:14">
      <c r="A277" s="2">
        <v>58078</v>
      </c>
      <c r="B277" s="2">
        <v>58.78</v>
      </c>
      <c r="C277" s="2" t="s">
        <v>35</v>
      </c>
      <c r="D277" s="2" t="s">
        <v>18</v>
      </c>
      <c r="E277" s="3">
        <v>1</v>
      </c>
      <c r="F277" s="3">
        <v>0</v>
      </c>
      <c r="G277" s="3">
        <v>1</v>
      </c>
      <c r="H277" s="9" t="s">
        <v>51</v>
      </c>
      <c r="I277" s="9" t="s">
        <v>31</v>
      </c>
      <c r="J277" s="4">
        <v>15</v>
      </c>
    </row>
    <row r="278" spans="1:14">
      <c r="A278" s="2">
        <v>58092</v>
      </c>
      <c r="B278" s="2">
        <v>58.92</v>
      </c>
      <c r="C278" s="2" t="s">
        <v>35</v>
      </c>
      <c r="D278" s="2" t="s">
        <v>18</v>
      </c>
      <c r="E278" s="3">
        <v>1</v>
      </c>
      <c r="F278" s="3">
        <v>1</v>
      </c>
      <c r="G278" s="3">
        <v>0</v>
      </c>
      <c r="H278" s="9" t="s">
        <v>19</v>
      </c>
      <c r="I278" s="9" t="s">
        <v>31</v>
      </c>
      <c r="J278" s="4">
        <f t="shared" ref="J278:J284" si="3">G278*15</f>
        <v>0</v>
      </c>
    </row>
    <row r="279" spans="1:14">
      <c r="A279" s="2">
        <v>58094</v>
      </c>
      <c r="B279" s="2">
        <v>58.94</v>
      </c>
      <c r="C279" s="2" t="s">
        <v>35</v>
      </c>
      <c r="D279" s="2" t="s">
        <v>18</v>
      </c>
      <c r="E279" s="3">
        <v>0.3</v>
      </c>
      <c r="F279" s="3">
        <v>0.3</v>
      </c>
      <c r="G279" s="3">
        <v>0</v>
      </c>
      <c r="H279" s="9" t="s">
        <v>19</v>
      </c>
      <c r="I279" s="9" t="s">
        <v>31</v>
      </c>
      <c r="J279" s="4">
        <f t="shared" si="3"/>
        <v>0</v>
      </c>
    </row>
    <row r="280" spans="1:14">
      <c r="A280" s="2">
        <v>58095</v>
      </c>
      <c r="B280" s="2">
        <v>58.95</v>
      </c>
      <c r="C280" s="2" t="s">
        <v>35</v>
      </c>
      <c r="D280" s="2" t="s">
        <v>18</v>
      </c>
      <c r="E280" s="3">
        <v>1.8</v>
      </c>
      <c r="F280" s="3">
        <v>1.8</v>
      </c>
      <c r="G280" s="3">
        <v>0</v>
      </c>
      <c r="H280" s="9" t="s">
        <v>19</v>
      </c>
      <c r="I280" s="9" t="s">
        <v>31</v>
      </c>
      <c r="J280" s="4">
        <f t="shared" si="3"/>
        <v>0</v>
      </c>
    </row>
    <row r="281" spans="1:14">
      <c r="A281" s="2">
        <v>58108</v>
      </c>
      <c r="B281" s="2">
        <v>58.107999999999997</v>
      </c>
      <c r="C281" s="2" t="s">
        <v>35</v>
      </c>
      <c r="D281" s="2" t="s">
        <v>18</v>
      </c>
      <c r="E281" s="3">
        <v>2</v>
      </c>
      <c r="F281" s="3">
        <v>2</v>
      </c>
      <c r="G281" s="3">
        <v>0</v>
      </c>
      <c r="H281" s="9" t="s">
        <v>19</v>
      </c>
      <c r="I281" s="9" t="s">
        <v>31</v>
      </c>
      <c r="J281" s="4">
        <f t="shared" si="3"/>
        <v>0</v>
      </c>
    </row>
    <row r="282" spans="1:14">
      <c r="A282" s="2">
        <v>58109</v>
      </c>
      <c r="B282" s="2">
        <v>58.109000000000002</v>
      </c>
      <c r="C282" s="2" t="s">
        <v>35</v>
      </c>
      <c r="D282" s="2" t="s">
        <v>18</v>
      </c>
      <c r="E282" s="3">
        <v>1.9990000000000001</v>
      </c>
      <c r="F282" s="3">
        <v>1.9990000000000001</v>
      </c>
      <c r="G282" s="3">
        <v>0</v>
      </c>
      <c r="H282" s="9" t="s">
        <v>19</v>
      </c>
      <c r="I282" s="9" t="s">
        <v>31</v>
      </c>
      <c r="J282" s="4">
        <f t="shared" si="3"/>
        <v>0</v>
      </c>
    </row>
    <row r="283" spans="1:14">
      <c r="A283" s="2">
        <v>38002</v>
      </c>
      <c r="B283" s="2">
        <v>38.200000000000003</v>
      </c>
      <c r="C283" s="2" t="s">
        <v>36</v>
      </c>
      <c r="D283" s="2" t="s">
        <v>18</v>
      </c>
      <c r="E283" s="3">
        <v>10.417999999999999</v>
      </c>
      <c r="F283" s="3">
        <v>10.417999999999999</v>
      </c>
      <c r="G283" s="3">
        <v>0</v>
      </c>
      <c r="H283" s="9" t="s">
        <v>19</v>
      </c>
      <c r="I283" s="9" t="s">
        <v>31</v>
      </c>
      <c r="J283" s="4">
        <f t="shared" si="3"/>
        <v>0</v>
      </c>
    </row>
    <row r="284" spans="1:14">
      <c r="A284" s="2">
        <v>38003</v>
      </c>
      <c r="B284" s="2">
        <v>38.299999999999997</v>
      </c>
      <c r="C284" s="2" t="s">
        <v>36</v>
      </c>
      <c r="D284" s="2" t="s">
        <v>18</v>
      </c>
      <c r="E284" s="3">
        <v>2.5169999999999999</v>
      </c>
      <c r="F284" s="3">
        <v>2.5169999999999999</v>
      </c>
      <c r="G284" s="3">
        <v>0</v>
      </c>
      <c r="H284" s="9" t="s">
        <v>19</v>
      </c>
      <c r="I284" s="9" t="s">
        <v>31</v>
      </c>
      <c r="J284" s="4">
        <f t="shared" si="3"/>
        <v>0</v>
      </c>
    </row>
    <row r="285" spans="1:14">
      <c r="A285" s="2">
        <v>38006</v>
      </c>
      <c r="B285" s="2">
        <v>38.6</v>
      </c>
      <c r="C285" s="2" t="s">
        <v>36</v>
      </c>
      <c r="D285" s="2" t="s">
        <v>18</v>
      </c>
      <c r="E285" s="3">
        <v>1.6639999999999999</v>
      </c>
      <c r="F285" s="3">
        <v>0</v>
      </c>
      <c r="G285" s="3">
        <v>1.6639999999999999</v>
      </c>
      <c r="H285" s="9" t="s">
        <v>51</v>
      </c>
      <c r="I285" s="9" t="s">
        <v>31</v>
      </c>
      <c r="J285" s="4">
        <v>24.96</v>
      </c>
    </row>
    <row r="286" spans="1:14">
      <c r="A286" s="2">
        <v>38007</v>
      </c>
      <c r="B286" s="2">
        <v>38.700000000000003</v>
      </c>
      <c r="C286" s="2" t="s">
        <v>36</v>
      </c>
      <c r="D286" s="2" t="s">
        <v>18</v>
      </c>
      <c r="E286" s="3">
        <v>1.177</v>
      </c>
      <c r="F286" s="3">
        <v>0</v>
      </c>
      <c r="G286" s="3">
        <v>1.177</v>
      </c>
      <c r="H286" s="9" t="s">
        <v>51</v>
      </c>
      <c r="I286" s="9" t="s">
        <v>31</v>
      </c>
      <c r="J286" s="4">
        <v>17.66</v>
      </c>
    </row>
    <row r="287" spans="1:14">
      <c r="A287" s="2">
        <v>38010</v>
      </c>
      <c r="B287" s="2">
        <v>38.1</v>
      </c>
      <c r="C287" s="2" t="s">
        <v>36</v>
      </c>
      <c r="D287" s="2" t="s">
        <v>18</v>
      </c>
      <c r="E287" s="3">
        <v>2.7989999999999999</v>
      </c>
      <c r="F287" s="3">
        <v>2.7989999999999999</v>
      </c>
      <c r="G287" s="3">
        <v>0</v>
      </c>
      <c r="H287" s="9" t="s">
        <v>19</v>
      </c>
      <c r="I287" s="9" t="s">
        <v>31</v>
      </c>
      <c r="J287" s="4">
        <f>G287*15</f>
        <v>0</v>
      </c>
      <c r="K287" s="5"/>
      <c r="L287" s="5"/>
      <c r="M287" s="5"/>
      <c r="N287" s="5"/>
    </row>
    <row r="288" spans="1:14">
      <c r="A288" s="2">
        <v>38092</v>
      </c>
      <c r="B288" s="2">
        <v>38.92</v>
      </c>
      <c r="C288" s="2" t="s">
        <v>36</v>
      </c>
      <c r="D288" s="2" t="s">
        <v>18</v>
      </c>
      <c r="E288" s="3">
        <v>1.9770000000000001</v>
      </c>
      <c r="F288" s="3">
        <v>1.9770000000000001</v>
      </c>
      <c r="G288" s="3">
        <v>0</v>
      </c>
      <c r="H288" s="9" t="s">
        <v>19</v>
      </c>
      <c r="I288" s="9" t="s">
        <v>31</v>
      </c>
      <c r="J288" s="4">
        <f>G288*15</f>
        <v>0</v>
      </c>
    </row>
    <row r="289" spans="1:10">
      <c r="A289" s="2">
        <v>45015</v>
      </c>
      <c r="B289" s="2">
        <v>45.15</v>
      </c>
      <c r="C289" s="2" t="s">
        <v>29</v>
      </c>
      <c r="D289" s="2" t="s">
        <v>18</v>
      </c>
      <c r="E289" s="3">
        <v>59.893999999999998</v>
      </c>
      <c r="F289" s="3">
        <v>59.893999999999998</v>
      </c>
      <c r="G289" s="3">
        <v>0</v>
      </c>
      <c r="H289" s="9" t="s">
        <v>28</v>
      </c>
      <c r="I289" s="9" t="s">
        <v>31</v>
      </c>
      <c r="J289" s="4">
        <f>G289*15</f>
        <v>0</v>
      </c>
    </row>
    <row r="290" spans="1:10">
      <c r="A290" s="2">
        <v>45870</v>
      </c>
      <c r="B290" s="2">
        <v>45.87</v>
      </c>
      <c r="C290" s="2" t="s">
        <v>29</v>
      </c>
      <c r="D290" s="2" t="s">
        <v>18</v>
      </c>
      <c r="E290" s="3">
        <v>91.906000000000006</v>
      </c>
      <c r="F290" s="3">
        <v>91.906000000000006</v>
      </c>
      <c r="G290" s="3">
        <v>0</v>
      </c>
      <c r="H290" s="9" t="s">
        <v>28</v>
      </c>
      <c r="I290" s="9" t="s">
        <v>31</v>
      </c>
      <c r="J290" s="4">
        <f>G290*15</f>
        <v>0</v>
      </c>
    </row>
    <row r="291" spans="1:10" s="14" customFormat="1" ht="14.25">
      <c r="A291" s="19" t="s">
        <v>24</v>
      </c>
      <c r="B291" s="19"/>
      <c r="C291" s="19"/>
      <c r="D291" s="19"/>
      <c r="E291" s="10">
        <v>469.89699999999999</v>
      </c>
      <c r="F291" s="10">
        <f>SUM(F228:F290)</f>
        <v>377.50500000000005</v>
      </c>
      <c r="G291" s="10">
        <f>SUM(G228:G290)</f>
        <v>92.392000000000024</v>
      </c>
      <c r="H291" s="10">
        <f>G291+F291</f>
        <v>469.89700000000005</v>
      </c>
      <c r="I291" s="11" t="s">
        <v>25</v>
      </c>
      <c r="J291" s="12">
        <f>SUM(J228:J290)</f>
        <v>1385.93</v>
      </c>
    </row>
    <row r="292" spans="1:10">
      <c r="A292" s="2">
        <v>58003</v>
      </c>
      <c r="B292" s="2">
        <v>58.3</v>
      </c>
      <c r="C292" s="2" t="s">
        <v>35</v>
      </c>
      <c r="D292" s="2" t="s">
        <v>18</v>
      </c>
      <c r="E292" s="3">
        <v>1.002</v>
      </c>
      <c r="F292" s="3">
        <v>0</v>
      </c>
      <c r="G292" s="3">
        <v>1.002</v>
      </c>
      <c r="H292" s="9" t="s">
        <v>51</v>
      </c>
      <c r="I292" s="9" t="s">
        <v>41</v>
      </c>
      <c r="J292" s="4">
        <v>15.03</v>
      </c>
    </row>
    <row r="293" spans="1:10">
      <c r="A293" s="2">
        <v>58003</v>
      </c>
      <c r="B293" s="2">
        <v>58.3</v>
      </c>
      <c r="C293" s="2" t="s">
        <v>35</v>
      </c>
      <c r="D293" s="2" t="s">
        <v>18</v>
      </c>
      <c r="E293" s="3" t="s">
        <v>27</v>
      </c>
      <c r="F293" s="3" t="s">
        <v>27</v>
      </c>
      <c r="G293" s="3" t="s">
        <v>27</v>
      </c>
      <c r="H293" s="9" t="s">
        <v>51</v>
      </c>
      <c r="I293" s="9" t="s">
        <v>41</v>
      </c>
      <c r="J293" s="4"/>
    </row>
    <row r="294" spans="1:10">
      <c r="A294" s="2">
        <v>58003</v>
      </c>
      <c r="B294" s="2">
        <v>58.3</v>
      </c>
      <c r="C294" s="2" t="s">
        <v>35</v>
      </c>
      <c r="D294" s="2" t="s">
        <v>18</v>
      </c>
      <c r="E294" s="3" t="s">
        <v>27</v>
      </c>
      <c r="F294" s="3" t="s">
        <v>27</v>
      </c>
      <c r="G294" s="3" t="s">
        <v>27</v>
      </c>
      <c r="H294" s="9" t="s">
        <v>51</v>
      </c>
      <c r="I294" s="9" t="s">
        <v>41</v>
      </c>
      <c r="J294" s="4"/>
    </row>
    <row r="295" spans="1:10">
      <c r="A295" s="2">
        <v>58006</v>
      </c>
      <c r="B295" s="2">
        <v>58.6</v>
      </c>
      <c r="C295" s="2" t="s">
        <v>35</v>
      </c>
      <c r="D295" s="2" t="s">
        <v>18</v>
      </c>
      <c r="E295" s="3">
        <v>4</v>
      </c>
      <c r="F295" s="3">
        <v>0</v>
      </c>
      <c r="G295" s="3">
        <v>4</v>
      </c>
      <c r="H295" s="9" t="s">
        <v>51</v>
      </c>
      <c r="I295" s="9" t="s">
        <v>41</v>
      </c>
      <c r="J295" s="4">
        <v>60</v>
      </c>
    </row>
    <row r="296" spans="1:10">
      <c r="A296" s="2">
        <v>58008</v>
      </c>
      <c r="B296" s="2">
        <v>58.8</v>
      </c>
      <c r="C296" s="2" t="s">
        <v>35</v>
      </c>
      <c r="D296" s="2" t="s">
        <v>18</v>
      </c>
      <c r="E296" s="3">
        <v>2.4990000000000001</v>
      </c>
      <c r="F296" s="3">
        <v>0</v>
      </c>
      <c r="G296" s="3">
        <v>2.4990000000000001</v>
      </c>
      <c r="H296" s="9" t="s">
        <v>51</v>
      </c>
      <c r="I296" s="9" t="s">
        <v>41</v>
      </c>
      <c r="J296" s="4">
        <v>37.49</v>
      </c>
    </row>
    <row r="297" spans="1:10">
      <c r="A297" s="2">
        <v>58009</v>
      </c>
      <c r="B297" s="2">
        <v>58.9</v>
      </c>
      <c r="C297" s="2" t="s">
        <v>35</v>
      </c>
      <c r="D297" s="2" t="s">
        <v>18</v>
      </c>
      <c r="E297" s="3">
        <v>1.2</v>
      </c>
      <c r="F297" s="3">
        <v>1.2</v>
      </c>
      <c r="G297" s="3">
        <v>0</v>
      </c>
      <c r="H297" s="9" t="s">
        <v>19</v>
      </c>
      <c r="I297" s="9" t="s">
        <v>41</v>
      </c>
      <c r="J297" s="4">
        <f>G297*15</f>
        <v>0</v>
      </c>
    </row>
    <row r="298" spans="1:10">
      <c r="A298" s="2">
        <v>58010</v>
      </c>
      <c r="B298" s="2">
        <v>58.1</v>
      </c>
      <c r="C298" s="2" t="s">
        <v>35</v>
      </c>
      <c r="D298" s="2" t="s">
        <v>18</v>
      </c>
      <c r="E298" s="3">
        <v>2.5</v>
      </c>
      <c r="F298" s="3">
        <v>0</v>
      </c>
      <c r="G298" s="3">
        <v>2.5</v>
      </c>
      <c r="H298" s="9" t="s">
        <v>51</v>
      </c>
      <c r="I298" s="9" t="s">
        <v>41</v>
      </c>
      <c r="J298" s="4">
        <v>37.5</v>
      </c>
    </row>
    <row r="299" spans="1:10">
      <c r="A299" s="2">
        <v>58012</v>
      </c>
      <c r="B299" s="2">
        <v>58.12</v>
      </c>
      <c r="C299" s="2" t="s">
        <v>35</v>
      </c>
      <c r="D299" s="2" t="s">
        <v>18</v>
      </c>
      <c r="E299" s="3">
        <v>2.4990000000000001</v>
      </c>
      <c r="F299" s="3">
        <v>0</v>
      </c>
      <c r="G299" s="3">
        <v>2.4990000000000001</v>
      </c>
      <c r="H299" s="9" t="s">
        <v>51</v>
      </c>
      <c r="I299" s="9" t="s">
        <v>41</v>
      </c>
      <c r="J299" s="4">
        <v>37.49</v>
      </c>
    </row>
    <row r="300" spans="1:10">
      <c r="A300" s="2">
        <v>58013</v>
      </c>
      <c r="B300" s="2">
        <v>58.13</v>
      </c>
      <c r="C300" s="2" t="s">
        <v>35</v>
      </c>
      <c r="D300" s="2" t="s">
        <v>18</v>
      </c>
      <c r="E300" s="3">
        <v>2.6</v>
      </c>
      <c r="F300" s="3">
        <v>0</v>
      </c>
      <c r="G300" s="3">
        <v>2.6</v>
      </c>
      <c r="H300" s="9" t="s">
        <v>51</v>
      </c>
      <c r="I300" s="9" t="s">
        <v>41</v>
      </c>
      <c r="J300" s="4">
        <v>39</v>
      </c>
    </row>
    <row r="301" spans="1:10">
      <c r="A301" s="2">
        <v>58014</v>
      </c>
      <c r="B301" s="2">
        <v>58.14</v>
      </c>
      <c r="C301" s="2" t="s">
        <v>35</v>
      </c>
      <c r="D301" s="2" t="s">
        <v>18</v>
      </c>
      <c r="E301" s="3">
        <v>2.7989999999999999</v>
      </c>
      <c r="F301" s="3">
        <v>0</v>
      </c>
      <c r="G301" s="3">
        <v>2.7989999999999999</v>
      </c>
      <c r="H301" s="9" t="s">
        <v>51</v>
      </c>
      <c r="I301" s="9" t="s">
        <v>41</v>
      </c>
      <c r="J301" s="4">
        <v>41.99</v>
      </c>
    </row>
    <row r="302" spans="1:10">
      <c r="A302" s="2">
        <v>58015</v>
      </c>
      <c r="B302" s="2">
        <v>58.15</v>
      </c>
      <c r="C302" s="2" t="s">
        <v>35</v>
      </c>
      <c r="D302" s="2" t="s">
        <v>18</v>
      </c>
      <c r="E302" s="3">
        <v>2.5</v>
      </c>
      <c r="F302" s="3">
        <v>0</v>
      </c>
      <c r="G302" s="3">
        <v>2.5</v>
      </c>
      <c r="H302" s="9" t="s">
        <v>51</v>
      </c>
      <c r="I302" s="9" t="s">
        <v>41</v>
      </c>
      <c r="J302" s="4">
        <v>37.5</v>
      </c>
    </row>
    <row r="303" spans="1:10">
      <c r="A303" s="2">
        <v>58016</v>
      </c>
      <c r="B303" s="2">
        <v>58.16</v>
      </c>
      <c r="C303" s="2" t="s">
        <v>35</v>
      </c>
      <c r="D303" s="2" t="s">
        <v>18</v>
      </c>
      <c r="E303" s="3">
        <v>0.5</v>
      </c>
      <c r="F303" s="3">
        <v>0</v>
      </c>
      <c r="G303" s="3">
        <v>0.5</v>
      </c>
      <c r="H303" s="9" t="s">
        <v>51</v>
      </c>
      <c r="I303" s="9" t="s">
        <v>41</v>
      </c>
      <c r="J303" s="4">
        <v>7.5</v>
      </c>
    </row>
    <row r="304" spans="1:10">
      <c r="A304" s="2">
        <v>58016</v>
      </c>
      <c r="B304" s="2">
        <v>58.16</v>
      </c>
      <c r="C304" s="2" t="s">
        <v>23</v>
      </c>
      <c r="D304" s="2" t="s">
        <v>46</v>
      </c>
      <c r="E304" s="3" t="s">
        <v>27</v>
      </c>
      <c r="F304" s="3" t="s">
        <v>27</v>
      </c>
      <c r="G304" s="3" t="s">
        <v>27</v>
      </c>
      <c r="H304" s="9" t="s">
        <v>51</v>
      </c>
      <c r="I304" s="9" t="s">
        <v>41</v>
      </c>
      <c r="J304" s="4"/>
    </row>
    <row r="305" spans="1:10">
      <c r="A305" s="2">
        <v>58017</v>
      </c>
      <c r="B305" s="2">
        <v>58.17</v>
      </c>
      <c r="C305" s="2" t="s">
        <v>35</v>
      </c>
      <c r="D305" s="2" t="s">
        <v>18</v>
      </c>
      <c r="E305" s="3">
        <v>3</v>
      </c>
      <c r="F305" s="3">
        <v>0</v>
      </c>
      <c r="G305" s="3">
        <v>3</v>
      </c>
      <c r="H305" s="9" t="s">
        <v>51</v>
      </c>
      <c r="I305" s="9" t="s">
        <v>41</v>
      </c>
      <c r="J305" s="4">
        <v>45</v>
      </c>
    </row>
    <row r="306" spans="1:10">
      <c r="A306" s="2">
        <v>58018</v>
      </c>
      <c r="B306" s="2">
        <v>58.18</v>
      </c>
      <c r="C306" s="2" t="s">
        <v>35</v>
      </c>
      <c r="D306" s="2" t="s">
        <v>18</v>
      </c>
      <c r="E306" s="3">
        <v>6.0010000000000003</v>
      </c>
      <c r="F306" s="3">
        <v>0</v>
      </c>
      <c r="G306" s="3">
        <v>6.0010000000000003</v>
      </c>
      <c r="H306" s="9" t="s">
        <v>51</v>
      </c>
      <c r="I306" s="9" t="s">
        <v>41</v>
      </c>
      <c r="J306" s="4">
        <v>90.02</v>
      </c>
    </row>
    <row r="307" spans="1:10">
      <c r="A307" s="2">
        <v>58018</v>
      </c>
      <c r="B307" s="2">
        <v>58.18</v>
      </c>
      <c r="C307" s="2" t="s">
        <v>35</v>
      </c>
      <c r="D307" s="2" t="s">
        <v>18</v>
      </c>
      <c r="E307" s="3" t="s">
        <v>27</v>
      </c>
      <c r="F307" s="3" t="s">
        <v>27</v>
      </c>
      <c r="G307" s="3" t="s">
        <v>27</v>
      </c>
      <c r="H307" s="9" t="s">
        <v>51</v>
      </c>
      <c r="I307" s="9" t="s">
        <v>41</v>
      </c>
      <c r="J307" s="4"/>
    </row>
    <row r="308" spans="1:10">
      <c r="A308" s="2">
        <v>58019</v>
      </c>
      <c r="B308" s="2">
        <v>58.19</v>
      </c>
      <c r="C308" s="2" t="s">
        <v>35</v>
      </c>
      <c r="D308" s="2" t="s">
        <v>18</v>
      </c>
      <c r="E308" s="3">
        <v>3.9990000000000001</v>
      </c>
      <c r="F308" s="3">
        <v>0</v>
      </c>
      <c r="G308" s="3">
        <v>3.9990000000000001</v>
      </c>
      <c r="H308" s="9" t="s">
        <v>51</v>
      </c>
      <c r="I308" s="9" t="s">
        <v>41</v>
      </c>
      <c r="J308" s="4">
        <v>59.99</v>
      </c>
    </row>
    <row r="309" spans="1:10">
      <c r="A309" s="2">
        <v>58021</v>
      </c>
      <c r="B309" s="2">
        <v>58.21</v>
      </c>
      <c r="C309" s="2" t="s">
        <v>35</v>
      </c>
      <c r="D309" s="2" t="s">
        <v>18</v>
      </c>
      <c r="E309" s="3">
        <v>2</v>
      </c>
      <c r="F309" s="3">
        <v>0</v>
      </c>
      <c r="G309" s="3">
        <v>2</v>
      </c>
      <c r="H309" s="9" t="s">
        <v>51</v>
      </c>
      <c r="I309" s="9" t="s">
        <v>41</v>
      </c>
      <c r="J309" s="4">
        <v>30</v>
      </c>
    </row>
    <row r="310" spans="1:10">
      <c r="A310" s="2">
        <v>58022</v>
      </c>
      <c r="B310" s="2">
        <v>58.22</v>
      </c>
      <c r="C310" s="2" t="s">
        <v>35</v>
      </c>
      <c r="D310" s="2" t="s">
        <v>18</v>
      </c>
      <c r="E310" s="3">
        <v>3.0009999999999999</v>
      </c>
      <c r="F310" s="3">
        <v>0</v>
      </c>
      <c r="G310" s="3">
        <v>3.0009999999999999</v>
      </c>
      <c r="H310" s="9" t="s">
        <v>51</v>
      </c>
      <c r="I310" s="9" t="s">
        <v>41</v>
      </c>
      <c r="J310" s="4">
        <v>45.02</v>
      </c>
    </row>
    <row r="311" spans="1:10">
      <c r="A311" s="2">
        <v>58026</v>
      </c>
      <c r="B311" s="2">
        <v>58.26</v>
      </c>
      <c r="C311" s="2" t="s">
        <v>35</v>
      </c>
      <c r="D311" s="2" t="s">
        <v>18</v>
      </c>
      <c r="E311" s="3">
        <v>2</v>
      </c>
      <c r="F311" s="3">
        <v>0</v>
      </c>
      <c r="G311" s="3">
        <v>2</v>
      </c>
      <c r="H311" s="9" t="s">
        <v>51</v>
      </c>
      <c r="I311" s="9" t="s">
        <v>41</v>
      </c>
      <c r="J311" s="4">
        <v>30</v>
      </c>
    </row>
    <row r="312" spans="1:10">
      <c r="A312" s="2">
        <v>58026</v>
      </c>
      <c r="B312" s="2">
        <v>58.26</v>
      </c>
      <c r="C312" s="2" t="s">
        <v>35</v>
      </c>
      <c r="D312" s="2" t="s">
        <v>18</v>
      </c>
      <c r="E312" s="3" t="s">
        <v>27</v>
      </c>
      <c r="F312" s="3" t="s">
        <v>27</v>
      </c>
      <c r="G312" s="3" t="s">
        <v>27</v>
      </c>
      <c r="H312" s="9" t="s">
        <v>51</v>
      </c>
      <c r="I312" s="9" t="s">
        <v>41</v>
      </c>
      <c r="J312" s="4"/>
    </row>
    <row r="313" spans="1:10">
      <c r="A313" s="2">
        <v>58027</v>
      </c>
      <c r="B313" s="2">
        <v>58.27</v>
      </c>
      <c r="C313" s="2" t="s">
        <v>35</v>
      </c>
      <c r="D313" s="2" t="s">
        <v>18</v>
      </c>
      <c r="E313" s="3">
        <v>2.0019999999999998</v>
      </c>
      <c r="F313" s="3">
        <v>0</v>
      </c>
      <c r="G313" s="3">
        <v>2.0019999999999998</v>
      </c>
      <c r="H313" s="9" t="s">
        <v>51</v>
      </c>
      <c r="I313" s="9" t="s">
        <v>41</v>
      </c>
      <c r="J313" s="4">
        <v>30.03</v>
      </c>
    </row>
    <row r="314" spans="1:10">
      <c r="A314" s="2">
        <v>58028</v>
      </c>
      <c r="B314" s="2">
        <v>58.28</v>
      </c>
      <c r="C314" s="2" t="s">
        <v>35</v>
      </c>
      <c r="D314" s="2" t="s">
        <v>18</v>
      </c>
      <c r="E314" s="3">
        <v>3.5</v>
      </c>
      <c r="F314" s="3">
        <v>0</v>
      </c>
      <c r="G314" s="3">
        <v>3.5</v>
      </c>
      <c r="H314" s="9" t="s">
        <v>51</v>
      </c>
      <c r="I314" s="9" t="s">
        <v>41</v>
      </c>
      <c r="J314" s="4">
        <v>52.5</v>
      </c>
    </row>
    <row r="315" spans="1:10">
      <c r="A315" s="2">
        <v>58029</v>
      </c>
      <c r="B315" s="2">
        <v>58.29</v>
      </c>
      <c r="C315" s="2" t="s">
        <v>35</v>
      </c>
      <c r="D315" s="2" t="s">
        <v>18</v>
      </c>
      <c r="E315" s="3">
        <v>4</v>
      </c>
      <c r="F315" s="3">
        <v>0</v>
      </c>
      <c r="G315" s="3">
        <v>4</v>
      </c>
      <c r="H315" s="9" t="s">
        <v>51</v>
      </c>
      <c r="I315" s="9" t="s">
        <v>41</v>
      </c>
      <c r="J315" s="4">
        <v>60</v>
      </c>
    </row>
    <row r="316" spans="1:10">
      <c r="A316" s="2">
        <v>58030</v>
      </c>
      <c r="B316" s="2">
        <v>58.3</v>
      </c>
      <c r="C316" s="2" t="s">
        <v>35</v>
      </c>
      <c r="D316" s="2" t="s">
        <v>18</v>
      </c>
      <c r="E316" s="3">
        <v>1</v>
      </c>
      <c r="F316" s="3">
        <v>0</v>
      </c>
      <c r="G316" s="3">
        <v>1</v>
      </c>
      <c r="H316" s="9" t="s">
        <v>51</v>
      </c>
      <c r="I316" s="9" t="s">
        <v>41</v>
      </c>
      <c r="J316" s="4">
        <v>15</v>
      </c>
    </row>
    <row r="317" spans="1:10">
      <c r="A317" s="2">
        <v>58031</v>
      </c>
      <c r="B317" s="2">
        <v>58.31</v>
      </c>
      <c r="C317" s="2" t="s">
        <v>35</v>
      </c>
      <c r="D317" s="2" t="s">
        <v>18</v>
      </c>
      <c r="E317" s="3">
        <v>1</v>
      </c>
      <c r="F317" s="3">
        <v>0</v>
      </c>
      <c r="G317" s="3">
        <v>1</v>
      </c>
      <c r="H317" s="9" t="s">
        <v>51</v>
      </c>
      <c r="I317" s="9" t="s">
        <v>41</v>
      </c>
      <c r="J317" s="4">
        <v>15</v>
      </c>
    </row>
    <row r="318" spans="1:10">
      <c r="A318" s="2">
        <v>58032</v>
      </c>
      <c r="B318" s="2">
        <v>58.32</v>
      </c>
      <c r="C318" s="2" t="s">
        <v>35</v>
      </c>
      <c r="D318" s="2" t="s">
        <v>18</v>
      </c>
      <c r="E318" s="3">
        <v>1.7</v>
      </c>
      <c r="F318" s="3">
        <v>0</v>
      </c>
      <c r="G318" s="3">
        <v>1.7</v>
      </c>
      <c r="H318" s="9" t="s">
        <v>51</v>
      </c>
      <c r="I318" s="9" t="s">
        <v>41</v>
      </c>
      <c r="J318" s="4">
        <v>25.5</v>
      </c>
    </row>
    <row r="319" spans="1:10">
      <c r="A319" s="2">
        <v>58033</v>
      </c>
      <c r="B319" s="2">
        <v>58.33</v>
      </c>
      <c r="C319" s="2" t="s">
        <v>35</v>
      </c>
      <c r="D319" s="2" t="s">
        <v>18</v>
      </c>
      <c r="E319" s="3">
        <v>0.8</v>
      </c>
      <c r="F319" s="3">
        <v>0</v>
      </c>
      <c r="G319" s="3">
        <v>0.8</v>
      </c>
      <c r="H319" s="9" t="s">
        <v>51</v>
      </c>
      <c r="I319" s="9" t="s">
        <v>41</v>
      </c>
      <c r="J319" s="4">
        <v>12</v>
      </c>
    </row>
    <row r="320" spans="1:10">
      <c r="A320" s="2">
        <v>58034</v>
      </c>
      <c r="B320" s="2">
        <v>58.34</v>
      </c>
      <c r="C320" s="2" t="s">
        <v>35</v>
      </c>
      <c r="D320" s="2" t="s">
        <v>18</v>
      </c>
      <c r="E320" s="3">
        <v>2.5</v>
      </c>
      <c r="F320" s="3">
        <v>0</v>
      </c>
      <c r="G320" s="3">
        <v>2.5</v>
      </c>
      <c r="H320" s="9" t="s">
        <v>51</v>
      </c>
      <c r="I320" s="9" t="s">
        <v>41</v>
      </c>
      <c r="J320" s="4">
        <v>37.5</v>
      </c>
    </row>
    <row r="321" spans="1:10">
      <c r="A321" s="2">
        <v>58035</v>
      </c>
      <c r="B321" s="2">
        <v>58.35</v>
      </c>
      <c r="C321" s="2" t="s">
        <v>35</v>
      </c>
      <c r="D321" s="2" t="s">
        <v>18</v>
      </c>
      <c r="E321" s="3">
        <v>1.4990000000000001</v>
      </c>
      <c r="F321" s="3">
        <v>0</v>
      </c>
      <c r="G321" s="3">
        <v>1.4990000000000001</v>
      </c>
      <c r="H321" s="9" t="s">
        <v>51</v>
      </c>
      <c r="I321" s="9" t="s">
        <v>41</v>
      </c>
      <c r="J321" s="4">
        <v>22.49</v>
      </c>
    </row>
    <row r="322" spans="1:10">
      <c r="A322" s="2">
        <v>58036</v>
      </c>
      <c r="B322" s="2">
        <v>58.36</v>
      </c>
      <c r="C322" s="2" t="s">
        <v>35</v>
      </c>
      <c r="D322" s="2" t="s">
        <v>18</v>
      </c>
      <c r="E322" s="3">
        <v>1.5</v>
      </c>
      <c r="F322" s="3">
        <v>0</v>
      </c>
      <c r="G322" s="3">
        <v>1.5</v>
      </c>
      <c r="H322" s="9" t="s">
        <v>51</v>
      </c>
      <c r="I322" s="9" t="s">
        <v>41</v>
      </c>
      <c r="J322" s="4">
        <v>22.5</v>
      </c>
    </row>
    <row r="323" spans="1:10">
      <c r="A323" s="2">
        <v>58037</v>
      </c>
      <c r="B323" s="2">
        <v>58.37</v>
      </c>
      <c r="C323" s="2" t="s">
        <v>35</v>
      </c>
      <c r="D323" s="2" t="s">
        <v>18</v>
      </c>
      <c r="E323" s="3">
        <v>1.502</v>
      </c>
      <c r="F323" s="3">
        <v>0</v>
      </c>
      <c r="G323" s="3">
        <v>1.502</v>
      </c>
      <c r="H323" s="9" t="s">
        <v>51</v>
      </c>
      <c r="I323" s="9" t="s">
        <v>41</v>
      </c>
      <c r="J323" s="4">
        <v>22.53</v>
      </c>
    </row>
    <row r="324" spans="1:10">
      <c r="A324" s="2">
        <v>58038</v>
      </c>
      <c r="B324" s="2">
        <v>58.38</v>
      </c>
      <c r="C324" s="2" t="s">
        <v>35</v>
      </c>
      <c r="D324" s="2" t="s">
        <v>18</v>
      </c>
      <c r="E324" s="3">
        <v>0.66</v>
      </c>
      <c r="F324" s="3">
        <v>0</v>
      </c>
      <c r="G324" s="3">
        <v>0.66</v>
      </c>
      <c r="H324" s="9" t="s">
        <v>51</v>
      </c>
      <c r="I324" s="9" t="s">
        <v>41</v>
      </c>
      <c r="J324" s="4">
        <v>9.9</v>
      </c>
    </row>
    <row r="325" spans="1:10">
      <c r="A325" s="2">
        <v>58039</v>
      </c>
      <c r="B325" s="2">
        <v>58.39</v>
      </c>
      <c r="C325" s="2" t="s">
        <v>35</v>
      </c>
      <c r="D325" s="2" t="s">
        <v>18</v>
      </c>
      <c r="E325" s="3">
        <v>0.7</v>
      </c>
      <c r="F325" s="3">
        <v>0</v>
      </c>
      <c r="G325" s="3">
        <v>0.7</v>
      </c>
      <c r="H325" s="9" t="s">
        <v>51</v>
      </c>
      <c r="I325" s="9" t="s">
        <v>41</v>
      </c>
      <c r="J325" s="4">
        <v>10.5</v>
      </c>
    </row>
    <row r="326" spans="1:10">
      <c r="A326" s="2">
        <v>58040</v>
      </c>
      <c r="B326" s="2">
        <v>58.4</v>
      </c>
      <c r="C326" s="2" t="s">
        <v>35</v>
      </c>
      <c r="D326" s="2" t="s">
        <v>18</v>
      </c>
      <c r="E326" s="3">
        <v>0.5</v>
      </c>
      <c r="F326" s="3">
        <v>0</v>
      </c>
      <c r="G326" s="3">
        <v>0.5</v>
      </c>
      <c r="H326" s="9" t="s">
        <v>51</v>
      </c>
      <c r="I326" s="9" t="s">
        <v>41</v>
      </c>
      <c r="J326" s="4">
        <v>7.5</v>
      </c>
    </row>
    <row r="327" spans="1:10">
      <c r="A327" s="2">
        <v>58041</v>
      </c>
      <c r="B327" s="2">
        <v>58.41</v>
      </c>
      <c r="C327" s="2" t="s">
        <v>35</v>
      </c>
      <c r="D327" s="2" t="s">
        <v>18</v>
      </c>
      <c r="E327" s="3">
        <v>0.5</v>
      </c>
      <c r="F327" s="3">
        <v>0</v>
      </c>
      <c r="G327" s="3">
        <v>0.5</v>
      </c>
      <c r="H327" s="9" t="s">
        <v>51</v>
      </c>
      <c r="I327" s="9" t="s">
        <v>41</v>
      </c>
      <c r="J327" s="4">
        <v>7.5</v>
      </c>
    </row>
    <row r="328" spans="1:10">
      <c r="A328" s="2">
        <v>58041</v>
      </c>
      <c r="B328" s="2">
        <v>58.41</v>
      </c>
      <c r="C328" s="2" t="s">
        <v>35</v>
      </c>
      <c r="D328" s="2" t="s">
        <v>18</v>
      </c>
      <c r="E328" s="3" t="s">
        <v>27</v>
      </c>
      <c r="F328" s="3" t="s">
        <v>27</v>
      </c>
      <c r="G328" s="3" t="s">
        <v>27</v>
      </c>
      <c r="H328" s="9" t="s">
        <v>51</v>
      </c>
      <c r="I328" s="9" t="s">
        <v>41</v>
      </c>
      <c r="J328" s="4"/>
    </row>
    <row r="329" spans="1:10">
      <c r="A329" s="2">
        <v>58067</v>
      </c>
      <c r="B329" s="2">
        <v>58.67</v>
      </c>
      <c r="C329" s="2" t="s">
        <v>35</v>
      </c>
      <c r="D329" s="2" t="s">
        <v>18</v>
      </c>
      <c r="E329" s="3">
        <v>4</v>
      </c>
      <c r="F329" s="3">
        <v>4</v>
      </c>
      <c r="G329" s="3">
        <v>0</v>
      </c>
      <c r="H329" s="9" t="s">
        <v>19</v>
      </c>
      <c r="I329" s="9" t="s">
        <v>41</v>
      </c>
      <c r="J329" s="4">
        <f t="shared" ref="J329:J338" si="4">G329*15</f>
        <v>0</v>
      </c>
    </row>
    <row r="330" spans="1:10">
      <c r="A330" s="2">
        <v>58069</v>
      </c>
      <c r="B330" s="2">
        <v>58.69</v>
      </c>
      <c r="C330" s="2" t="s">
        <v>35</v>
      </c>
      <c r="D330" s="2" t="s">
        <v>18</v>
      </c>
      <c r="E330" s="3">
        <v>0.999</v>
      </c>
      <c r="F330" s="3">
        <v>0.999</v>
      </c>
      <c r="G330" s="3">
        <v>0</v>
      </c>
      <c r="H330" s="9" t="s">
        <v>19</v>
      </c>
      <c r="I330" s="9" t="s">
        <v>41</v>
      </c>
      <c r="J330" s="4">
        <f t="shared" si="4"/>
        <v>0</v>
      </c>
    </row>
    <row r="331" spans="1:10">
      <c r="A331" s="2">
        <v>58077</v>
      </c>
      <c r="B331" s="2">
        <v>58.77</v>
      </c>
      <c r="C331" s="2" t="s">
        <v>35</v>
      </c>
      <c r="D331" s="2" t="s">
        <v>18</v>
      </c>
      <c r="E331" s="3">
        <v>3</v>
      </c>
      <c r="F331" s="3">
        <v>3</v>
      </c>
      <c r="G331" s="3">
        <v>0</v>
      </c>
      <c r="H331" s="9" t="s">
        <v>19</v>
      </c>
      <c r="I331" s="9" t="s">
        <v>41</v>
      </c>
      <c r="J331" s="4">
        <f t="shared" si="4"/>
        <v>0</v>
      </c>
    </row>
    <row r="332" spans="1:10">
      <c r="A332" s="2">
        <v>58082</v>
      </c>
      <c r="B332" s="2">
        <v>58.82</v>
      </c>
      <c r="C332" s="2" t="s">
        <v>35</v>
      </c>
      <c r="D332" s="2" t="s">
        <v>18</v>
      </c>
      <c r="E332" s="3">
        <v>4</v>
      </c>
      <c r="F332" s="3">
        <v>4</v>
      </c>
      <c r="G332" s="3">
        <v>0</v>
      </c>
      <c r="H332" s="9" t="s">
        <v>19</v>
      </c>
      <c r="I332" s="9" t="s">
        <v>41</v>
      </c>
      <c r="J332" s="4">
        <f t="shared" si="4"/>
        <v>0</v>
      </c>
    </row>
    <row r="333" spans="1:10">
      <c r="A333" s="2">
        <v>58083</v>
      </c>
      <c r="B333" s="2">
        <v>58.83</v>
      </c>
      <c r="C333" s="2" t="s">
        <v>35</v>
      </c>
      <c r="D333" s="2" t="s">
        <v>18</v>
      </c>
      <c r="E333" s="3">
        <v>1.3</v>
      </c>
      <c r="F333" s="3">
        <v>1.3</v>
      </c>
      <c r="G333" s="3">
        <v>0</v>
      </c>
      <c r="H333" s="9" t="s">
        <v>19</v>
      </c>
      <c r="I333" s="9" t="s">
        <v>41</v>
      </c>
      <c r="J333" s="4">
        <f t="shared" si="4"/>
        <v>0</v>
      </c>
    </row>
    <row r="334" spans="1:10">
      <c r="A334" s="2">
        <v>58084</v>
      </c>
      <c r="B334" s="2">
        <v>58.84</v>
      </c>
      <c r="C334" s="2" t="s">
        <v>35</v>
      </c>
      <c r="D334" s="2" t="s">
        <v>18</v>
      </c>
      <c r="E334" s="3">
        <v>7.2009999999999996</v>
      </c>
      <c r="F334" s="3">
        <v>7.2009999999999996</v>
      </c>
      <c r="G334" s="3">
        <v>0</v>
      </c>
      <c r="H334" s="9" t="s">
        <v>19</v>
      </c>
      <c r="I334" s="9" t="s">
        <v>41</v>
      </c>
      <c r="J334" s="4">
        <f t="shared" si="4"/>
        <v>0</v>
      </c>
    </row>
    <row r="335" spans="1:10">
      <c r="A335" s="2">
        <v>58086</v>
      </c>
      <c r="B335" s="2">
        <v>58.86</v>
      </c>
      <c r="C335" s="2" t="s">
        <v>35</v>
      </c>
      <c r="D335" s="2" t="s">
        <v>18</v>
      </c>
      <c r="E335" s="3">
        <v>1.8009999999999999</v>
      </c>
      <c r="F335" s="3">
        <v>1.8009999999999999</v>
      </c>
      <c r="G335" s="3">
        <v>0</v>
      </c>
      <c r="H335" s="9" t="s">
        <v>19</v>
      </c>
      <c r="I335" s="9" t="s">
        <v>41</v>
      </c>
      <c r="J335" s="4">
        <f t="shared" si="4"/>
        <v>0</v>
      </c>
    </row>
    <row r="336" spans="1:10">
      <c r="A336" s="2">
        <v>58089</v>
      </c>
      <c r="B336" s="2">
        <v>58.89</v>
      </c>
      <c r="C336" s="2" t="s">
        <v>35</v>
      </c>
      <c r="D336" s="2" t="s">
        <v>18</v>
      </c>
      <c r="E336" s="3">
        <v>5.5</v>
      </c>
      <c r="F336" s="3">
        <v>5.5</v>
      </c>
      <c r="G336" s="3">
        <v>0</v>
      </c>
      <c r="H336" s="9" t="s">
        <v>19</v>
      </c>
      <c r="I336" s="9" t="s">
        <v>41</v>
      </c>
      <c r="J336" s="4">
        <f t="shared" si="4"/>
        <v>0</v>
      </c>
    </row>
    <row r="337" spans="1:14">
      <c r="A337" s="2">
        <v>58090</v>
      </c>
      <c r="B337" s="2">
        <v>58.9</v>
      </c>
      <c r="C337" s="2" t="s">
        <v>35</v>
      </c>
      <c r="D337" s="2" t="s">
        <v>18</v>
      </c>
      <c r="E337" s="3">
        <v>4.5060000000000002</v>
      </c>
      <c r="F337" s="3">
        <v>4.5060000000000002</v>
      </c>
      <c r="G337" s="3">
        <v>0</v>
      </c>
      <c r="H337" s="9" t="s">
        <v>32</v>
      </c>
      <c r="I337" s="9" t="s">
        <v>41</v>
      </c>
      <c r="J337" s="4">
        <f t="shared" si="4"/>
        <v>0</v>
      </c>
    </row>
    <row r="338" spans="1:14">
      <c r="A338" s="2">
        <v>58107</v>
      </c>
      <c r="B338" s="2">
        <v>58.106999999999999</v>
      </c>
      <c r="C338" s="2" t="s">
        <v>35</v>
      </c>
      <c r="D338" s="2" t="s">
        <v>18</v>
      </c>
      <c r="E338" s="3">
        <v>3.0990000000000002</v>
      </c>
      <c r="F338" s="3">
        <v>3.0990000000000002</v>
      </c>
      <c r="G338" s="3">
        <v>0</v>
      </c>
      <c r="H338" s="9" t="s">
        <v>19</v>
      </c>
      <c r="I338" s="9" t="s">
        <v>41</v>
      </c>
      <c r="J338" s="4">
        <f t="shared" si="4"/>
        <v>0</v>
      </c>
    </row>
    <row r="339" spans="1:14">
      <c r="A339" s="2">
        <v>58120</v>
      </c>
      <c r="B339" s="2">
        <v>58.12</v>
      </c>
      <c r="C339" s="2" t="s">
        <v>35</v>
      </c>
      <c r="D339" s="2" t="s">
        <v>18</v>
      </c>
      <c r="E339" s="3">
        <v>2</v>
      </c>
      <c r="F339" s="3">
        <v>0</v>
      </c>
      <c r="G339" s="3">
        <v>2</v>
      </c>
      <c r="H339" s="9" t="s">
        <v>51</v>
      </c>
      <c r="I339" s="9" t="s">
        <v>41</v>
      </c>
      <c r="J339" s="4">
        <v>30</v>
      </c>
    </row>
    <row r="340" spans="1:14">
      <c r="A340" s="2">
        <v>58123</v>
      </c>
      <c r="B340" s="2">
        <v>58.122999999999998</v>
      </c>
      <c r="C340" s="2" t="s">
        <v>35</v>
      </c>
      <c r="D340" s="2" t="s">
        <v>18</v>
      </c>
      <c r="E340" s="3">
        <v>7</v>
      </c>
      <c r="F340" s="3">
        <v>7</v>
      </c>
      <c r="G340" s="3">
        <v>0</v>
      </c>
      <c r="H340" s="9" t="s">
        <v>19</v>
      </c>
      <c r="I340" s="9" t="s">
        <v>41</v>
      </c>
      <c r="J340" s="4">
        <f>G340*15</f>
        <v>0</v>
      </c>
    </row>
    <row r="341" spans="1:14">
      <c r="A341" s="2">
        <v>58213</v>
      </c>
      <c r="B341" s="2">
        <v>58.213000000000001</v>
      </c>
      <c r="C341" s="2" t="s">
        <v>35</v>
      </c>
      <c r="D341" s="2" t="s">
        <v>18</v>
      </c>
      <c r="E341" s="3">
        <v>4.5</v>
      </c>
      <c r="F341" s="3">
        <v>4.5</v>
      </c>
      <c r="G341" s="3">
        <v>0</v>
      </c>
      <c r="H341" s="9" t="s">
        <v>19</v>
      </c>
      <c r="I341" s="9" t="s">
        <v>41</v>
      </c>
      <c r="J341" s="4">
        <f>G341*15</f>
        <v>0</v>
      </c>
    </row>
    <row r="342" spans="1:14" s="14" customFormat="1" ht="14.25">
      <c r="A342" s="19" t="s">
        <v>24</v>
      </c>
      <c r="B342" s="19"/>
      <c r="C342" s="19"/>
      <c r="D342" s="19"/>
      <c r="E342" s="10">
        <v>114.369</v>
      </c>
      <c r="F342" s="10">
        <f>SUM(F292:F341)</f>
        <v>48.105999999999995</v>
      </c>
      <c r="G342" s="10">
        <f>SUM(G292:G341)</f>
        <v>66.263000000000005</v>
      </c>
      <c r="H342" s="10">
        <f>G342+F342</f>
        <v>114.369</v>
      </c>
      <c r="I342" s="11" t="s">
        <v>25</v>
      </c>
      <c r="J342" s="12">
        <f>SUM(J292:J341)</f>
        <v>993.9799999999999</v>
      </c>
      <c r="K342" s="13"/>
      <c r="L342" s="13"/>
      <c r="M342" s="13"/>
      <c r="N342" s="13"/>
    </row>
    <row r="343" spans="1:14">
      <c r="A343" s="2">
        <v>51076</v>
      </c>
      <c r="B343" s="2">
        <v>51.76</v>
      </c>
      <c r="C343" s="2" t="s">
        <v>39</v>
      </c>
      <c r="D343" s="2" t="s">
        <v>18</v>
      </c>
      <c r="E343" s="3">
        <v>4</v>
      </c>
      <c r="F343" s="3">
        <v>4</v>
      </c>
      <c r="G343" s="3">
        <v>0</v>
      </c>
      <c r="H343" s="9" t="s">
        <v>32</v>
      </c>
      <c r="I343" s="9" t="s">
        <v>47</v>
      </c>
      <c r="J343" s="4">
        <f>G343*15</f>
        <v>0</v>
      </c>
    </row>
    <row r="344" spans="1:14">
      <c r="A344" s="2">
        <v>51095</v>
      </c>
      <c r="B344" s="2">
        <v>51.95</v>
      </c>
      <c r="C344" s="2" t="s">
        <v>39</v>
      </c>
      <c r="D344" s="2" t="s">
        <v>18</v>
      </c>
      <c r="E344" s="3">
        <v>0.18</v>
      </c>
      <c r="F344" s="3">
        <v>0</v>
      </c>
      <c r="G344" s="3">
        <v>0.18</v>
      </c>
      <c r="H344" s="9" t="s">
        <v>51</v>
      </c>
      <c r="I344" s="9" t="s">
        <v>47</v>
      </c>
      <c r="J344" s="4">
        <v>2.7</v>
      </c>
    </row>
    <row r="345" spans="1:14">
      <c r="A345" s="2">
        <v>51096</v>
      </c>
      <c r="B345" s="2">
        <v>51.96</v>
      </c>
      <c r="C345" s="2" t="s">
        <v>39</v>
      </c>
      <c r="D345" s="2" t="s">
        <v>18</v>
      </c>
      <c r="E345" s="3">
        <v>0.15</v>
      </c>
      <c r="F345" s="3">
        <v>0</v>
      </c>
      <c r="G345" s="3">
        <v>0.15</v>
      </c>
      <c r="H345" s="9" t="s">
        <v>51</v>
      </c>
      <c r="I345" s="9" t="s">
        <v>47</v>
      </c>
      <c r="J345" s="4">
        <v>2.25</v>
      </c>
    </row>
    <row r="346" spans="1:14">
      <c r="A346" s="2">
        <v>51097</v>
      </c>
      <c r="B346" s="2">
        <v>51.97</v>
      </c>
      <c r="C346" s="2" t="s">
        <v>39</v>
      </c>
      <c r="D346" s="2" t="s">
        <v>18</v>
      </c>
      <c r="E346" s="3">
        <v>0.375</v>
      </c>
      <c r="F346" s="3">
        <v>0</v>
      </c>
      <c r="G346" s="3">
        <v>0.375</v>
      </c>
      <c r="H346" s="9" t="s">
        <v>51</v>
      </c>
      <c r="I346" s="9" t="s">
        <v>47</v>
      </c>
      <c r="J346" s="4">
        <v>5.63</v>
      </c>
    </row>
    <row r="347" spans="1:14">
      <c r="A347" s="2">
        <v>51098</v>
      </c>
      <c r="B347" s="2">
        <v>51.98</v>
      </c>
      <c r="C347" s="2" t="s">
        <v>39</v>
      </c>
      <c r="D347" s="2" t="s">
        <v>18</v>
      </c>
      <c r="E347" s="3">
        <v>0.29199999999999998</v>
      </c>
      <c r="F347" s="3">
        <v>0</v>
      </c>
      <c r="G347" s="3">
        <v>0.29199999999999998</v>
      </c>
      <c r="H347" s="9" t="s">
        <v>51</v>
      </c>
      <c r="I347" s="9" t="s">
        <v>47</v>
      </c>
      <c r="J347" s="4">
        <v>4.38</v>
      </c>
    </row>
    <row r="348" spans="1:14">
      <c r="A348" s="2">
        <v>51099</v>
      </c>
      <c r="B348" s="2">
        <v>51.99</v>
      </c>
      <c r="C348" s="2" t="s">
        <v>39</v>
      </c>
      <c r="D348" s="2" t="s">
        <v>18</v>
      </c>
      <c r="E348" s="3">
        <v>0.22500000000000001</v>
      </c>
      <c r="F348" s="3">
        <v>0</v>
      </c>
      <c r="G348" s="3">
        <v>0.22500000000000001</v>
      </c>
      <c r="H348" s="9" t="s">
        <v>51</v>
      </c>
      <c r="I348" s="9" t="s">
        <v>47</v>
      </c>
      <c r="J348" s="4">
        <v>3.38</v>
      </c>
      <c r="K348" s="5"/>
      <c r="L348" s="5"/>
      <c r="M348" s="5"/>
      <c r="N348" s="5"/>
    </row>
    <row r="349" spans="1:14">
      <c r="A349" s="2">
        <v>51100</v>
      </c>
      <c r="B349" s="2">
        <v>51.1</v>
      </c>
      <c r="C349" s="2" t="s">
        <v>39</v>
      </c>
      <c r="D349" s="2" t="s">
        <v>18</v>
      </c>
      <c r="E349" s="3">
        <v>0.22500000000000001</v>
      </c>
      <c r="F349" s="3">
        <v>0</v>
      </c>
      <c r="G349" s="3">
        <v>0.22500000000000001</v>
      </c>
      <c r="H349" s="9" t="s">
        <v>51</v>
      </c>
      <c r="I349" s="9" t="s">
        <v>47</v>
      </c>
      <c r="J349" s="4">
        <v>3.38</v>
      </c>
    </row>
    <row r="350" spans="1:14">
      <c r="A350" s="2">
        <v>51102</v>
      </c>
      <c r="B350" s="2">
        <v>51.101999999999997</v>
      </c>
      <c r="C350" s="2" t="s">
        <v>39</v>
      </c>
      <c r="D350" s="2" t="s">
        <v>18</v>
      </c>
      <c r="E350" s="3">
        <v>0.22500000000000001</v>
      </c>
      <c r="F350" s="3">
        <v>0</v>
      </c>
      <c r="G350" s="3">
        <v>0.22500000000000001</v>
      </c>
      <c r="H350" s="9" t="s">
        <v>51</v>
      </c>
      <c r="I350" s="9" t="s">
        <v>47</v>
      </c>
      <c r="J350" s="4">
        <v>3.38</v>
      </c>
    </row>
    <row r="351" spans="1:14">
      <c r="A351" s="2">
        <v>51103</v>
      </c>
      <c r="B351" s="2">
        <v>51.103000000000002</v>
      </c>
      <c r="C351" s="2" t="s">
        <v>39</v>
      </c>
      <c r="D351" s="2" t="s">
        <v>18</v>
      </c>
      <c r="E351" s="3">
        <v>0.375</v>
      </c>
      <c r="F351" s="3">
        <v>0</v>
      </c>
      <c r="G351" s="3">
        <v>0.375</v>
      </c>
      <c r="H351" s="9" t="s">
        <v>51</v>
      </c>
      <c r="I351" s="9" t="s">
        <v>47</v>
      </c>
      <c r="J351" s="4">
        <v>5.63</v>
      </c>
    </row>
    <row r="352" spans="1:14">
      <c r="A352" s="2">
        <v>51104</v>
      </c>
      <c r="B352" s="2">
        <v>51.103999999999999</v>
      </c>
      <c r="C352" s="2" t="s">
        <v>39</v>
      </c>
      <c r="D352" s="2" t="s">
        <v>18</v>
      </c>
      <c r="E352" s="3">
        <v>0.34499999999999997</v>
      </c>
      <c r="F352" s="3">
        <v>0</v>
      </c>
      <c r="G352" s="3">
        <v>0.34499999999999997</v>
      </c>
      <c r="H352" s="9" t="s">
        <v>51</v>
      </c>
      <c r="I352" s="9" t="s">
        <v>47</v>
      </c>
      <c r="J352" s="4">
        <v>5.18</v>
      </c>
    </row>
    <row r="353" spans="1:14">
      <c r="A353" s="2">
        <v>51105</v>
      </c>
      <c r="B353" s="2">
        <v>51.104999999999997</v>
      </c>
      <c r="C353" s="2" t="s">
        <v>39</v>
      </c>
      <c r="D353" s="2" t="s">
        <v>18</v>
      </c>
      <c r="E353" s="3">
        <v>0.33200000000000002</v>
      </c>
      <c r="F353" s="3">
        <v>0</v>
      </c>
      <c r="G353" s="3">
        <v>0.33200000000000002</v>
      </c>
      <c r="H353" s="9" t="s">
        <v>51</v>
      </c>
      <c r="I353" s="9" t="s">
        <v>47</v>
      </c>
      <c r="J353" s="4">
        <v>4.9800000000000004</v>
      </c>
    </row>
    <row r="354" spans="1:14">
      <c r="A354" s="2">
        <v>51106</v>
      </c>
      <c r="B354" s="2">
        <v>51.106000000000002</v>
      </c>
      <c r="C354" s="2" t="s">
        <v>39</v>
      </c>
      <c r="D354" s="2" t="s">
        <v>18</v>
      </c>
      <c r="E354" s="3">
        <v>0.315</v>
      </c>
      <c r="F354" s="3">
        <v>0</v>
      </c>
      <c r="G354" s="3">
        <v>0.315</v>
      </c>
      <c r="H354" s="9" t="s">
        <v>51</v>
      </c>
      <c r="I354" s="9" t="s">
        <v>47</v>
      </c>
      <c r="J354" s="4">
        <v>4.7300000000000004</v>
      </c>
    </row>
    <row r="355" spans="1:14">
      <c r="A355" s="2">
        <v>51107</v>
      </c>
      <c r="B355" s="2">
        <v>51.106999999999999</v>
      </c>
      <c r="C355" s="2" t="s">
        <v>39</v>
      </c>
      <c r="D355" s="2" t="s">
        <v>18</v>
      </c>
      <c r="E355" s="3">
        <v>0.3</v>
      </c>
      <c r="F355" s="3">
        <v>0</v>
      </c>
      <c r="G355" s="3">
        <v>0.3</v>
      </c>
      <c r="H355" s="9" t="s">
        <v>51</v>
      </c>
      <c r="I355" s="9" t="s">
        <v>47</v>
      </c>
      <c r="J355" s="4">
        <v>4.5</v>
      </c>
      <c r="K355" s="5"/>
      <c r="L355" s="5"/>
      <c r="M355" s="5"/>
      <c r="N355" s="5"/>
    </row>
    <row r="356" spans="1:14">
      <c r="A356" s="2">
        <v>51108</v>
      </c>
      <c r="B356" s="2">
        <v>51.107999999999997</v>
      </c>
      <c r="C356" s="2" t="s">
        <v>39</v>
      </c>
      <c r="D356" s="2" t="s">
        <v>18</v>
      </c>
      <c r="E356" s="3">
        <v>0.3</v>
      </c>
      <c r="F356" s="3">
        <v>0</v>
      </c>
      <c r="G356" s="3">
        <v>0.3</v>
      </c>
      <c r="H356" s="9" t="s">
        <v>51</v>
      </c>
      <c r="I356" s="9" t="s">
        <v>47</v>
      </c>
      <c r="J356" s="4">
        <v>4.5</v>
      </c>
    </row>
    <row r="357" spans="1:14">
      <c r="A357" s="2">
        <v>51109</v>
      </c>
      <c r="B357" s="2">
        <v>51.109000000000002</v>
      </c>
      <c r="C357" s="2" t="s">
        <v>39</v>
      </c>
      <c r="D357" s="2" t="s">
        <v>18</v>
      </c>
      <c r="E357" s="3">
        <v>0.30299999999999999</v>
      </c>
      <c r="F357" s="3">
        <v>0</v>
      </c>
      <c r="G357" s="3">
        <v>0.30299999999999999</v>
      </c>
      <c r="H357" s="9" t="s">
        <v>51</v>
      </c>
      <c r="I357" s="9" t="s">
        <v>47</v>
      </c>
      <c r="J357" s="4">
        <v>4.55</v>
      </c>
    </row>
    <row r="358" spans="1:14">
      <c r="A358" s="2">
        <v>51114</v>
      </c>
      <c r="B358" s="2">
        <v>51.113999999999997</v>
      </c>
      <c r="C358" s="2" t="s">
        <v>39</v>
      </c>
      <c r="D358" s="2" t="s">
        <v>18</v>
      </c>
      <c r="E358" s="3">
        <v>2.1</v>
      </c>
      <c r="F358" s="3">
        <v>0</v>
      </c>
      <c r="G358" s="3">
        <v>2.1</v>
      </c>
      <c r="H358" s="9" t="s">
        <v>51</v>
      </c>
      <c r="I358" s="9" t="s">
        <v>47</v>
      </c>
      <c r="J358" s="4">
        <v>31.5</v>
      </c>
    </row>
    <row r="359" spans="1:14">
      <c r="A359" s="2">
        <v>51115</v>
      </c>
      <c r="B359" s="2">
        <v>51.115000000000002</v>
      </c>
      <c r="C359" s="2" t="s">
        <v>39</v>
      </c>
      <c r="D359" s="2" t="s">
        <v>18</v>
      </c>
      <c r="E359" s="3">
        <v>2</v>
      </c>
      <c r="F359" s="3">
        <v>0</v>
      </c>
      <c r="G359" s="3">
        <v>2</v>
      </c>
      <c r="H359" s="9" t="s">
        <v>51</v>
      </c>
      <c r="I359" s="9" t="s">
        <v>47</v>
      </c>
      <c r="J359" s="4">
        <v>30</v>
      </c>
    </row>
    <row r="360" spans="1:14">
      <c r="A360" s="2">
        <v>51116</v>
      </c>
      <c r="B360" s="2">
        <v>51.116</v>
      </c>
      <c r="C360" s="2" t="s">
        <v>39</v>
      </c>
      <c r="D360" s="2" t="s">
        <v>18</v>
      </c>
      <c r="E360" s="3">
        <v>0.46</v>
      </c>
      <c r="F360" s="3">
        <v>0</v>
      </c>
      <c r="G360" s="3">
        <v>0.46</v>
      </c>
      <c r="H360" s="9" t="s">
        <v>51</v>
      </c>
      <c r="I360" s="9" t="s">
        <v>47</v>
      </c>
      <c r="J360" s="4">
        <v>6.9</v>
      </c>
    </row>
    <row r="361" spans="1:14">
      <c r="A361" s="2">
        <v>51117</v>
      </c>
      <c r="B361" s="2">
        <v>51.116999999999997</v>
      </c>
      <c r="C361" s="2" t="s">
        <v>39</v>
      </c>
      <c r="D361" s="2" t="s">
        <v>18</v>
      </c>
      <c r="E361" s="3">
        <v>2.2000000000000002</v>
      </c>
      <c r="F361" s="3">
        <v>0</v>
      </c>
      <c r="G361" s="3">
        <v>2.2000000000000002</v>
      </c>
      <c r="H361" s="9" t="s">
        <v>51</v>
      </c>
      <c r="I361" s="9" t="s">
        <v>47</v>
      </c>
      <c r="J361" s="4">
        <v>33</v>
      </c>
    </row>
    <row r="362" spans="1:14">
      <c r="A362" s="2">
        <v>49109</v>
      </c>
      <c r="B362" s="2">
        <v>49.109000000000002</v>
      </c>
      <c r="C362" s="2" t="s">
        <v>17</v>
      </c>
      <c r="D362" s="2" t="s">
        <v>18</v>
      </c>
      <c r="E362" s="3">
        <v>4.5</v>
      </c>
      <c r="F362" s="3">
        <v>0</v>
      </c>
      <c r="G362" s="3">
        <v>4.5</v>
      </c>
      <c r="H362" s="9" t="s">
        <v>51</v>
      </c>
      <c r="I362" s="9" t="s">
        <v>47</v>
      </c>
      <c r="J362" s="4">
        <v>67.5</v>
      </c>
    </row>
    <row r="363" spans="1:14">
      <c r="A363" s="2">
        <v>49112</v>
      </c>
      <c r="B363" s="2">
        <v>49.112000000000002</v>
      </c>
      <c r="C363" s="2" t="s">
        <v>17</v>
      </c>
      <c r="D363" s="2" t="s">
        <v>18</v>
      </c>
      <c r="E363" s="3">
        <v>10.499000000000001</v>
      </c>
      <c r="F363" s="3">
        <v>10.499000000000001</v>
      </c>
      <c r="G363" s="3">
        <v>0</v>
      </c>
      <c r="H363" s="9" t="s">
        <v>19</v>
      </c>
      <c r="I363" s="9" t="s">
        <v>47</v>
      </c>
      <c r="J363" s="4">
        <f>G363*15</f>
        <v>0</v>
      </c>
      <c r="K363" s="5"/>
      <c r="L363" s="5"/>
      <c r="M363" s="5"/>
      <c r="N363" s="5"/>
    </row>
    <row r="364" spans="1:14">
      <c r="A364" s="2">
        <v>49113</v>
      </c>
      <c r="B364" s="2">
        <v>49.113</v>
      </c>
      <c r="C364" s="2" t="s">
        <v>17</v>
      </c>
      <c r="D364" s="2" t="s">
        <v>18</v>
      </c>
      <c r="E364" s="3">
        <v>1</v>
      </c>
      <c r="F364" s="3">
        <v>0</v>
      </c>
      <c r="G364" s="3">
        <v>1</v>
      </c>
      <c r="H364" s="9" t="s">
        <v>51</v>
      </c>
      <c r="I364" s="9" t="s">
        <v>47</v>
      </c>
      <c r="J364" s="4">
        <v>15</v>
      </c>
    </row>
    <row r="365" spans="1:14" s="14" customFormat="1" ht="14.25">
      <c r="A365" s="19" t="s">
        <v>24</v>
      </c>
      <c r="B365" s="19"/>
      <c r="C365" s="19"/>
      <c r="D365" s="19"/>
      <c r="E365" s="10">
        <v>30.701000000000001</v>
      </c>
      <c r="F365" s="10">
        <f>SUM(F343:F364)</f>
        <v>14.499000000000001</v>
      </c>
      <c r="G365" s="10">
        <f>SUM(G343:G364)</f>
        <v>16.202000000000002</v>
      </c>
      <c r="H365" s="10">
        <f>G365+F365</f>
        <v>30.701000000000001</v>
      </c>
      <c r="I365" s="11" t="s">
        <v>25</v>
      </c>
      <c r="J365" s="12">
        <f>SUM(J343:J364)</f>
        <v>243.07</v>
      </c>
      <c r="K365" s="13"/>
      <c r="L365" s="13"/>
      <c r="M365" s="13"/>
      <c r="N365" s="13"/>
    </row>
    <row r="366" spans="1:14">
      <c r="A366" s="2">
        <v>57135</v>
      </c>
      <c r="B366" s="2">
        <v>57.134999999999998</v>
      </c>
      <c r="C366" s="2" t="s">
        <v>29</v>
      </c>
      <c r="D366" s="2" t="s">
        <v>18</v>
      </c>
      <c r="E366" s="3">
        <v>3.6</v>
      </c>
      <c r="F366" s="3">
        <v>3.6</v>
      </c>
      <c r="G366" s="3">
        <v>0</v>
      </c>
      <c r="H366" s="9" t="s">
        <v>19</v>
      </c>
      <c r="I366" s="9" t="s">
        <v>33</v>
      </c>
      <c r="J366" s="4">
        <f>G366*15</f>
        <v>0</v>
      </c>
    </row>
    <row r="367" spans="1:14">
      <c r="A367" s="2">
        <v>57136</v>
      </c>
      <c r="B367" s="2">
        <v>57.136000000000003</v>
      </c>
      <c r="C367" s="2" t="s">
        <v>29</v>
      </c>
      <c r="D367" s="2" t="s">
        <v>18</v>
      </c>
      <c r="E367" s="3">
        <v>1.5</v>
      </c>
      <c r="F367" s="3">
        <v>0</v>
      </c>
      <c r="G367" s="3">
        <v>1.5</v>
      </c>
      <c r="H367" s="9" t="s">
        <v>51</v>
      </c>
      <c r="I367" s="9" t="s">
        <v>33</v>
      </c>
      <c r="J367" s="4">
        <v>22.5</v>
      </c>
    </row>
    <row r="368" spans="1:14">
      <c r="A368" s="2">
        <v>57137</v>
      </c>
      <c r="B368" s="2">
        <v>57.137</v>
      </c>
      <c r="C368" s="2" t="s">
        <v>29</v>
      </c>
      <c r="D368" s="2" t="s">
        <v>18</v>
      </c>
      <c r="E368" s="3">
        <v>1.2</v>
      </c>
      <c r="F368" s="3">
        <v>1.2</v>
      </c>
      <c r="G368" s="3">
        <v>0</v>
      </c>
      <c r="H368" s="9" t="s">
        <v>19</v>
      </c>
      <c r="I368" s="9" t="s">
        <v>33</v>
      </c>
      <c r="J368" s="4">
        <f>G368*15</f>
        <v>0</v>
      </c>
    </row>
    <row r="369" spans="1:14">
      <c r="A369" s="2">
        <v>57138</v>
      </c>
      <c r="B369" s="2">
        <v>57.137999999999998</v>
      </c>
      <c r="C369" s="2" t="s">
        <v>29</v>
      </c>
      <c r="D369" s="2" t="s">
        <v>18</v>
      </c>
      <c r="E369" s="3">
        <v>0.85</v>
      </c>
      <c r="F369" s="3">
        <v>0.85</v>
      </c>
      <c r="G369" s="3">
        <v>0</v>
      </c>
      <c r="H369" s="9" t="s">
        <v>19</v>
      </c>
      <c r="I369" s="9" t="s">
        <v>33</v>
      </c>
      <c r="J369" s="4">
        <f>G369*15</f>
        <v>0</v>
      </c>
    </row>
    <row r="370" spans="1:14">
      <c r="A370" s="2">
        <v>57139</v>
      </c>
      <c r="B370" s="2">
        <v>57.139000000000003</v>
      </c>
      <c r="C370" s="2" t="s">
        <v>29</v>
      </c>
      <c r="D370" s="2" t="s">
        <v>18</v>
      </c>
      <c r="E370" s="3">
        <v>0.8</v>
      </c>
      <c r="F370" s="3">
        <v>0</v>
      </c>
      <c r="G370" s="3">
        <v>0.8</v>
      </c>
      <c r="H370" s="9" t="s">
        <v>51</v>
      </c>
      <c r="I370" s="9" t="s">
        <v>33</v>
      </c>
      <c r="J370" s="4">
        <v>12</v>
      </c>
    </row>
    <row r="371" spans="1:14">
      <c r="A371" s="2">
        <v>57140</v>
      </c>
      <c r="B371" s="2">
        <v>57.14</v>
      </c>
      <c r="C371" s="2" t="s">
        <v>29</v>
      </c>
      <c r="D371" s="2" t="s">
        <v>18</v>
      </c>
      <c r="E371" s="3">
        <v>3</v>
      </c>
      <c r="F371" s="3">
        <v>0</v>
      </c>
      <c r="G371" s="3">
        <v>3</v>
      </c>
      <c r="H371" s="9" t="s">
        <v>51</v>
      </c>
      <c r="I371" s="9" t="s">
        <v>33</v>
      </c>
      <c r="J371" s="4">
        <v>45</v>
      </c>
    </row>
    <row r="372" spans="1:14">
      <c r="A372" s="2">
        <v>57141</v>
      </c>
      <c r="B372" s="2">
        <v>57.140999999999998</v>
      </c>
      <c r="C372" s="2" t="s">
        <v>29</v>
      </c>
      <c r="D372" s="2" t="s">
        <v>18</v>
      </c>
      <c r="E372" s="3">
        <v>1.5</v>
      </c>
      <c r="F372" s="3">
        <v>1.5</v>
      </c>
      <c r="G372" s="3">
        <v>0</v>
      </c>
      <c r="H372" s="9" t="s">
        <v>19</v>
      </c>
      <c r="I372" s="9" t="s">
        <v>33</v>
      </c>
      <c r="J372" s="4">
        <f>G372*15</f>
        <v>0</v>
      </c>
    </row>
    <row r="373" spans="1:14">
      <c r="A373" s="2">
        <v>57143</v>
      </c>
      <c r="B373" s="2">
        <v>57.143000000000001</v>
      </c>
      <c r="C373" s="2" t="s">
        <v>29</v>
      </c>
      <c r="D373" s="2" t="s">
        <v>18</v>
      </c>
      <c r="E373" s="3">
        <v>1.9990000000000001</v>
      </c>
      <c r="F373" s="3">
        <v>0</v>
      </c>
      <c r="G373" s="3">
        <v>1.9990000000000001</v>
      </c>
      <c r="H373" s="9" t="s">
        <v>51</v>
      </c>
      <c r="I373" s="9" t="s">
        <v>33</v>
      </c>
      <c r="J373" s="4">
        <v>29.99</v>
      </c>
    </row>
    <row r="374" spans="1:14">
      <c r="A374" s="2">
        <v>57144</v>
      </c>
      <c r="B374" s="2">
        <v>57.143999999999998</v>
      </c>
      <c r="C374" s="2" t="s">
        <v>29</v>
      </c>
      <c r="D374" s="2" t="s">
        <v>18</v>
      </c>
      <c r="E374" s="3">
        <v>0.7</v>
      </c>
      <c r="F374" s="3">
        <v>0.7</v>
      </c>
      <c r="G374" s="3">
        <v>0</v>
      </c>
      <c r="H374" s="9" t="s">
        <v>19</v>
      </c>
      <c r="I374" s="9" t="s">
        <v>33</v>
      </c>
      <c r="J374" s="4">
        <f>G374*15</f>
        <v>0</v>
      </c>
    </row>
    <row r="375" spans="1:14">
      <c r="A375" s="2">
        <v>57145</v>
      </c>
      <c r="B375" s="2">
        <v>57.145000000000003</v>
      </c>
      <c r="C375" s="2" t="s">
        <v>29</v>
      </c>
      <c r="D375" s="2" t="s">
        <v>18</v>
      </c>
      <c r="E375" s="3">
        <v>1.8</v>
      </c>
      <c r="F375" s="3">
        <v>1.8</v>
      </c>
      <c r="G375" s="3">
        <v>0</v>
      </c>
      <c r="H375" s="9" t="s">
        <v>19</v>
      </c>
      <c r="I375" s="9" t="s">
        <v>33</v>
      </c>
      <c r="J375" s="4">
        <f>G375*15</f>
        <v>0</v>
      </c>
    </row>
    <row r="376" spans="1:14">
      <c r="A376" s="2">
        <v>57166</v>
      </c>
      <c r="B376" s="2">
        <v>57.165999999999997</v>
      </c>
      <c r="C376" s="2" t="s">
        <v>29</v>
      </c>
      <c r="D376" s="2" t="s">
        <v>18</v>
      </c>
      <c r="E376" s="3">
        <v>13</v>
      </c>
      <c r="F376" s="3">
        <v>13</v>
      </c>
      <c r="G376" s="3">
        <v>0</v>
      </c>
      <c r="H376" s="9" t="s">
        <v>19</v>
      </c>
      <c r="I376" s="9" t="s">
        <v>33</v>
      </c>
      <c r="J376" s="4">
        <f>G376*15</f>
        <v>0</v>
      </c>
    </row>
    <row r="377" spans="1:14">
      <c r="A377" s="2">
        <v>57167</v>
      </c>
      <c r="B377" s="2">
        <v>57.167000000000002</v>
      </c>
      <c r="C377" s="2" t="s">
        <v>29</v>
      </c>
      <c r="D377" s="2" t="s">
        <v>18</v>
      </c>
      <c r="E377" s="3">
        <v>4</v>
      </c>
      <c r="F377" s="3">
        <v>0</v>
      </c>
      <c r="G377" s="3">
        <v>4</v>
      </c>
      <c r="H377" s="9" t="s">
        <v>51</v>
      </c>
      <c r="I377" s="9" t="s">
        <v>33</v>
      </c>
      <c r="J377" s="4">
        <v>60</v>
      </c>
    </row>
    <row r="378" spans="1:14">
      <c r="A378" s="2">
        <v>57168</v>
      </c>
      <c r="B378" s="2">
        <v>57.167999999999999</v>
      </c>
      <c r="C378" s="2" t="s">
        <v>29</v>
      </c>
      <c r="D378" s="2" t="s">
        <v>18</v>
      </c>
      <c r="E378" s="3">
        <v>1</v>
      </c>
      <c r="F378" s="3">
        <v>1</v>
      </c>
      <c r="G378" s="3">
        <v>0</v>
      </c>
      <c r="H378" s="9" t="s">
        <v>19</v>
      </c>
      <c r="I378" s="9" t="s">
        <v>33</v>
      </c>
      <c r="J378" s="4">
        <f>G378*15</f>
        <v>0</v>
      </c>
    </row>
    <row r="379" spans="1:14">
      <c r="A379" s="2">
        <v>57169</v>
      </c>
      <c r="B379" s="2">
        <v>57.168999999999997</v>
      </c>
      <c r="C379" s="2" t="s">
        <v>29</v>
      </c>
      <c r="D379" s="2" t="s">
        <v>18</v>
      </c>
      <c r="E379" s="3">
        <v>2.9980000000000002</v>
      </c>
      <c r="F379" s="3">
        <v>0</v>
      </c>
      <c r="G379" s="3">
        <v>2.9980000000000002</v>
      </c>
      <c r="H379" s="9" t="s">
        <v>51</v>
      </c>
      <c r="I379" s="9" t="s">
        <v>33</v>
      </c>
      <c r="J379" s="4">
        <v>44.97</v>
      </c>
    </row>
    <row r="380" spans="1:14">
      <c r="A380" s="2">
        <v>57170</v>
      </c>
      <c r="B380" s="2">
        <v>57.17</v>
      </c>
      <c r="C380" s="2" t="s">
        <v>29</v>
      </c>
      <c r="D380" s="2" t="s">
        <v>18</v>
      </c>
      <c r="E380" s="3">
        <v>1.0009999999999999</v>
      </c>
      <c r="F380" s="3">
        <v>0</v>
      </c>
      <c r="G380" s="3">
        <v>1.0009999999999999</v>
      </c>
      <c r="H380" s="9" t="s">
        <v>51</v>
      </c>
      <c r="I380" s="9" t="s">
        <v>33</v>
      </c>
      <c r="J380" s="4">
        <v>15.02</v>
      </c>
    </row>
    <row r="381" spans="1:14">
      <c r="A381" s="2">
        <v>57171</v>
      </c>
      <c r="B381" s="2">
        <v>57.170999999999999</v>
      </c>
      <c r="C381" s="2" t="s">
        <v>29</v>
      </c>
      <c r="D381" s="2" t="s">
        <v>18</v>
      </c>
      <c r="E381" s="3">
        <v>2.9990000000000001</v>
      </c>
      <c r="F381" s="3">
        <v>0</v>
      </c>
      <c r="G381" s="3">
        <v>2.9990000000000001</v>
      </c>
      <c r="H381" s="9" t="s">
        <v>51</v>
      </c>
      <c r="I381" s="9" t="s">
        <v>33</v>
      </c>
      <c r="J381" s="4">
        <v>44.99</v>
      </c>
    </row>
    <row r="382" spans="1:14">
      <c r="A382" s="2">
        <v>57172</v>
      </c>
      <c r="B382" s="2">
        <v>57.171999999999997</v>
      </c>
      <c r="C382" s="2" t="s">
        <v>29</v>
      </c>
      <c r="D382" s="2" t="s">
        <v>18</v>
      </c>
      <c r="E382" s="3">
        <v>2.5</v>
      </c>
      <c r="F382" s="3">
        <v>2.5</v>
      </c>
      <c r="G382" s="3">
        <v>0</v>
      </c>
      <c r="H382" s="9" t="s">
        <v>19</v>
      </c>
      <c r="I382" s="9" t="s">
        <v>33</v>
      </c>
      <c r="J382" s="4">
        <f>G382*15</f>
        <v>0</v>
      </c>
    </row>
    <row r="383" spans="1:14" s="14" customFormat="1" ht="14.25">
      <c r="A383" s="19" t="s">
        <v>24</v>
      </c>
      <c r="B383" s="19"/>
      <c r="C383" s="19"/>
      <c r="D383" s="19"/>
      <c r="E383" s="10">
        <v>44.447000000000003</v>
      </c>
      <c r="F383" s="10">
        <f>SUM(F366:F382)</f>
        <v>26.15</v>
      </c>
      <c r="G383" s="10">
        <f>SUM(G366:G382)</f>
        <v>18.297000000000001</v>
      </c>
      <c r="H383" s="10">
        <f>G383+F383</f>
        <v>44.447000000000003</v>
      </c>
      <c r="I383" s="11" t="s">
        <v>25</v>
      </c>
      <c r="J383" s="12">
        <f>SUM(J366:J382)</f>
        <v>274.47000000000003</v>
      </c>
      <c r="K383" s="13"/>
      <c r="L383" s="13"/>
      <c r="M383" s="13"/>
      <c r="N383" s="13"/>
    </row>
    <row r="384" spans="1:14">
      <c r="A384" s="2">
        <v>57191</v>
      </c>
      <c r="B384" s="2">
        <v>57.191000000000003</v>
      </c>
      <c r="C384" s="2" t="s">
        <v>29</v>
      </c>
      <c r="D384" s="2" t="s">
        <v>18</v>
      </c>
      <c r="E384" s="3">
        <v>2</v>
      </c>
      <c r="F384" s="3">
        <v>0</v>
      </c>
      <c r="G384" s="3">
        <v>2</v>
      </c>
      <c r="H384" s="9" t="s">
        <v>51</v>
      </c>
      <c r="I384" s="9" t="s">
        <v>48</v>
      </c>
      <c r="J384" s="4">
        <v>30</v>
      </c>
    </row>
    <row r="385" spans="1:14">
      <c r="A385" s="2">
        <v>57192</v>
      </c>
      <c r="B385" s="2">
        <v>57.192</v>
      </c>
      <c r="C385" s="2" t="s">
        <v>29</v>
      </c>
      <c r="D385" s="2" t="s">
        <v>18</v>
      </c>
      <c r="E385" s="3">
        <v>2.0009999999999999</v>
      </c>
      <c r="F385" s="3">
        <v>2.0009999999999999</v>
      </c>
      <c r="G385" s="3">
        <v>0</v>
      </c>
      <c r="H385" s="9" t="s">
        <v>19</v>
      </c>
      <c r="I385" s="9" t="s">
        <v>48</v>
      </c>
      <c r="J385" s="4">
        <f>G385*15</f>
        <v>0</v>
      </c>
    </row>
    <row r="386" spans="1:14">
      <c r="A386" s="2">
        <v>57193</v>
      </c>
      <c r="B386" s="2">
        <v>57.192999999999998</v>
      </c>
      <c r="C386" s="2" t="s">
        <v>29</v>
      </c>
      <c r="D386" s="2" t="s">
        <v>18</v>
      </c>
      <c r="E386" s="3">
        <v>2</v>
      </c>
      <c r="F386" s="3">
        <v>0</v>
      </c>
      <c r="G386" s="3">
        <v>2</v>
      </c>
      <c r="H386" s="9" t="s">
        <v>51</v>
      </c>
      <c r="I386" s="9" t="s">
        <v>48</v>
      </c>
      <c r="J386" s="4">
        <v>30</v>
      </c>
      <c r="K386" s="5"/>
      <c r="L386" s="5"/>
      <c r="M386" s="5"/>
      <c r="N386" s="5"/>
    </row>
    <row r="387" spans="1:14">
      <c r="A387" s="2">
        <v>57194</v>
      </c>
      <c r="B387" s="2">
        <v>57.194000000000003</v>
      </c>
      <c r="C387" s="2" t="s">
        <v>29</v>
      </c>
      <c r="D387" s="2" t="s">
        <v>18</v>
      </c>
      <c r="E387" s="3">
        <v>1.9990000000000001</v>
      </c>
      <c r="F387" s="3">
        <v>0</v>
      </c>
      <c r="G387" s="3">
        <v>1.9990000000000001</v>
      </c>
      <c r="H387" s="9" t="s">
        <v>51</v>
      </c>
      <c r="I387" s="9" t="s">
        <v>48</v>
      </c>
      <c r="J387" s="4">
        <v>29.99</v>
      </c>
    </row>
    <row r="388" spans="1:14">
      <c r="A388" s="2">
        <v>57195</v>
      </c>
      <c r="B388" s="2">
        <v>57.195</v>
      </c>
      <c r="C388" s="2" t="s">
        <v>29</v>
      </c>
      <c r="D388" s="2" t="s">
        <v>18</v>
      </c>
      <c r="E388" s="3">
        <v>1.5</v>
      </c>
      <c r="F388" s="3">
        <v>0</v>
      </c>
      <c r="G388" s="3">
        <v>1.5</v>
      </c>
      <c r="H388" s="9" t="s">
        <v>51</v>
      </c>
      <c r="I388" s="9" t="s">
        <v>48</v>
      </c>
      <c r="J388" s="4">
        <v>22.5</v>
      </c>
    </row>
    <row r="389" spans="1:14">
      <c r="A389" s="2">
        <v>57196</v>
      </c>
      <c r="B389" s="2">
        <v>57.195999999999998</v>
      </c>
      <c r="C389" s="2" t="s">
        <v>29</v>
      </c>
      <c r="D389" s="2" t="s">
        <v>18</v>
      </c>
      <c r="E389" s="3">
        <v>2.5</v>
      </c>
      <c r="F389" s="3">
        <v>0</v>
      </c>
      <c r="G389" s="3">
        <v>2.5</v>
      </c>
      <c r="H389" s="9" t="s">
        <v>51</v>
      </c>
      <c r="I389" s="9" t="s">
        <v>48</v>
      </c>
      <c r="J389" s="4">
        <v>37.5</v>
      </c>
      <c r="K389" s="5"/>
      <c r="L389" s="5"/>
      <c r="M389" s="5"/>
      <c r="N389" s="5"/>
    </row>
    <row r="390" spans="1:14">
      <c r="A390" s="2">
        <v>57197</v>
      </c>
      <c r="B390" s="2">
        <v>57.197000000000003</v>
      </c>
      <c r="C390" s="2" t="s">
        <v>29</v>
      </c>
      <c r="D390" s="2" t="s">
        <v>18</v>
      </c>
      <c r="E390" s="3">
        <v>3</v>
      </c>
      <c r="F390" s="3">
        <v>0</v>
      </c>
      <c r="G390" s="3">
        <v>3</v>
      </c>
      <c r="H390" s="9" t="s">
        <v>51</v>
      </c>
      <c r="I390" s="9" t="s">
        <v>48</v>
      </c>
      <c r="J390" s="4">
        <v>45</v>
      </c>
    </row>
    <row r="391" spans="1:14">
      <c r="A391" s="2">
        <v>57198</v>
      </c>
      <c r="B391" s="2">
        <v>57.198</v>
      </c>
      <c r="C391" s="2" t="s">
        <v>29</v>
      </c>
      <c r="D391" s="2" t="s">
        <v>18</v>
      </c>
      <c r="E391" s="3">
        <v>12</v>
      </c>
      <c r="F391" s="3">
        <v>12</v>
      </c>
      <c r="G391" s="3">
        <v>0</v>
      </c>
      <c r="H391" s="9" t="s">
        <v>28</v>
      </c>
      <c r="I391" s="9" t="s">
        <v>48</v>
      </c>
      <c r="J391" s="4">
        <f>G391*15</f>
        <v>0</v>
      </c>
    </row>
    <row r="392" spans="1:14">
      <c r="A392" s="2">
        <v>58099</v>
      </c>
      <c r="B392" s="2">
        <v>58.99</v>
      </c>
      <c r="C392" s="2" t="s">
        <v>35</v>
      </c>
      <c r="D392" s="2" t="s">
        <v>18</v>
      </c>
      <c r="E392" s="3">
        <v>1.599</v>
      </c>
      <c r="F392" s="3">
        <v>0</v>
      </c>
      <c r="G392" s="3">
        <v>1.599</v>
      </c>
      <c r="H392" s="9" t="s">
        <v>51</v>
      </c>
      <c r="I392" s="9" t="s">
        <v>48</v>
      </c>
      <c r="J392" s="4">
        <v>23.99</v>
      </c>
    </row>
    <row r="393" spans="1:14">
      <c r="A393" s="2">
        <v>58100</v>
      </c>
      <c r="B393" s="2">
        <v>58.1</v>
      </c>
      <c r="C393" s="2" t="s">
        <v>35</v>
      </c>
      <c r="D393" s="2" t="s">
        <v>18</v>
      </c>
      <c r="E393" s="3">
        <v>1.0009999999999999</v>
      </c>
      <c r="F393" s="3">
        <v>0</v>
      </c>
      <c r="G393" s="3">
        <v>1.0009999999999999</v>
      </c>
      <c r="H393" s="9" t="s">
        <v>51</v>
      </c>
      <c r="I393" s="9" t="s">
        <v>48</v>
      </c>
      <c r="J393" s="4">
        <v>15.02</v>
      </c>
    </row>
    <row r="394" spans="1:14">
      <c r="A394" s="2">
        <v>58101</v>
      </c>
      <c r="B394" s="2">
        <v>58.100999999999999</v>
      </c>
      <c r="C394" s="2" t="s">
        <v>35</v>
      </c>
      <c r="D394" s="2" t="s">
        <v>18</v>
      </c>
      <c r="E394" s="3">
        <v>2.5</v>
      </c>
      <c r="F394" s="3">
        <v>0</v>
      </c>
      <c r="G394" s="3">
        <v>2.5</v>
      </c>
      <c r="H394" s="9" t="s">
        <v>51</v>
      </c>
      <c r="I394" s="9" t="s">
        <v>48</v>
      </c>
      <c r="J394" s="4">
        <v>37.5</v>
      </c>
    </row>
    <row r="395" spans="1:14">
      <c r="A395" s="2">
        <v>58102</v>
      </c>
      <c r="B395" s="2">
        <v>58.101999999999997</v>
      </c>
      <c r="C395" s="2" t="s">
        <v>35</v>
      </c>
      <c r="D395" s="2" t="s">
        <v>18</v>
      </c>
      <c r="E395" s="3">
        <v>3</v>
      </c>
      <c r="F395" s="3">
        <v>0</v>
      </c>
      <c r="G395" s="3">
        <v>3</v>
      </c>
      <c r="H395" s="9" t="s">
        <v>51</v>
      </c>
      <c r="I395" s="9" t="s">
        <v>48</v>
      </c>
      <c r="J395" s="4">
        <v>45</v>
      </c>
    </row>
    <row r="396" spans="1:14">
      <c r="A396" s="2">
        <v>58104</v>
      </c>
      <c r="B396" s="2">
        <v>58.103999999999999</v>
      </c>
      <c r="C396" s="2" t="s">
        <v>35</v>
      </c>
      <c r="D396" s="2" t="s">
        <v>18</v>
      </c>
      <c r="E396" s="3">
        <v>6.1</v>
      </c>
      <c r="F396" s="3">
        <v>6.1</v>
      </c>
      <c r="G396" s="3">
        <v>0</v>
      </c>
      <c r="H396" s="9" t="s">
        <v>19</v>
      </c>
      <c r="I396" s="9" t="s">
        <v>48</v>
      </c>
      <c r="J396" s="4">
        <f>G396*15</f>
        <v>0</v>
      </c>
      <c r="K396" s="5"/>
      <c r="L396" s="5"/>
      <c r="M396" s="5"/>
      <c r="N396" s="5"/>
    </row>
    <row r="397" spans="1:14">
      <c r="A397" s="2">
        <v>38013</v>
      </c>
      <c r="B397" s="2">
        <v>38.130000000000003</v>
      </c>
      <c r="C397" s="2" t="s">
        <v>36</v>
      </c>
      <c r="D397" s="2" t="s">
        <v>18</v>
      </c>
      <c r="E397" s="3">
        <v>1.647</v>
      </c>
      <c r="F397" s="3">
        <v>1.647</v>
      </c>
      <c r="G397" s="3">
        <v>0</v>
      </c>
      <c r="H397" s="9" t="s">
        <v>32</v>
      </c>
      <c r="I397" s="9" t="s">
        <v>48</v>
      </c>
      <c r="J397" s="4">
        <f>G397*15</f>
        <v>0</v>
      </c>
    </row>
    <row r="398" spans="1:14">
      <c r="A398" s="2">
        <v>38014</v>
      </c>
      <c r="B398" s="2">
        <v>38.14</v>
      </c>
      <c r="C398" s="2" t="s">
        <v>36</v>
      </c>
      <c r="D398" s="2" t="s">
        <v>18</v>
      </c>
      <c r="E398" s="3">
        <v>1.3720000000000001</v>
      </c>
      <c r="F398" s="3">
        <v>1.3720000000000001</v>
      </c>
      <c r="G398" s="3">
        <v>0</v>
      </c>
      <c r="H398" s="9" t="s">
        <v>19</v>
      </c>
      <c r="I398" s="9" t="s">
        <v>48</v>
      </c>
      <c r="J398" s="4">
        <f>G398*15</f>
        <v>0</v>
      </c>
    </row>
    <row r="399" spans="1:14" s="14" customFormat="1" ht="14.25">
      <c r="A399" s="19" t="s">
        <v>24</v>
      </c>
      <c r="B399" s="19"/>
      <c r="C399" s="19"/>
      <c r="D399" s="19"/>
      <c r="E399" s="10">
        <v>44.219000000000001</v>
      </c>
      <c r="F399" s="10">
        <f>SUM(F384:F398)</f>
        <v>23.119999999999997</v>
      </c>
      <c r="G399" s="10">
        <f>SUM(G384:G398)</f>
        <v>21.099</v>
      </c>
      <c r="H399" s="10">
        <f>G399+F399</f>
        <v>44.218999999999994</v>
      </c>
      <c r="I399" s="11" t="s">
        <v>25</v>
      </c>
      <c r="J399" s="12">
        <f>SUM(J384:J398)</f>
        <v>316.5</v>
      </c>
      <c r="K399" s="13"/>
      <c r="L399" s="13"/>
      <c r="M399" s="13"/>
      <c r="N399" s="13"/>
    </row>
    <row r="400" spans="1:14">
      <c r="A400" s="2">
        <v>38037</v>
      </c>
      <c r="B400" s="2">
        <v>38.369999999999997</v>
      </c>
      <c r="C400" s="2" t="s">
        <v>36</v>
      </c>
      <c r="D400" s="2" t="s">
        <v>18</v>
      </c>
      <c r="E400" s="3">
        <v>1.589</v>
      </c>
      <c r="F400" s="3">
        <v>0</v>
      </c>
      <c r="G400" s="3">
        <v>1.589</v>
      </c>
      <c r="H400" s="9" t="s">
        <v>51</v>
      </c>
      <c r="I400" s="9" t="s">
        <v>49</v>
      </c>
      <c r="J400" s="4">
        <v>23.84</v>
      </c>
    </row>
    <row r="401" spans="1:14">
      <c r="A401" s="2">
        <v>38043</v>
      </c>
      <c r="B401" s="2">
        <v>38.43</v>
      </c>
      <c r="C401" s="2" t="s">
        <v>36</v>
      </c>
      <c r="D401" s="2" t="s">
        <v>18</v>
      </c>
      <c r="E401" s="3">
        <v>5.0979999999999999</v>
      </c>
      <c r="F401" s="3">
        <v>5.0979999999999999</v>
      </c>
      <c r="G401" s="3">
        <v>0</v>
      </c>
      <c r="H401" s="9" t="s">
        <v>19</v>
      </c>
      <c r="I401" s="9" t="s">
        <v>49</v>
      </c>
      <c r="J401" s="4">
        <v>0</v>
      </c>
    </row>
    <row r="402" spans="1:14" s="14" customFormat="1" ht="14.25">
      <c r="A402" s="19" t="s">
        <v>24</v>
      </c>
      <c r="B402" s="19"/>
      <c r="C402" s="19"/>
      <c r="D402" s="19"/>
      <c r="E402" s="10">
        <v>6.6870000000000003</v>
      </c>
      <c r="F402" s="10">
        <f>SUM(F400:F401)</f>
        <v>5.0979999999999999</v>
      </c>
      <c r="G402" s="10">
        <f>SUM(G400:G401)</f>
        <v>1.589</v>
      </c>
      <c r="H402" s="10">
        <f>G402+F402</f>
        <v>6.6869999999999994</v>
      </c>
      <c r="I402" s="11" t="s">
        <v>25</v>
      </c>
      <c r="J402" s="12">
        <f>SUM(J400:J401)</f>
        <v>23.84</v>
      </c>
      <c r="K402" s="13"/>
      <c r="L402" s="13"/>
      <c r="M402" s="13"/>
      <c r="N402" s="13"/>
    </row>
    <row r="403" spans="1:14">
      <c r="A403" s="2">
        <v>49074</v>
      </c>
      <c r="B403" s="2">
        <v>49.74</v>
      </c>
      <c r="C403" s="2" t="s">
        <v>17</v>
      </c>
      <c r="D403" s="2" t="s">
        <v>18</v>
      </c>
      <c r="E403" s="3">
        <v>6.9989999999999997</v>
      </c>
      <c r="F403" s="3">
        <v>6.9989999999999997</v>
      </c>
      <c r="G403" s="3">
        <v>0</v>
      </c>
      <c r="H403" s="9" t="s">
        <v>19</v>
      </c>
      <c r="I403" s="9" t="s">
        <v>45</v>
      </c>
      <c r="J403" s="4">
        <f>G403*15</f>
        <v>0</v>
      </c>
    </row>
    <row r="404" spans="1:14">
      <c r="A404" s="2">
        <v>49103</v>
      </c>
      <c r="B404" s="2">
        <v>49.103000000000002</v>
      </c>
      <c r="C404" s="2" t="s">
        <v>17</v>
      </c>
      <c r="D404" s="2" t="s">
        <v>18</v>
      </c>
      <c r="E404" s="3">
        <v>5</v>
      </c>
      <c r="F404" s="3">
        <v>0</v>
      </c>
      <c r="G404" s="3">
        <v>5</v>
      </c>
      <c r="H404" s="9" t="s">
        <v>51</v>
      </c>
      <c r="I404" s="9" t="s">
        <v>45</v>
      </c>
      <c r="J404" s="4">
        <v>75</v>
      </c>
    </row>
    <row r="405" spans="1:14">
      <c r="A405" s="2">
        <v>49104</v>
      </c>
      <c r="B405" s="2">
        <v>49.103999999999999</v>
      </c>
      <c r="C405" s="2" t="s">
        <v>17</v>
      </c>
      <c r="D405" s="2" t="s">
        <v>18</v>
      </c>
      <c r="E405" s="3">
        <v>2.9990000000000001</v>
      </c>
      <c r="F405" s="3">
        <v>0</v>
      </c>
      <c r="G405" s="3">
        <v>2.9990000000000001</v>
      </c>
      <c r="H405" s="9" t="s">
        <v>51</v>
      </c>
      <c r="I405" s="9" t="s">
        <v>45</v>
      </c>
      <c r="J405" s="4">
        <v>44.99</v>
      </c>
    </row>
    <row r="406" spans="1:14">
      <c r="A406" s="2">
        <v>49105</v>
      </c>
      <c r="B406" s="2">
        <v>49.104999999999997</v>
      </c>
      <c r="C406" s="2" t="s">
        <v>17</v>
      </c>
      <c r="D406" s="2" t="s">
        <v>18</v>
      </c>
      <c r="E406" s="3">
        <v>1.5</v>
      </c>
      <c r="F406" s="3">
        <v>0</v>
      </c>
      <c r="G406" s="3">
        <v>1.5</v>
      </c>
      <c r="H406" s="9" t="s">
        <v>51</v>
      </c>
      <c r="I406" s="9" t="s">
        <v>45</v>
      </c>
      <c r="J406" s="4">
        <v>22.5</v>
      </c>
    </row>
    <row r="407" spans="1:14">
      <c r="A407" s="2">
        <v>49108</v>
      </c>
      <c r="B407" s="2">
        <v>49.107999999999997</v>
      </c>
      <c r="C407" s="2" t="s">
        <v>17</v>
      </c>
      <c r="D407" s="2" t="s">
        <v>18</v>
      </c>
      <c r="E407" s="3">
        <v>1.5</v>
      </c>
      <c r="F407" s="3">
        <v>0</v>
      </c>
      <c r="G407" s="3">
        <v>1.5</v>
      </c>
      <c r="H407" s="9" t="s">
        <v>51</v>
      </c>
      <c r="I407" s="9" t="s">
        <v>45</v>
      </c>
      <c r="J407" s="4">
        <v>22.5</v>
      </c>
    </row>
    <row r="408" spans="1:14">
      <c r="A408" s="2">
        <v>49118</v>
      </c>
      <c r="B408" s="2">
        <v>49.118000000000002</v>
      </c>
      <c r="C408" s="2" t="s">
        <v>17</v>
      </c>
      <c r="D408" s="2" t="s">
        <v>18</v>
      </c>
      <c r="E408" s="3">
        <v>2.5</v>
      </c>
      <c r="F408" s="3">
        <v>0</v>
      </c>
      <c r="G408" s="3">
        <v>2.5</v>
      </c>
      <c r="H408" s="9" t="s">
        <v>51</v>
      </c>
      <c r="I408" s="9" t="s">
        <v>45</v>
      </c>
      <c r="J408" s="4">
        <v>37.5</v>
      </c>
    </row>
    <row r="409" spans="1:14">
      <c r="A409" s="2">
        <v>58004</v>
      </c>
      <c r="B409" s="2">
        <v>58.4</v>
      </c>
      <c r="C409" s="2" t="s">
        <v>35</v>
      </c>
      <c r="D409" s="2" t="s">
        <v>18</v>
      </c>
      <c r="E409" s="3">
        <v>1</v>
      </c>
      <c r="F409" s="3">
        <v>0</v>
      </c>
      <c r="G409" s="3">
        <v>1</v>
      </c>
      <c r="H409" s="9" t="s">
        <v>51</v>
      </c>
      <c r="I409" s="9" t="s">
        <v>45</v>
      </c>
      <c r="J409" s="4">
        <v>15</v>
      </c>
    </row>
    <row r="410" spans="1:14">
      <c r="A410" s="2">
        <v>58007</v>
      </c>
      <c r="B410" s="2">
        <v>58.7</v>
      </c>
      <c r="C410" s="2" t="s">
        <v>35</v>
      </c>
      <c r="D410" s="2" t="s">
        <v>18</v>
      </c>
      <c r="E410" s="3">
        <v>1</v>
      </c>
      <c r="F410" s="3">
        <v>1</v>
      </c>
      <c r="G410" s="3">
        <v>0</v>
      </c>
      <c r="H410" s="9" t="s">
        <v>19</v>
      </c>
      <c r="I410" s="9" t="s">
        <v>45</v>
      </c>
      <c r="J410" s="4">
        <f>G410*15</f>
        <v>0</v>
      </c>
    </row>
    <row r="411" spans="1:14" s="14" customFormat="1" ht="14.25">
      <c r="A411" s="19" t="s">
        <v>24</v>
      </c>
      <c r="B411" s="19"/>
      <c r="C411" s="19"/>
      <c r="D411" s="19"/>
      <c r="E411" s="10">
        <v>22.498000000000001</v>
      </c>
      <c r="F411" s="10">
        <f>SUM(F403:F410)</f>
        <v>7.9989999999999997</v>
      </c>
      <c r="G411" s="10">
        <f>SUM(G403:G410)</f>
        <v>14.499000000000001</v>
      </c>
      <c r="H411" s="10">
        <f>G411+F411</f>
        <v>22.498000000000001</v>
      </c>
      <c r="I411" s="11" t="s">
        <v>25</v>
      </c>
      <c r="J411" s="12">
        <f>SUM(J403:J410)</f>
        <v>217.49</v>
      </c>
      <c r="K411" s="13"/>
      <c r="L411" s="13"/>
      <c r="M411" s="13"/>
      <c r="N411" s="13"/>
    </row>
    <row r="412" spans="1:14" s="14" customFormat="1" ht="14.25">
      <c r="A412" s="19" t="s">
        <v>50</v>
      </c>
      <c r="B412" s="19"/>
      <c r="C412" s="19"/>
      <c r="D412" s="19"/>
      <c r="E412" s="10">
        <v>1268.549</v>
      </c>
      <c r="F412" s="10">
        <v>814.76400000000001</v>
      </c>
      <c r="G412" s="10">
        <f>G411+G402+G399+G383+G365+G342+G291+G227+G213+G171+G168+G124+G117+G95+G66+G5</f>
        <v>453.78500000000008</v>
      </c>
      <c r="H412" s="10">
        <v>1268.549</v>
      </c>
      <c r="I412" s="11"/>
      <c r="J412" s="12">
        <f>J411+J402+J399+J383+J365+J342+J291+J227+J213+J171+J168+J124+J117+J95+J66+J5</f>
        <v>6807.07</v>
      </c>
    </row>
    <row r="413" spans="1:14">
      <c r="A413" s="1" t="s">
        <v>21</v>
      </c>
      <c r="B413" s="1" t="s">
        <v>22</v>
      </c>
      <c r="C413" s="1" t="s">
        <v>23</v>
      </c>
      <c r="F413" s="1"/>
      <c r="G413" s="1"/>
      <c r="J413" s="1"/>
    </row>
    <row r="415" spans="1:14" s="5" customFormat="1">
      <c r="E415" s="8"/>
    </row>
  </sheetData>
  <mergeCells count="18">
    <mergeCell ref="A412:D412"/>
    <mergeCell ref="A168:D168"/>
    <mergeCell ref="A171:D171"/>
    <mergeCell ref="A213:D213"/>
    <mergeCell ref="A227:D227"/>
    <mergeCell ref="A291:D291"/>
    <mergeCell ref="A342:D342"/>
    <mergeCell ref="A365:D365"/>
    <mergeCell ref="A383:D383"/>
    <mergeCell ref="A399:D399"/>
    <mergeCell ref="A402:D402"/>
    <mergeCell ref="A411:D411"/>
    <mergeCell ref="A124:D124"/>
    <mergeCell ref="A1:J1"/>
    <mergeCell ref="A6:D6"/>
    <mergeCell ref="A66:D66"/>
    <mergeCell ref="A95:D95"/>
    <mergeCell ref="A117:D117"/>
  </mergeCells>
  <pageMargins left="0.11811023622047245" right="0.11811023622047245" top="0.35433070866141736" bottom="0.31496062992125984" header="0.11811023622047245" footer="0.23622047244094491"/>
  <pageSetup paperSize="9" orientation="landscape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ODZ2</dc:creator>
  <cp:lastModifiedBy>ODZ2</cp:lastModifiedBy>
  <cp:lastPrinted>2019-10-16T09:46:51Z</cp:lastPrinted>
  <dcterms:created xsi:type="dcterms:W3CDTF">2019-10-14T13:36:11Z</dcterms:created>
  <dcterms:modified xsi:type="dcterms:W3CDTF">2019-10-16T10:06:01Z</dcterms:modified>
</cp:coreProperties>
</file>