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23040" windowHeight="9000" tabRatio="668" activeTab="0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  <sheet name="Мерки" sheetId="5" r:id="rId5"/>
    <sheet name="Чужди средства" sheetId="6" r:id="rId6"/>
  </sheets>
  <definedNames>
    <definedName name="_xlnm._FilterDatabase" localSheetId="4" hidden="1">'Мерки'!$A$1:$A$44</definedName>
    <definedName name="_xlnm._FilterDatabase" localSheetId="5" hidden="1">'Чужди средства'!$A$1:$A$36</definedName>
    <definedName name="_xlnm.Print_Area" localSheetId="4">'Мерки'!$B$1:$I$44</definedName>
    <definedName name="_xlnm.Print_Area" localSheetId="5">'Чужди средства'!$B$1:$D$36</definedName>
    <definedName name="_xlnm.Print_Titles" localSheetId="4">'Мерки'!$6:$7</definedName>
    <definedName name="_xlnm.Print_Titles" localSheetId="5">'Чужди средства'!$6:$7</definedName>
  </definedNames>
  <calcPr fullCalcOnLoad="1"/>
</workbook>
</file>

<file path=xl/sharedStrings.xml><?xml version="1.0" encoding="utf-8"?>
<sst xmlns="http://schemas.openxmlformats.org/spreadsheetml/2006/main" count="169" uniqueCount="68">
  <si>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</si>
  <si>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</si>
  <si>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</si>
  <si>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</si>
  <si>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</si>
  <si>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</si>
  <si>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</si>
  <si>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</si>
  <si>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</si>
  <si>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</si>
  <si>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</si>
  <si>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</si>
  <si>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</si>
  <si>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</si>
  <si>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</si>
  <si>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</si>
  <si>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</si>
  <si>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</si>
  <si>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</si>
  <si>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</si>
  <si>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</si>
  <si>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</si>
  <si>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>КСФ</t>
  </si>
  <si>
    <t>ДМП</t>
  </si>
  <si>
    <t>ВСИЧКО РАЗХОДИ</t>
  </si>
  <si>
    <t>ДФЗ-РА</t>
  </si>
  <si>
    <t xml:space="preserve">ВЕДОМСТВЕНИ РАЗХОДИ </t>
  </si>
  <si>
    <t xml:space="preserve">АДМИНИСТРИРАНИ РАЗХОДИ </t>
  </si>
  <si>
    <t>6. Придобиване на нeфинансови активи</t>
  </si>
  <si>
    <t xml:space="preserve">РАЗХОДИ </t>
  </si>
  <si>
    <t>* Тази страница се попълва само от ПРБ, които не прилагат програмен формат на бюджет.</t>
  </si>
  <si>
    <t>МЕРКИ</t>
  </si>
  <si>
    <t>Сметки за средства от ЕС</t>
  </si>
  <si>
    <t>Нормативно основание</t>
  </si>
  <si>
    <t>МЕРКИ ЗА ПОДКРЕПА НА ДОМАКИНСТВАТА:</t>
  </si>
  <si>
    <t>МЕРКИ ЗА ПОДКРЕПА НА БИЗНЕСА:</t>
  </si>
  <si>
    <t>МЕРКИ ЗА ОРГАНИТЕ НА ДЪРЖАВНО УПРАВЛЕНИЕ, НАТОВАРЕНИ С ДЕЙНОСТИ ПО ОВЛАДЯВАНЕ НА ПАНДЕМИЯТА И ПОСЛЕДСТВИЯТА ОТ COVID-19:</t>
  </si>
  <si>
    <t>Осигуряване на лични предпазни средства (маски, ръкавици, калцуни, предпазно облекло, защитни очила) за нуждите на лечебните заведения, както и дезинфектанти, дезинфекция на работните помещения, термометри за измерване от разстояние, консумативи, реактиви, медикаменти, PCR тестове, бързи тестове и др.)</t>
  </si>
  <si>
    <t xml:space="preserve">Осигуряване на ваксини, лекарствени продукти и бързи антигенни тестове в борбата с пандемията от COVID-19 </t>
  </si>
  <si>
    <t>Подкрепа на семейства с деца до 14 г. възраст, при които родителите не могат да извършват дистанционна работа от вкъщи и нямат възможност да ползват платен отпуск</t>
  </si>
  <si>
    <t>Национална програма „Отново заедно“</t>
  </si>
  <si>
    <t xml:space="preserve">Реализиране на програми за заетост и мерки за обучение за подкрепа на безработните лица и работодателите </t>
  </si>
  <si>
    <t xml:space="preserve">Разходи за подпомагане на бизнеса и програми за заетост </t>
  </si>
  <si>
    <t>Допълнителни разходи по бюджета на ДФ „Земеделие“ за подпомагане на засегнатите от негативните ефекти от пандемията земеделски стопани</t>
  </si>
  <si>
    <t>Подкрепа на персонала на първа линия, пряко ангажиран с дейности по предотвратяване разпространението на COVID-19, вкл. за поставяне на ваксини срещу COVID-19</t>
  </si>
  <si>
    <t>Изплащане на допълнителни трудови възнаграждения на изпълнителите на болнична медицинска помощ</t>
  </si>
  <si>
    <t>Разходи за предпазни средства (маски, ръкавици и др.), дезинфектанти (лични и за помещенията) в училищата и за осигуряване на изследване за COVID-19 с щадящи бързи антигенни тестове на учениците от I до XII клас</t>
  </si>
  <si>
    <t xml:space="preserve">Допълване на субсидиите за лечебни заведения за болнична помощ за поддържане готовността на клиники/отделения по инфекциозни болести за оказване на медицинска помощ при епидемично разпространение на COVID-19  </t>
  </si>
  <si>
    <t>Еднократно изплащане на допълнителни суми към пенсиите в размер на 50 лв. за периода август-декември 2020 г., месец януари-септември 2021 г. и по 120 лв. на месец за периода октомври-декември 2021 г. и еднократно изплащане на допълнителни суми съм пенсиите в размер на 60 лв. на всички пенсионери за шест месеца на 2022</t>
  </si>
  <si>
    <t>Еднократно изплащане на допълнителни суми към пенсиите в размер на 75 лв. за всеки пенсионер, който е със завършен ваксинационен курс за COVID 19 до 31.12.2021 г./който завърши ваксинационен курс за  COVID 19 в периода 1.01-30.06.2022 г.</t>
  </si>
  <si>
    <t xml:space="preserve">За подпомагане на бизнеса в областта на туризма -  в размер до 70 000,0 хил.лв., както следва: 60 000,0 хил.лв. за подпомагане на туристическия сектор с безвъзмездни средства; 6 000,0 хил.лв. помощ, насочена към туроператорите за възстановяване средствата от клиенти по нереализирани пътувания вследствие на COVID-19 и 4 000,0 хил.лв еднократна помощ за екскурзоводите </t>
  </si>
  <si>
    <t>Безвъзмездни средства на въздушните превозвачи с оперативен лиценз на въздушен превозвач на Общността с разрешение за превоз на пътници, издаден от главния директор на ГД "Гражданска въздухоплавателна администрация" съгласно чл. 109 от ЗДБРБ за 2021 г.</t>
  </si>
  <si>
    <t>Подпомагане на автобусните превозвачи които притежават лиценз за превоз на пътници</t>
  </si>
  <si>
    <t>ОТЧЕТНИ ДАННИ
(в лева)</t>
  </si>
  <si>
    <t>ЧУЖДИ СРЕДСТВА</t>
  </si>
  <si>
    <t>Финансова подкрепа в областта на културата и изкуствата в условията на обявена извънредна епидемична обстановка</t>
  </si>
  <si>
    <t>Субсидии за туроператори, които използват въздушни превозвачи с валиден оперативен лиценз за изпълнение на чартърни полети до Република България с цел туризъм</t>
  </si>
  <si>
    <t>Еднократна сума за компенсиране на дохода от пенсии до нивото от декември 2021 г. за периода до юни 2022 г.</t>
  </si>
  <si>
    <t>Разходи за предпазни средства (маски, ръкавици и др.), дезинфектанти (лични и за помещенията) в училищата и за осигуряване на изследване за COVID-19 с щадящи бързи антигенни тестове на учениците от I до XII клас и за закупуване на въздухопречистватели от образователните институции</t>
  </si>
  <si>
    <t>(наименование на първостепенния разпоредител с бюджет)</t>
  </si>
  <si>
    <t>МЕРКИ ЗА ОРГАНИТЕ НА ДЪРЖАВНО УПРАВЛЕНИЕ, НАТОВАРЕНИ С ДЕЙНОСТИ ПО ОВЛАДЯВАНЕ НА ПАНДЕМИЯТА И ПОСЛЕДСТВИЯТА ОТ ПАНДЕМИЯТА ОТ COVID-19:</t>
  </si>
  <si>
    <t>Осигуряване на лични предпазни средства (маски, ръкавици и др.) за нуждите на държавната администрация, както и за дезинфектанти, дезинфекция на работните помещения, термометри за измерване от разстояние и др.</t>
  </si>
  <si>
    <t>* Сумата на ред „ВСИЧКО РАЗХОДИ“ в колоните с отчетни данни от тази страница, следва да съответства на размера на ред „ВСИЧКО РАЗХОДИ“ от страница „ОБЩО“ в съответните колони.</t>
  </si>
  <si>
    <t>Оценка 2023 (в лева)</t>
  </si>
  <si>
    <t>ОТЧЕТ ЗА ИЗВЪРШЕНИТЕ РАЗХОДИ ПО СМЕТКИТЕ ЗА ЧУЖДИ СРЕДСТВА</t>
  </si>
  <si>
    <t xml:space="preserve"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t>
  </si>
  <si>
    <t>Приложение № 9</t>
  </si>
  <si>
    <t>ОД "Земеделие" - Ловеч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</si>
</sst>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[$-402]dd\ mmmm\ yyyy\ &quot;г.&quot;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ba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2"/>
      <color indexed="49"/>
      <name val="Times New Roman"/>
      <family val="1"/>
    </font>
    <font>
      <i/>
      <sz val="12"/>
      <color indexed="16"/>
      <name val="Times New Roman"/>
      <family val="1"/>
    </font>
    <font>
      <b/>
      <sz val="11"/>
      <color indexed="16"/>
      <name val="Times New Roman"/>
      <family val="1"/>
    </font>
    <font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sz val="12"/>
      <color theme="4" tint="-0.24997000396251678"/>
      <name val="Times New Roman"/>
      <family val="1"/>
    </font>
    <font>
      <i/>
      <sz val="12"/>
      <color rgb="FF800000"/>
      <name val="Times New Roman"/>
      <family val="1"/>
    </font>
    <font>
      <b/>
      <sz val="11"/>
      <color rgb="FF800000"/>
      <name val="Times New Roman"/>
      <family val="1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4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medium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thin"/>
      <right style="thin"/>
      <top style="medium"/>
      <bottom/>
    </border>
    <border>
      <left/>
      <right style="thin"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5" fillId="29" borderId="6" applyNumberFormat="0" applyAlignment="0" applyProtection="0"/>
    <xf numFmtId="0" fontId="46" fillId="29" borderId="2" applyNumberFormat="0" applyAlignment="0" applyProtection="0"/>
    <xf numFmtId="0" fontId="47" fillId="30" borderId="7" applyNumberFormat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</cellStyleXfs>
  <cellXfs count="99">
    <xf numFmtId="0" fontId="0" fillId="0" borderId="0" xfId="0" applyFont="1" applyAlignment="1">
      <alignment/>
    </xf>
    <xf numFmtId="0" fontId="54" fillId="9" borderId="0" xfId="33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54" fillId="9" borderId="0" xfId="33" applyFont="1" applyFill="1" applyBorder="1" applyAlignment="1" applyProtection="1">
      <alignment vertical="center" wrapText="1"/>
      <protection/>
    </xf>
    <xf numFmtId="0" fontId="0" fillId="9" borderId="0" xfId="0" applyFill="1" applyBorder="1" applyAlignment="1">
      <alignment/>
    </xf>
    <xf numFmtId="0" fontId="54" fillId="9" borderId="10" xfId="33" applyFont="1" applyFill="1" applyBorder="1" applyAlignment="1" applyProtection="1">
      <alignment vertical="center" wrapText="1"/>
      <protection/>
    </xf>
    <xf numFmtId="0" fontId="55" fillId="9" borderId="11" xfId="33" applyFont="1" applyFill="1" applyBorder="1" applyAlignment="1" applyProtection="1">
      <alignment horizontal="center" vertical="center" wrapText="1"/>
      <protection/>
    </xf>
    <xf numFmtId="0" fontId="56" fillId="9" borderId="10" xfId="0" applyFont="1" applyFill="1" applyBorder="1" applyAlignment="1">
      <alignment/>
    </xf>
    <xf numFmtId="0" fontId="54" fillId="9" borderId="12" xfId="33" applyFont="1" applyFill="1" applyBorder="1" applyAlignment="1" applyProtection="1">
      <alignment horizontal="center" vertical="center" wrapText="1"/>
      <protection/>
    </xf>
    <xf numFmtId="0" fontId="54" fillId="9" borderId="12" xfId="33" applyFont="1" applyFill="1" applyBorder="1" applyAlignment="1" applyProtection="1">
      <alignment vertical="center" wrapText="1"/>
      <protection/>
    </xf>
    <xf numFmtId="0" fontId="54" fillId="9" borderId="13" xfId="33" applyFont="1" applyFill="1" applyBorder="1" applyAlignment="1" applyProtection="1">
      <alignment vertical="center" wrapText="1"/>
      <protection/>
    </xf>
    <xf numFmtId="0" fontId="54" fillId="9" borderId="14" xfId="33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56" fillId="9" borderId="10" xfId="0" applyFont="1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7" fillId="0" borderId="13" xfId="0" applyFont="1" applyBorder="1" applyAlignment="1">
      <alignment horizontal="center"/>
    </xf>
    <xf numFmtId="14" fontId="54" fillId="9" borderId="15" xfId="33" applyNumberFormat="1" applyFont="1" applyFill="1" applyBorder="1" applyAlignment="1" applyProtection="1">
      <alignment vertical="center" wrapText="1"/>
      <protection locked="0"/>
    </xf>
    <xf numFmtId="14" fontId="54" fillId="9" borderId="16" xfId="33" applyNumberFormat="1" applyFont="1" applyFill="1" applyBorder="1" applyAlignment="1" applyProtection="1">
      <alignment vertical="center" wrapText="1"/>
      <protection/>
    </xf>
    <xf numFmtId="0" fontId="6" fillId="9" borderId="17" xfId="34" applyFont="1" applyFill="1" applyBorder="1" applyAlignment="1" applyProtection="1">
      <alignment horizontal="center" vertical="center" wrapText="1"/>
      <protection/>
    </xf>
    <xf numFmtId="0" fontId="2" fillId="9" borderId="18" xfId="0" applyFont="1" applyFill="1" applyBorder="1" applyAlignment="1" applyProtection="1" quotePrefix="1">
      <alignment horizontal="center" vertical="center"/>
      <protection/>
    </xf>
    <xf numFmtId="0" fontId="58" fillId="34" borderId="16" xfId="0" applyFont="1" applyFill="1" applyBorder="1" applyAlignment="1">
      <alignment horizontal="left" wrapText="1" indent="1"/>
    </xf>
    <xf numFmtId="0" fontId="3" fillId="0" borderId="16" xfId="0" applyFont="1" applyFill="1" applyBorder="1" applyAlignment="1" applyProtection="1" quotePrefix="1">
      <alignment horizontal="left" wrapText="1" indent="1"/>
      <protection locked="0"/>
    </xf>
    <xf numFmtId="0" fontId="3" fillId="0" borderId="19" xfId="0" applyFont="1" applyFill="1" applyBorder="1" applyAlignment="1" applyProtection="1" quotePrefix="1">
      <alignment horizontal="left" wrapText="1" indent="1"/>
      <protection locked="0"/>
    </xf>
    <xf numFmtId="0" fontId="3" fillId="33" borderId="16" xfId="0" applyFont="1" applyFill="1" applyBorder="1" applyAlignment="1" applyProtection="1">
      <alignment horizontal="left" wrapText="1" indent="1"/>
      <protection/>
    </xf>
    <xf numFmtId="0" fontId="3" fillId="0" borderId="16" xfId="0" applyFont="1" applyFill="1" applyBorder="1" applyAlignment="1" applyProtection="1" quotePrefix="1">
      <alignment horizontal="left" wrapText="1" indent="1"/>
      <protection/>
    </xf>
    <xf numFmtId="0" fontId="2" fillId="9" borderId="20" xfId="0" applyFont="1" applyFill="1" applyBorder="1" applyAlignment="1" applyProtection="1" quotePrefix="1">
      <alignment horizontal="center" vertical="center"/>
      <protection/>
    </xf>
    <xf numFmtId="0" fontId="3" fillId="3" borderId="16" xfId="0" applyFont="1" applyFill="1" applyBorder="1" applyAlignment="1" applyProtection="1" quotePrefix="1">
      <alignment horizontal="left" wrapText="1"/>
      <protection/>
    </xf>
    <xf numFmtId="0" fontId="3" fillId="3" borderId="21" xfId="0" applyFont="1" applyFill="1" applyBorder="1" applyAlignment="1" applyProtection="1">
      <alignment horizontal="left"/>
      <protection/>
    </xf>
    <xf numFmtId="0" fontId="7" fillId="3" borderId="17" xfId="0" applyFont="1" applyFill="1" applyBorder="1" applyAlignment="1" applyProtection="1" quotePrefix="1">
      <alignment horizontal="left" wrapText="1"/>
      <protection/>
    </xf>
    <xf numFmtId="0" fontId="7" fillId="3" borderId="16" xfId="0" applyFont="1" applyFill="1" applyBorder="1" applyAlignment="1" applyProtection="1" quotePrefix="1">
      <alignment horizontal="left" wrapText="1"/>
      <protection/>
    </xf>
    <xf numFmtId="0" fontId="3" fillId="3" borderId="16" xfId="0" applyFont="1" applyFill="1" applyBorder="1" applyAlignment="1" applyProtection="1" quotePrefix="1">
      <alignment horizontal="left"/>
      <protection/>
    </xf>
    <xf numFmtId="0" fontId="3" fillId="33" borderId="16" xfId="0" applyFont="1" applyFill="1" applyBorder="1" applyAlignment="1" applyProtection="1">
      <alignment horizontal="left"/>
      <protection/>
    </xf>
    <xf numFmtId="0" fontId="3" fillId="3" borderId="19" xfId="0" applyFont="1" applyFill="1" applyBorder="1" applyAlignment="1" applyProtection="1">
      <alignment horizontal="left"/>
      <protection/>
    </xf>
    <xf numFmtId="0" fontId="2" fillId="9" borderId="22" xfId="0" applyFont="1" applyFill="1" applyBorder="1" applyAlignment="1" applyProtection="1" quotePrefix="1">
      <alignment horizontal="center" vertical="center"/>
      <protection/>
    </xf>
    <xf numFmtId="0" fontId="3" fillId="3" borderId="23" xfId="0" applyFont="1" applyFill="1" applyBorder="1" applyAlignment="1" applyProtection="1" quotePrefix="1">
      <alignment horizontal="left"/>
      <protection/>
    </xf>
    <xf numFmtId="0" fontId="3" fillId="33" borderId="24" xfId="0" applyFont="1" applyFill="1" applyBorder="1" applyAlignment="1" applyProtection="1" quotePrefix="1">
      <alignment horizontal="left" wrapText="1"/>
      <protection/>
    </xf>
    <xf numFmtId="0" fontId="57" fillId="0" borderId="13" xfId="0" applyFont="1" applyBorder="1" applyAlignment="1">
      <alignment horizontal="left" vertical="top" wrapText="1"/>
    </xf>
    <xf numFmtId="0" fontId="58" fillId="0" borderId="16" xfId="0" applyNumberFormat="1" applyFont="1" applyFill="1" applyBorder="1" applyAlignment="1" applyProtection="1">
      <alignment wrapText="1"/>
      <protection locked="0"/>
    </xf>
    <xf numFmtId="3" fontId="58" fillId="3" borderId="17" xfId="0" applyNumberFormat="1" applyFont="1" applyFill="1" applyBorder="1" applyAlignment="1" applyProtection="1">
      <alignment/>
      <protection/>
    </xf>
    <xf numFmtId="0" fontId="58" fillId="0" borderId="19" xfId="0" applyNumberFormat="1" applyFont="1" applyFill="1" applyBorder="1" applyAlignment="1" applyProtection="1">
      <alignment wrapText="1"/>
      <protection locked="0"/>
    </xf>
    <xf numFmtId="0" fontId="8" fillId="9" borderId="20" xfId="34" applyFont="1" applyFill="1" applyBorder="1" applyAlignment="1" applyProtection="1">
      <alignment horizontal="center" vertical="center" wrapText="1"/>
      <protection/>
    </xf>
    <xf numFmtId="0" fontId="8" fillId="9" borderId="22" xfId="34" applyFont="1" applyFill="1" applyBorder="1" applyAlignment="1" applyProtection="1">
      <alignment horizontal="center" vertical="center" wrapText="1"/>
      <protection/>
    </xf>
    <xf numFmtId="3" fontId="58" fillId="0" borderId="16" xfId="0" applyNumberFormat="1" applyFont="1" applyBorder="1" applyAlignment="1" applyProtection="1">
      <alignment/>
      <protection/>
    </xf>
    <xf numFmtId="3" fontId="3" fillId="3" borderId="16" xfId="0" applyNumberFormat="1" applyFont="1" applyFill="1" applyBorder="1" applyAlignment="1" applyProtection="1" quotePrefix="1">
      <alignment/>
      <protection/>
    </xf>
    <xf numFmtId="3" fontId="58" fillId="33" borderId="16" xfId="0" applyNumberFormat="1" applyFont="1" applyFill="1" applyBorder="1" applyAlignment="1" applyProtection="1">
      <alignment/>
      <protection/>
    </xf>
    <xf numFmtId="3" fontId="58" fillId="3" borderId="19" xfId="0" applyNumberFormat="1" applyFont="1" applyFill="1" applyBorder="1" applyAlignment="1" applyProtection="1">
      <alignment/>
      <protection/>
    </xf>
    <xf numFmtId="3" fontId="58" fillId="0" borderId="16" xfId="0" applyNumberFormat="1" applyFont="1" applyBorder="1" applyAlignment="1" applyProtection="1">
      <alignment/>
      <protection locked="0"/>
    </xf>
    <xf numFmtId="3" fontId="3" fillId="3" borderId="16" xfId="0" applyNumberFormat="1" applyFont="1" applyFill="1" applyBorder="1" applyAlignment="1" applyProtection="1" quotePrefix="1">
      <alignment/>
      <protection locked="0"/>
    </xf>
    <xf numFmtId="3" fontId="58" fillId="33" borderId="16" xfId="0" applyNumberFormat="1" applyFont="1" applyFill="1" applyBorder="1" applyAlignment="1" applyProtection="1">
      <alignment/>
      <protection locked="0"/>
    </xf>
    <xf numFmtId="3" fontId="59" fillId="3" borderId="17" xfId="0" applyNumberFormat="1" applyFont="1" applyFill="1" applyBorder="1" applyAlignment="1" applyProtection="1">
      <alignment/>
      <protection/>
    </xf>
    <xf numFmtId="3" fontId="58" fillId="0" borderId="16" xfId="0" applyNumberFormat="1" applyFont="1" applyFill="1" applyBorder="1" applyAlignment="1" applyProtection="1">
      <alignment/>
      <protection locked="0"/>
    </xf>
    <xf numFmtId="3" fontId="3" fillId="0" borderId="16" xfId="0" applyNumberFormat="1" applyFont="1" applyFill="1" applyBorder="1" applyAlignment="1" applyProtection="1" quotePrefix="1">
      <alignment/>
      <protection locked="0"/>
    </xf>
    <xf numFmtId="3" fontId="58" fillId="0" borderId="19" xfId="0" applyNumberFormat="1" applyFont="1" applyFill="1" applyBorder="1" applyAlignment="1" applyProtection="1">
      <alignment/>
      <protection locked="0"/>
    </xf>
    <xf numFmtId="0" fontId="60" fillId="0" borderId="0" xfId="0" applyFont="1" applyAlignment="1">
      <alignment/>
    </xf>
    <xf numFmtId="0" fontId="58" fillId="9" borderId="24" xfId="0" applyFont="1" applyFill="1" applyBorder="1" applyAlignment="1">
      <alignment horizontal="center" wrapText="1"/>
    </xf>
    <xf numFmtId="0" fontId="57" fillId="0" borderId="13" xfId="0" applyFont="1" applyBorder="1" applyAlignment="1" applyProtection="1" quotePrefix="1">
      <alignment horizontal="left" vertical="top" wrapText="1"/>
      <protection locked="0"/>
    </xf>
    <xf numFmtId="0" fontId="3" fillId="33" borderId="16" xfId="0" applyFont="1" applyFill="1" applyBorder="1" applyAlignment="1" applyProtection="1" quotePrefix="1">
      <alignment horizontal="left" wrapText="1" indent="1"/>
      <protection/>
    </xf>
    <xf numFmtId="0" fontId="61" fillId="35" borderId="0" xfId="0" applyFont="1" applyFill="1" applyAlignment="1">
      <alignment/>
    </xf>
    <xf numFmtId="0" fontId="62" fillId="9" borderId="25" xfId="0" applyFont="1" applyFill="1" applyBorder="1" applyAlignment="1">
      <alignment wrapText="1"/>
    </xf>
    <xf numFmtId="0" fontId="62" fillId="9" borderId="26" xfId="0" applyFont="1" applyFill="1" applyBorder="1" applyAlignment="1">
      <alignment wrapText="1"/>
    </xf>
    <xf numFmtId="0" fontId="54" fillId="9" borderId="27" xfId="33" applyFont="1" applyFill="1" applyBorder="1" applyAlignment="1" applyProtection="1">
      <alignment horizontal="center" vertical="center" wrapText="1"/>
      <protection/>
    </xf>
    <xf numFmtId="0" fontId="8" fillId="9" borderId="21" xfId="34" applyFont="1" applyFill="1" applyBorder="1" applyAlignment="1" applyProtection="1">
      <alignment horizontal="center" vertical="center" wrapText="1"/>
      <protection/>
    </xf>
    <xf numFmtId="3" fontId="58" fillId="3" borderId="16" xfId="0" applyNumberFormat="1" applyFont="1" applyFill="1" applyBorder="1" applyAlignment="1" applyProtection="1">
      <alignment/>
      <protection/>
    </xf>
    <xf numFmtId="0" fontId="6" fillId="9" borderId="28" xfId="34" applyFont="1" applyFill="1" applyBorder="1" applyAlignment="1" applyProtection="1">
      <alignment vertical="center" wrapText="1"/>
      <protection/>
    </xf>
    <xf numFmtId="0" fontId="6" fillId="9" borderId="29" xfId="34" applyFont="1" applyFill="1" applyBorder="1" applyAlignment="1" applyProtection="1">
      <alignment horizontal="center" vertical="center" wrapText="1"/>
      <protection/>
    </xf>
    <xf numFmtId="0" fontId="54" fillId="9" borderId="0" xfId="33" applyFont="1" applyFill="1" applyBorder="1" applyAlignment="1" applyProtection="1">
      <alignment horizontal="right" vertical="center" wrapText="1"/>
      <protection/>
    </xf>
    <xf numFmtId="0" fontId="3" fillId="33" borderId="16" xfId="0" applyFont="1" applyFill="1" applyBorder="1" applyAlignment="1" applyProtection="1">
      <alignment horizontal="left" wrapText="1" indent="1"/>
      <protection locked="0"/>
    </xf>
    <xf numFmtId="0" fontId="62" fillId="9" borderId="19" xfId="0" applyFont="1" applyFill="1" applyBorder="1" applyAlignment="1" quotePrefix="1">
      <alignment horizontal="center" wrapText="1"/>
    </xf>
    <xf numFmtId="0" fontId="63" fillId="9" borderId="30" xfId="33" applyFont="1" applyFill="1" applyBorder="1" applyAlignment="1" applyProtection="1">
      <alignment horizontal="center" vertical="top" wrapText="1"/>
      <protection/>
    </xf>
    <xf numFmtId="0" fontId="63" fillId="9" borderId="31" xfId="33" applyFont="1" applyFill="1" applyBorder="1" applyAlignment="1" applyProtection="1">
      <alignment horizontal="center" vertical="top" wrapText="1"/>
      <protection/>
    </xf>
    <xf numFmtId="0" fontId="58" fillId="34" borderId="16" xfId="0" applyFont="1" applyFill="1" applyBorder="1" applyAlignment="1" applyProtection="1">
      <alignment horizontal="left" wrapText="1" indent="1"/>
      <protection/>
    </xf>
    <xf numFmtId="0" fontId="57" fillId="0" borderId="0" xfId="0" applyFont="1" applyBorder="1" applyAlignment="1">
      <alignment horizontal="center"/>
    </xf>
    <xf numFmtId="0" fontId="60" fillId="0" borderId="0" xfId="0" applyFont="1" applyAlignment="1" quotePrefix="1">
      <alignment horizontal="left" wrapText="1"/>
    </xf>
    <xf numFmtId="0" fontId="0" fillId="9" borderId="0" xfId="0" applyFill="1" applyAlignment="1">
      <alignment/>
    </xf>
    <xf numFmtId="0" fontId="58" fillId="9" borderId="10" xfId="0" applyFont="1" applyFill="1" applyBorder="1" applyAlignment="1">
      <alignment wrapText="1"/>
    </xf>
    <xf numFmtId="0" fontId="62" fillId="9" borderId="19" xfId="0" applyFont="1" applyFill="1" applyBorder="1" applyAlignment="1">
      <alignment wrapText="1"/>
    </xf>
    <xf numFmtId="0" fontId="63" fillId="9" borderId="11" xfId="33" applyFont="1" applyFill="1" applyBorder="1" applyAlignment="1" applyProtection="1">
      <alignment horizontal="center" vertical="top" wrapText="1"/>
      <protection/>
    </xf>
    <xf numFmtId="0" fontId="63" fillId="9" borderId="30" xfId="33" applyFont="1" applyFill="1" applyBorder="1" applyAlignment="1" applyProtection="1">
      <alignment horizontal="center" vertical="top" wrapText="1"/>
      <protection/>
    </xf>
    <xf numFmtId="0" fontId="63" fillId="9" borderId="31" xfId="33" applyFont="1" applyFill="1" applyBorder="1" applyAlignment="1" applyProtection="1">
      <alignment horizontal="center" vertical="top" wrapText="1"/>
      <protection/>
    </xf>
    <xf numFmtId="0" fontId="8" fillId="9" borderId="32" xfId="34" applyFont="1" applyFill="1" applyBorder="1" applyAlignment="1" applyProtection="1">
      <alignment horizontal="center" vertical="center" wrapText="1"/>
      <protection/>
    </xf>
    <xf numFmtId="0" fontId="8" fillId="9" borderId="33" xfId="34" applyFont="1" applyFill="1" applyBorder="1" applyAlignment="1" applyProtection="1">
      <alignment horizontal="center" vertical="center" wrapText="1"/>
      <protection/>
    </xf>
    <xf numFmtId="0" fontId="8" fillId="9" borderId="29" xfId="34" applyFont="1" applyFill="1" applyBorder="1" applyAlignment="1" applyProtection="1">
      <alignment horizontal="center" vertical="center" wrapText="1"/>
      <protection/>
    </xf>
    <xf numFmtId="0" fontId="58" fillId="9" borderId="34" xfId="0" applyFont="1" applyFill="1" applyBorder="1" applyAlignment="1" applyProtection="1">
      <alignment horizontal="center" wrapText="1"/>
      <protection locked="0"/>
    </xf>
    <xf numFmtId="0" fontId="64" fillId="0" borderId="35" xfId="0" applyFont="1" applyBorder="1" applyAlignment="1" applyProtection="1">
      <alignment horizontal="center" wrapText="1"/>
      <protection locked="0"/>
    </xf>
    <xf numFmtId="0" fontId="64" fillId="0" borderId="36" xfId="0" applyFont="1" applyBorder="1" applyAlignment="1" applyProtection="1">
      <alignment horizontal="center" wrapText="1"/>
      <protection locked="0"/>
    </xf>
    <xf numFmtId="0" fontId="62" fillId="9" borderId="37" xfId="0" applyFont="1" applyFill="1" applyBorder="1" applyAlignment="1" quotePrefix="1">
      <alignment horizontal="center" wrapText="1"/>
    </xf>
    <xf numFmtId="0" fontId="62" fillId="9" borderId="13" xfId="0" applyFont="1" applyFill="1" applyBorder="1" applyAlignment="1">
      <alignment horizontal="center" wrapText="1"/>
    </xf>
    <xf numFmtId="0" fontId="62" fillId="9" borderId="14" xfId="0" applyFont="1" applyFill="1" applyBorder="1" applyAlignment="1">
      <alignment horizontal="center" wrapText="1"/>
    </xf>
    <xf numFmtId="0" fontId="58" fillId="9" borderId="24" xfId="0" applyFont="1" applyFill="1" applyBorder="1" applyAlignment="1">
      <alignment horizontal="center" wrapText="1"/>
    </xf>
    <xf numFmtId="0" fontId="64" fillId="0" borderId="38" xfId="0" applyFont="1" applyBorder="1" applyAlignment="1">
      <alignment horizontal="center" wrapText="1"/>
    </xf>
    <xf numFmtId="0" fontId="64" fillId="0" borderId="39" xfId="0" applyFont="1" applyBorder="1" applyAlignment="1">
      <alignment horizontal="center" wrapText="1"/>
    </xf>
    <xf numFmtId="0" fontId="62" fillId="9" borderId="40" xfId="0" applyFont="1" applyFill="1" applyBorder="1" applyAlignment="1" quotePrefix="1">
      <alignment horizontal="center" wrapText="1"/>
    </xf>
    <xf numFmtId="0" fontId="62" fillId="9" borderId="25" xfId="0" applyFont="1" applyFill="1" applyBorder="1" applyAlignment="1">
      <alignment horizontal="center" wrapText="1"/>
    </xf>
    <xf numFmtId="0" fontId="62" fillId="9" borderId="26" xfId="0" applyFont="1" applyFill="1" applyBorder="1" applyAlignment="1">
      <alignment horizontal="center" wrapText="1"/>
    </xf>
    <xf numFmtId="0" fontId="9" fillId="9" borderId="33" xfId="34" applyFont="1" applyFill="1" applyBorder="1" applyAlignment="1" applyProtection="1">
      <alignment horizontal="center" vertical="center"/>
      <protection/>
    </xf>
    <xf numFmtId="0" fontId="9" fillId="9" borderId="29" xfId="34" applyFont="1" applyFill="1" applyBorder="1" applyAlignment="1" applyProtection="1">
      <alignment horizontal="center" vertical="center"/>
      <protection/>
    </xf>
    <xf numFmtId="0" fontId="58" fillId="9" borderId="39" xfId="0" applyFont="1" applyFill="1" applyBorder="1" applyAlignment="1">
      <alignment horizontal="center" wrapText="1"/>
    </xf>
    <xf numFmtId="0" fontId="62" fillId="9" borderId="25" xfId="0" applyFont="1" applyFill="1" applyBorder="1" applyAlignment="1" quotePrefix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EBK_PROJECT_2001-last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Бележка" xfId="41"/>
    <cellStyle name="Currency" xfId="42"/>
    <cellStyle name="Currency [0]" xfId="43"/>
    <cellStyle name="Вход" xfId="44"/>
    <cellStyle name="Добър" xfId="45"/>
    <cellStyle name="Заглавие" xfId="46"/>
    <cellStyle name="Заглавие 1" xfId="47"/>
    <cellStyle name="Заглавие 2" xfId="48"/>
    <cellStyle name="Заглавие 3" xfId="49"/>
    <cellStyle name="Заглавие 4" xfId="50"/>
    <cellStyle name="Comma" xfId="51"/>
    <cellStyle name="Comma [0]" xfId="52"/>
    <cellStyle name="Изход" xfId="53"/>
    <cellStyle name="Изчисление" xfId="54"/>
    <cellStyle name="Контролна клетка" xfId="55"/>
    <cellStyle name="Лош" xfId="56"/>
    <cellStyle name="Неутрален" xfId="57"/>
    <cellStyle name="Обяснителен текст" xfId="58"/>
    <cellStyle name="Предупредителен текст" xfId="59"/>
    <cellStyle name="Percent" xfId="60"/>
    <cellStyle name="Свързана клетка" xfId="61"/>
    <cellStyle name="Сума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24"/>
  <sheetViews>
    <sheetView showZeros="0" tabSelected="1" zoomScalePageLayoutView="0" workbookViewId="0" topLeftCell="A1">
      <pane ySplit="7" topLeftCell="A8" activePane="bottomLeft" state="frozen"/>
      <selection pane="topLeft" activeCell="A1" sqref="A1"/>
      <selection pane="bottomLeft" activeCell="E5" sqref="E5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4" width="16.8515625" style="0" customWidth="1"/>
    <col min="5" max="5" width="15.8515625" style="0" customWidth="1"/>
    <col min="6" max="6" width="16.8515625" style="0" customWidth="1"/>
    <col min="7" max="7" width="14.8515625" style="0" customWidth="1"/>
  </cols>
  <sheetData>
    <row r="1" spans="1:7" ht="15" customHeight="1" thickBot="1">
      <c r="A1" s="56" t="s">
        <v>66</v>
      </c>
      <c r="E1" s="16"/>
      <c r="F1" s="16"/>
      <c r="G1" s="16"/>
    </row>
    <row r="2" spans="1:7" ht="49.5" customHeight="1">
      <c r="A2" s="77" t="s">
        <v>65</v>
      </c>
      <c r="B2" s="78"/>
      <c r="C2" s="78"/>
      <c r="D2" s="78"/>
      <c r="E2" s="78"/>
      <c r="F2" s="78"/>
      <c r="G2" s="79"/>
    </row>
    <row r="3" spans="1:7" ht="21.75" customHeight="1" thickBo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 thickBot="1">
      <c r="A4" s="83" t="s">
        <v>67</v>
      </c>
      <c r="B4" s="84"/>
      <c r="C4" s="85"/>
      <c r="D4" s="17">
        <v>44927</v>
      </c>
      <c r="E4" s="17">
        <v>45138</v>
      </c>
      <c r="F4" s="3"/>
      <c r="G4" s="9"/>
    </row>
    <row r="5" spans="1:7" ht="18.75" customHeight="1" thickBot="1">
      <c r="A5" s="86" t="s">
        <v>59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7.25" thickBot="1">
      <c r="A7" s="34" t="s">
        <v>20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3">
        <f>'Ведомствени разходи'!B9+'Администрирани разходи'!B9+'ПРБ неприлагащи прогр. бюджет'!B9</f>
        <v>0</v>
      </c>
      <c r="C9" s="43">
        <f>'Ведомствени разходи'!C9+'Администрирани разходи'!C9+'ПРБ неприлагащи прогр. бюджет'!C9</f>
        <v>0</v>
      </c>
      <c r="D9" s="43">
        <f>'Ведомствени разходи'!D9+'Администрирани разходи'!D9+'ПРБ неприлагащи прогр. бюджет'!D9</f>
        <v>0</v>
      </c>
      <c r="E9" s="43">
        <f>'Ведомствени разходи'!E9+'Администрирани разходи'!E9+'ПРБ неприлагащи прогр. бюджет'!E9</f>
        <v>0</v>
      </c>
      <c r="F9" s="43">
        <f>'Ведомствени разходи'!F9+'Администрирани разходи'!F9+'ПРБ неприлагащи прогр. бюджет'!F9</f>
        <v>0</v>
      </c>
      <c r="G9" s="43">
        <f>'Ведомствени разходи'!G9+'Администрирани разходи'!G9+'ПРБ неприлагащи прогр. бюджет'!G9</f>
        <v>0</v>
      </c>
    </row>
    <row r="10" spans="1:7" ht="15">
      <c r="A10" s="32" t="s">
        <v>2</v>
      </c>
      <c r="B10" s="43">
        <f>'Ведомствени разходи'!B10+'Администрирани разходи'!B10+'ПРБ неприлагащи прогр. бюджет'!B10</f>
        <v>0</v>
      </c>
      <c r="C10" s="43">
        <f>'Ведомствени разходи'!C10+'Администрирани разходи'!C10+'ПРБ неприлагащи прогр. бюджет'!C10</f>
        <v>0</v>
      </c>
      <c r="D10" s="43">
        <f>'Ведомствени разходи'!D10+'Администрирани разходи'!D10+'ПРБ неприлагащи прогр. бюджет'!D10</f>
        <v>0</v>
      </c>
      <c r="E10" s="43">
        <f>'Ведомствени разходи'!E10+'Администрирани разходи'!E10+'ПРБ неприлагащи прогр. бюджет'!E10</f>
        <v>0</v>
      </c>
      <c r="F10" s="43">
        <f>'Ведомствени разходи'!F10+'Администрирани разходи'!F10+'ПРБ неприлагащи прогр. бюджет'!F10</f>
        <v>0</v>
      </c>
      <c r="G10" s="43">
        <f>'Ведомствени разходи'!G10+'Администрирани разходи'!G10+'ПРБ неприлагащи прогр. бюджет'!G10</f>
        <v>0</v>
      </c>
    </row>
    <row r="11" spans="1:7" ht="15">
      <c r="A11" s="32" t="s">
        <v>3</v>
      </c>
      <c r="B11" s="43">
        <f>'Ведомствени разходи'!B11+'Администрирани разходи'!B11+'ПРБ неприлагащи прогр. бюджет'!B11</f>
        <v>0</v>
      </c>
      <c r="C11" s="43">
        <f>'Ведомствени разходи'!C11+'Администрирани разходи'!C11+'ПРБ неприлагащи прогр. бюджет'!C11</f>
        <v>0</v>
      </c>
      <c r="D11" s="43">
        <f>'Ведомствени разходи'!D11+'Администрирани разходи'!D11+'ПРБ неприлагащи прогр. бюджет'!D11</f>
        <v>0</v>
      </c>
      <c r="E11" s="43">
        <f>'Ведомствени разходи'!E11+'Администрирани разходи'!E11+'ПРБ неприлагащи прогр. бюджет'!E11</f>
        <v>0</v>
      </c>
      <c r="F11" s="43">
        <f>'Ведомствени разходи'!F11+'Администрирани разходи'!F11+'ПРБ неприлагащи прогр. бюджет'!F11</f>
        <v>0</v>
      </c>
      <c r="G11" s="43">
        <f>'Ведомствени разходи'!G11+'Администрирани разходи'!G11+'ПРБ неприлагащи прогр. бюджет'!G11</f>
        <v>0</v>
      </c>
    </row>
    <row r="12" spans="1:7" ht="15">
      <c r="A12" s="31" t="s">
        <v>4</v>
      </c>
      <c r="B12" s="44">
        <f>'Ведомствени разходи'!B12+'Администрирани разходи'!B12+'ПРБ неприлагащи прогр. бюджет'!B12</f>
        <v>0</v>
      </c>
      <c r="C12" s="44">
        <f>'Ведомствени разходи'!C12+'Администрирани разходи'!C12+'ПРБ неприлагащи прогр. бюджет'!C12</f>
        <v>0</v>
      </c>
      <c r="D12" s="44">
        <f>'Ведомствени разходи'!D12+'Администрирани разходи'!D12+'ПРБ неприлагащи прогр. бюджет'!D12</f>
        <v>0</v>
      </c>
      <c r="E12" s="44">
        <f>'Ведомствени разходи'!E12+'Администрирани разходи'!E12+'ПРБ неприлагащи прогр. бюджет'!E12</f>
        <v>0</v>
      </c>
      <c r="F12" s="44">
        <f>'Ведомствени разходи'!F12+'Администрирани разходи'!F12+'ПРБ неприлагащи прогр. бюджет'!F12</f>
        <v>0</v>
      </c>
      <c r="G12" s="44">
        <f>'Ведомствени разходи'!G12+'Администрирани разходи'!G12+'ПРБ неприлагащи прогр. бюджет'!G12</f>
        <v>0</v>
      </c>
    </row>
    <row r="13" spans="1:7" ht="15">
      <c r="A13" s="31" t="s">
        <v>5</v>
      </c>
      <c r="B13" s="44">
        <f>'Ведомствени разходи'!B13+'Администрирани разходи'!B13+'ПРБ неприлагащи прогр. бюджет'!B13</f>
        <v>0</v>
      </c>
      <c r="C13" s="44">
        <f>'Ведомствени разходи'!C13+'Администрирани разходи'!C13+'ПРБ неприлагащи прогр. бюджет'!C13</f>
        <v>0</v>
      </c>
      <c r="D13" s="44">
        <f>'Ведомствени разходи'!D13+'Администрирани разходи'!D13+'ПРБ неприлагащи прогр. бюджет'!D13</f>
        <v>0</v>
      </c>
      <c r="E13" s="44">
        <f>'Ведомствени разходи'!E13+'Администрирани разходи'!E13+'ПРБ неприлагащи прогр. бюджет'!E13</f>
        <v>0</v>
      </c>
      <c r="F13" s="44">
        <f>'Ведомствени разходи'!F13+'Администрирани разходи'!F13+'ПРБ неприлагащи прогр. бюджет'!F13</f>
        <v>0</v>
      </c>
      <c r="G13" s="44">
        <f>'Ведомствени разходи'!G13+'Администрирани разходи'!G13+'ПРБ неприлагащи прогр. бюджет'!G13</f>
        <v>0</v>
      </c>
    </row>
    <row r="14" spans="1:7" s="2" customFormat="1" ht="15">
      <c r="A14" s="32" t="s">
        <v>6</v>
      </c>
      <c r="B14" s="45">
        <f>'Ведомствени разходи'!B14+'Администрирани разходи'!B14+'ПРБ неприлагащи прогр. бюджет'!B14</f>
        <v>0</v>
      </c>
      <c r="C14" s="45">
        <f>'Ведомствени разходи'!C14+'Администрирани разходи'!C14+'ПРБ неприлагащи прогр. бюджет'!C14</f>
        <v>0</v>
      </c>
      <c r="D14" s="45">
        <f>'Ведомствени разходи'!D14+'Администрирани разходи'!D14+'ПРБ неприлагащи прогр. бюджет'!D14</f>
        <v>0</v>
      </c>
      <c r="E14" s="45">
        <f>'Ведомствени разходи'!E14+'Администрирани разходи'!E14+'ПРБ неприлагащи прогр. бюджет'!E14</f>
        <v>0</v>
      </c>
      <c r="F14" s="45">
        <f>'Ведомствени разходи'!F14+'Администрирани разходи'!F14+'ПРБ неприлагащи прогр. бюджет'!F14</f>
        <v>0</v>
      </c>
      <c r="G14" s="45">
        <f>'Ведомствени разходи'!G14+'Администрирани разходи'!G14+'ПРБ неприлагащи прогр. бюджет'!G14</f>
        <v>0</v>
      </c>
    </row>
    <row r="15" spans="1:7" ht="15">
      <c r="A15" s="31" t="s">
        <v>7</v>
      </c>
      <c r="B15" s="44">
        <f>'Ведомствени разходи'!B15+'Администрирани разходи'!B15+'ПРБ неприлагащи прогр. бюджет'!B15</f>
        <v>0</v>
      </c>
      <c r="C15" s="44">
        <f>'Ведомствени разходи'!C15+'Администрирани разходи'!C15+'ПРБ неприлагащи прогр. бюджет'!C15</f>
        <v>0</v>
      </c>
      <c r="D15" s="44">
        <f>'Ведомствени разходи'!D15+'Администрирани разходи'!D15+'ПРБ неприлагащи прогр. бюджет'!D15</f>
        <v>0</v>
      </c>
      <c r="E15" s="44">
        <f>'Ведомствени разходи'!E15+'Администрирани разходи'!E15+'ПРБ неприлагащи прогр. бюджет'!E15</f>
        <v>0</v>
      </c>
      <c r="F15" s="44">
        <f>'Ведомствени разходи'!F15+'Администрирани разходи'!F15+'ПРБ неприлагащи прогр. бюджет'!F15</f>
        <v>0</v>
      </c>
      <c r="G15" s="44">
        <f>'Ведомствени разходи'!G15+'Администрирани разходи'!G15+'ПРБ неприлагащи прогр. бюджет'!G15</f>
        <v>0</v>
      </c>
    </row>
    <row r="16" spans="1:7" s="2" customFormat="1" ht="15">
      <c r="A16" s="32" t="s">
        <v>8</v>
      </c>
      <c r="B16" s="45">
        <f>'Ведомствени разходи'!B16+'Администрирани разходи'!B16+'ПРБ неприлагащи прогр. бюджет'!B16</f>
        <v>0</v>
      </c>
      <c r="C16" s="45">
        <f>'Ведомствени разходи'!C16+'Администрирани разходи'!C16+'ПРБ неприлагащи прогр. бюджет'!C16</f>
        <v>0</v>
      </c>
      <c r="D16" s="45">
        <f>'Ведомствени разходи'!D16+'Администрирани разходи'!D16+'ПРБ неприлагащи прогр. бюджет'!D16</f>
        <v>0</v>
      </c>
      <c r="E16" s="45">
        <f>'Ведомствени разходи'!E16+'Администрирани разходи'!E16+'ПРБ неприлагащи прогр. бюджет'!E16</f>
        <v>0</v>
      </c>
      <c r="F16" s="45">
        <f>'Ведомствени разходи'!F16+'Администрирани разходи'!F16+'ПРБ неприлагащи прогр. бюджет'!F16</f>
        <v>0</v>
      </c>
      <c r="G16" s="45">
        <f>'Ведомствени разходи'!G16+'Администрирани разходи'!G16+'ПРБ неприлагащи прогр. бюджет'!G16</f>
        <v>0</v>
      </c>
    </row>
    <row r="17" spans="1:7" ht="15">
      <c r="A17" s="31" t="s">
        <v>9</v>
      </c>
      <c r="B17" s="44">
        <f>'Ведомствени разходи'!B17+'Администрирани разходи'!B17+'ПРБ неприлагащи прогр. бюджет'!B17</f>
        <v>0</v>
      </c>
      <c r="C17" s="44">
        <f>'Ведомствени разходи'!C17+'Администрирани разходи'!C17+'ПРБ неприлагащи прогр. бюджет'!C17</f>
        <v>0</v>
      </c>
      <c r="D17" s="44">
        <f>'Ведомствени разходи'!D17+'Администрирани разходи'!D17+'ПРБ неприлагащи прогр. бюджет'!D17</f>
        <v>0</v>
      </c>
      <c r="E17" s="44">
        <f>'Ведомствени разходи'!E17+'Администрирани разходи'!E17+'ПРБ неприлагащи прогр. бюджет'!E17</f>
        <v>0</v>
      </c>
      <c r="F17" s="44">
        <f>'Ведомствени разходи'!F17+'Администрирани разходи'!F17+'ПРБ неприлагащи прогр. бюджет'!F17</f>
        <v>0</v>
      </c>
      <c r="G17" s="44">
        <f>'Ведомствени разходи'!G17+'Администрирани разходи'!G17+'ПРБ неприлагащи прогр. бюджет'!G17</f>
        <v>0</v>
      </c>
    </row>
    <row r="18" spans="1:7" ht="15">
      <c r="A18" s="31" t="s">
        <v>28</v>
      </c>
      <c r="B18" s="44">
        <f>'Ведомствени разходи'!B18+'Администрирани разходи'!B18+'ПРБ неприлагащи прогр. бюджет'!B18</f>
        <v>0</v>
      </c>
      <c r="C18" s="44">
        <f>'Ведомствени разходи'!C18+'Администрирани разходи'!C18+'ПРБ неприлагащи прогр. бюджет'!C18</f>
        <v>0</v>
      </c>
      <c r="D18" s="44">
        <f>'Ведомствени разходи'!D18+'Администрирани разходи'!D18+'ПРБ неприлагащи прогр. бюджет'!D18</f>
        <v>0</v>
      </c>
      <c r="E18" s="44">
        <f>'Ведомствени разходи'!E18+'Администрирани разходи'!E18+'ПРБ неприлагащи прогр. бюджет'!E18</f>
        <v>0</v>
      </c>
      <c r="F18" s="44">
        <f>'Ведомствени разходи'!F18+'Администрирани разходи'!F18+'ПРБ неприлагащи прогр. бюджет'!F18</f>
        <v>0</v>
      </c>
      <c r="G18" s="44">
        <f>'Ведомствени разходи'!G18+'Администрирани разходи'!G18+'ПРБ неприлагащи прогр. бюджет'!G18</f>
        <v>0</v>
      </c>
    </row>
    <row r="19" spans="1:7" ht="15">
      <c r="A19" s="31" t="s">
        <v>10</v>
      </c>
      <c r="B19" s="44">
        <f>'Ведомствени разходи'!B19+'Администрирани разходи'!B19+'ПРБ неприлагащи прогр. бюджет'!B19</f>
        <v>0</v>
      </c>
      <c r="C19" s="44">
        <f>'Ведомствени разходи'!C19+'Администрирани разходи'!C19+'ПРБ неприлагащи прогр. бюджет'!C19</f>
        <v>0</v>
      </c>
      <c r="D19" s="44">
        <f>'Ведомствени разходи'!D19+'Администрирани разходи'!D19+'ПРБ неприлагащи прогр. бюджет'!D19</f>
        <v>0</v>
      </c>
      <c r="E19" s="44">
        <f>'Ведомствени разходи'!E19+'Администрирани разходи'!E19+'ПРБ неприлагащи прогр. бюджет'!E19</f>
        <v>0</v>
      </c>
      <c r="F19" s="44">
        <f>'Ведомствени разходи'!F19+'Администрирани разходи'!F19+'ПРБ неприлагащи прогр. бюджет'!F19</f>
        <v>0</v>
      </c>
      <c r="G19" s="44">
        <f>'Ведомствени разходи'!G19+'Администрирани разходи'!G19+'ПРБ неприлагащи прогр. бюджет'!G19</f>
        <v>0</v>
      </c>
    </row>
    <row r="20" spans="1:7" ht="15">
      <c r="A20" s="31" t="s">
        <v>11</v>
      </c>
      <c r="B20" s="44">
        <f>'Ведомствени разходи'!B20+'Администрирани разходи'!B20+'ПРБ неприлагащи прогр. бюджет'!B20</f>
        <v>0</v>
      </c>
      <c r="C20" s="44">
        <f>'Ведомствени разходи'!C20+'Администрирани разходи'!C20+'ПРБ неприлагащи прогр. бюджет'!C20</f>
        <v>0</v>
      </c>
      <c r="D20" s="44">
        <f>'Ведомствени разходи'!D20+'Администрирани разходи'!D20+'ПРБ неприлагащи прогр. бюджет'!D20</f>
        <v>0</v>
      </c>
      <c r="E20" s="44">
        <f>'Ведомствени разходи'!E20+'Администрирани разходи'!E20+'ПРБ неприлагащи прогр. бюджет'!E20</f>
        <v>0</v>
      </c>
      <c r="F20" s="44">
        <f>'Ведомствени разходи'!F20+'Администрирани разходи'!F20+'ПРБ неприлагащи прогр. бюджет'!F20</f>
        <v>0</v>
      </c>
      <c r="G20" s="44">
        <f>'Ведомствени разходи'!G20+'Администрирани разходи'!G20+'ПРБ неприлагащи прогр. бюджет'!G20</f>
        <v>0</v>
      </c>
    </row>
    <row r="21" spans="1:7" ht="1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">
      <c r="A22" s="32" t="s">
        <v>13</v>
      </c>
      <c r="B22" s="45">
        <f>'Ведомствени разходи'!B22+'Администрирани разходи'!B22+'ПРБ неприлагащи прогр. бюджет'!B22</f>
        <v>0</v>
      </c>
      <c r="C22" s="45">
        <f>'Ведомствени разходи'!C22+'Администрирани разходи'!C22+'ПРБ неприлагащи прогр. бюджет'!C22</f>
        <v>0</v>
      </c>
      <c r="D22" s="45">
        <f>'Ведомствени разходи'!D22+'Администрирани разходи'!D22+'ПРБ неприлагащи прогр. бюджет'!D22</f>
        <v>0</v>
      </c>
      <c r="E22" s="45">
        <f>'Ведомствени разходи'!E22+'Администрирани разходи'!E22+'ПРБ неприлагащи прогр. бюджет'!E22</f>
        <v>0</v>
      </c>
      <c r="F22" s="45">
        <f>'Ведомствени разходи'!F22+'Администрирани разходи'!F22+'ПРБ неприлагащи прогр. бюджет'!F22</f>
        <v>0</v>
      </c>
      <c r="G22" s="45">
        <f>'Ведомствени разходи'!G22+'Администрирани разходи'!G22+'ПРБ неприлагащи прогр. бюджет'!G22</f>
        <v>0</v>
      </c>
    </row>
    <row r="23" spans="1:7" s="2" customFormat="1" ht="15">
      <c r="A23" s="32" t="s">
        <v>14</v>
      </c>
      <c r="B23" s="45">
        <f>'Ведомствени разходи'!B23+'Администрирани разходи'!B23+'ПРБ неприлагащи прогр. бюджет'!B23</f>
        <v>0</v>
      </c>
      <c r="C23" s="45">
        <f>'Ведомствени разходи'!C23+'Администрирани разходи'!C23+'ПРБ неприлагащи прогр. бюджет'!C23</f>
        <v>0</v>
      </c>
      <c r="D23" s="45">
        <f>'Ведомствени разходи'!D23+'Администрирани разходи'!D23+'ПРБ неприлагащи прогр. бюджет'!D23</f>
        <v>0</v>
      </c>
      <c r="E23" s="45">
        <f>'Ведомствени разходи'!E23+'Администрирани разходи'!E23+'ПРБ неприлагащи прогр. бюджет'!E23</f>
        <v>0</v>
      </c>
      <c r="F23" s="45">
        <f>'Ведомствени разходи'!F23+'Администрирани разходи'!F23+'ПРБ неприлагащи прогр. бюджет'!F23</f>
        <v>0</v>
      </c>
      <c r="G23" s="45">
        <f>'Ведомствени разходи'!G23+'Администрирани разходи'!G23+'ПРБ неприлагащи прогр. бюджет'!G23</f>
        <v>0</v>
      </c>
    </row>
    <row r="24" spans="1:7" ht="15.75" thickBot="1">
      <c r="A24" s="33" t="s">
        <v>24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7" t="str">
        <f>IF(ISBLANK(ОБЩО!A1),"",ОБЩО!A1)</f>
        <v>Приложение № 9</v>
      </c>
      <c r="E1" s="16"/>
      <c r="F1" s="16"/>
      <c r="G1" s="16"/>
    </row>
    <row r="2" spans="1:7" ht="49.5" customHeight="1">
      <c r="A2" s="77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B2" s="78"/>
      <c r="C2" s="78"/>
      <c r="D2" s="78"/>
      <c r="E2" s="78"/>
      <c r="F2" s="78"/>
      <c r="G2" s="79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ОД "Земеделие" - Ловеч</v>
      </c>
      <c r="B4" s="90">
        <f>IF(ISBLANK(ОБЩО!B4),"",ОБЩО!B4)</f>
      </c>
      <c r="C4" s="91">
        <f>IF(ISBLANK(ОБЩО!C4),"",ОБЩО!C4)</f>
      </c>
      <c r="D4" s="18">
        <f>IF(ISBLANK(ОБЩО!D4),"",ОБЩО!D4)</f>
        <v>44927</v>
      </c>
      <c r="E4" s="18">
        <f>IF(ISBLANK(ОБЩО!E4),"",ОБЩО!E4)</f>
        <v>45138</v>
      </c>
      <c r="F4" s="5"/>
      <c r="G4" s="9"/>
    </row>
    <row r="5" spans="1:7" ht="18.75" customHeight="1" thickBot="1">
      <c r="A5" s="86" t="s">
        <v>59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7.25" thickBot="1">
      <c r="A7" s="34" t="s">
        <v>26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">
      <c r="A10" s="32" t="s">
        <v>2</v>
      </c>
      <c r="B10" s="47"/>
      <c r="C10" s="47"/>
      <c r="D10" s="47"/>
      <c r="E10" s="47"/>
      <c r="F10" s="47"/>
      <c r="G10" s="47"/>
    </row>
    <row r="11" spans="1:7" ht="15">
      <c r="A11" s="32" t="s">
        <v>3</v>
      </c>
      <c r="B11" s="47"/>
      <c r="C11" s="47"/>
      <c r="D11" s="47"/>
      <c r="E11" s="47"/>
      <c r="F11" s="47"/>
      <c r="G11" s="47"/>
    </row>
    <row r="12" spans="1:7" ht="15">
      <c r="A12" s="31" t="s">
        <v>4</v>
      </c>
      <c r="B12" s="48"/>
      <c r="C12" s="48"/>
      <c r="D12" s="48"/>
      <c r="E12" s="48"/>
      <c r="F12" s="48"/>
      <c r="G12" s="48"/>
    </row>
    <row r="13" spans="1:7" ht="15">
      <c r="A13" s="31" t="s">
        <v>5</v>
      </c>
      <c r="B13" s="48"/>
      <c r="C13" s="48"/>
      <c r="D13" s="48"/>
      <c r="E13" s="48"/>
      <c r="F13" s="48"/>
      <c r="G13" s="48"/>
    </row>
    <row r="14" spans="1:7" s="2" customFormat="1" ht="15">
      <c r="A14" s="32" t="s">
        <v>6</v>
      </c>
      <c r="B14" s="49"/>
      <c r="C14" s="49"/>
      <c r="D14" s="49"/>
      <c r="E14" s="49"/>
      <c r="F14" s="49"/>
      <c r="G14" s="49"/>
    </row>
    <row r="15" spans="1:7" ht="15">
      <c r="A15" s="31" t="s">
        <v>7</v>
      </c>
      <c r="B15" s="48"/>
      <c r="C15" s="48"/>
      <c r="D15" s="48"/>
      <c r="E15" s="48"/>
      <c r="F15" s="48"/>
      <c r="G15" s="48"/>
    </row>
    <row r="16" spans="1:7" s="2" customFormat="1" ht="15">
      <c r="A16" s="32" t="s">
        <v>8</v>
      </c>
      <c r="B16" s="49"/>
      <c r="C16" s="49"/>
      <c r="D16" s="49"/>
      <c r="E16" s="49"/>
      <c r="F16" s="49"/>
      <c r="G16" s="49"/>
    </row>
    <row r="17" spans="1:7" ht="15">
      <c r="A17" s="31" t="s">
        <v>9</v>
      </c>
      <c r="B17" s="48"/>
      <c r="C17" s="48"/>
      <c r="D17" s="48"/>
      <c r="E17" s="48"/>
      <c r="F17" s="48"/>
      <c r="G17" s="48"/>
    </row>
    <row r="18" spans="1:7" ht="15">
      <c r="A18" s="31" t="s">
        <v>28</v>
      </c>
      <c r="B18" s="48"/>
      <c r="C18" s="48"/>
      <c r="D18" s="48"/>
      <c r="E18" s="48"/>
      <c r="F18" s="48"/>
      <c r="G18" s="48"/>
    </row>
    <row r="19" spans="1:7" ht="15">
      <c r="A19" s="31" t="s">
        <v>10</v>
      </c>
      <c r="B19" s="48"/>
      <c r="C19" s="48"/>
      <c r="D19" s="48"/>
      <c r="E19" s="48"/>
      <c r="F19" s="48"/>
      <c r="G19" s="48"/>
    </row>
    <row r="20" spans="1:7" ht="15">
      <c r="A20" s="31" t="s">
        <v>11</v>
      </c>
      <c r="B20" s="48"/>
      <c r="C20" s="48"/>
      <c r="D20" s="48"/>
      <c r="E20" s="48"/>
      <c r="F20" s="48"/>
      <c r="G20" s="48"/>
    </row>
    <row r="21" spans="1:7" ht="1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">
      <c r="A22" s="32" t="s">
        <v>13</v>
      </c>
      <c r="B22" s="49"/>
      <c r="C22" s="49"/>
      <c r="D22" s="49"/>
      <c r="E22" s="49"/>
      <c r="F22" s="49"/>
      <c r="G22" s="49"/>
    </row>
    <row r="23" spans="1:7" s="2" customFormat="1" ht="15">
      <c r="A23" s="32" t="s">
        <v>14</v>
      </c>
      <c r="B23" s="49"/>
      <c r="C23" s="49"/>
      <c r="D23" s="49"/>
      <c r="E23" s="49"/>
      <c r="F23" s="49"/>
      <c r="G23" s="49"/>
    </row>
    <row r="24" spans="1:7" ht="15.75" thickBot="1">
      <c r="A24" s="33" t="s">
        <v>24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12" customWidth="1"/>
    <col min="2" max="2" width="15.421875" style="12" customWidth="1"/>
    <col min="3" max="3" width="13.7109375" style="12" customWidth="1"/>
    <col min="4" max="6" width="16.8515625" style="12" customWidth="1"/>
    <col min="7" max="7" width="13.7109375" style="12" customWidth="1"/>
    <col min="8" max="16384" width="9.140625" style="12" customWidth="1"/>
  </cols>
  <sheetData>
    <row r="1" spans="1:7" ht="15" customHeight="1" thickBot="1">
      <c r="A1" s="37" t="str">
        <f>IF(ISBLANK(ОБЩО!A1),"",ОБЩО!A1)</f>
        <v>Приложение № 9</v>
      </c>
      <c r="B1"/>
      <c r="C1"/>
      <c r="D1"/>
      <c r="E1" s="16"/>
      <c r="F1" s="16"/>
      <c r="G1" s="16"/>
    </row>
    <row r="2" spans="1:7" ht="49.5" customHeight="1">
      <c r="A2" s="77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B2" s="78"/>
      <c r="C2" s="78"/>
      <c r="D2" s="78"/>
      <c r="E2" s="78"/>
      <c r="F2" s="78"/>
      <c r="G2" s="79"/>
    </row>
    <row r="3" spans="1:7" ht="21.75" customHeight="1">
      <c r="A3" s="13"/>
      <c r="B3" s="14"/>
      <c r="C3" s="1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ОД "Земеделие" - Ловеч</v>
      </c>
      <c r="B4" s="90">
        <f>IF(ISBLANK(ОБЩО!B4),"",ОБЩО!B4)</f>
      </c>
      <c r="C4" s="91">
        <f>IF(ISBLANK(ОБЩО!C4),"",ОБЩО!C4)</f>
      </c>
      <c r="D4" s="18">
        <f>IF(ISBLANK(ОБЩО!D4),"",ОБЩО!D4)</f>
        <v>44927</v>
      </c>
      <c r="E4" s="18">
        <f>IF(ISBLANK(ОБЩО!E4),"",ОБЩО!E4)</f>
        <v>45138</v>
      </c>
      <c r="F4" s="5"/>
      <c r="G4" s="9"/>
    </row>
    <row r="5" spans="1:7" ht="18.75" customHeight="1" thickBot="1">
      <c r="A5" s="92" t="s">
        <v>59</v>
      </c>
      <c r="B5" s="93"/>
      <c r="C5" s="94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7.25" thickBot="1">
      <c r="A7" s="34" t="s">
        <v>27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">
      <c r="A10" s="32" t="s">
        <v>2</v>
      </c>
      <c r="B10" s="47"/>
      <c r="C10" s="47"/>
      <c r="D10" s="47"/>
      <c r="E10" s="47"/>
      <c r="F10" s="47"/>
      <c r="G10" s="47"/>
    </row>
    <row r="11" spans="1:7" ht="15">
      <c r="A11" s="32" t="s">
        <v>3</v>
      </c>
      <c r="B11" s="47"/>
      <c r="C11" s="47"/>
      <c r="D11" s="47"/>
      <c r="E11" s="47"/>
      <c r="F11" s="47"/>
      <c r="G11" s="47"/>
    </row>
    <row r="12" spans="1:7" ht="15">
      <c r="A12" s="31" t="s">
        <v>4</v>
      </c>
      <c r="B12" s="48"/>
      <c r="C12" s="48"/>
      <c r="D12" s="48"/>
      <c r="E12" s="48"/>
      <c r="F12" s="48"/>
      <c r="G12" s="48"/>
    </row>
    <row r="13" spans="1:7" ht="15">
      <c r="A13" s="31" t="s">
        <v>5</v>
      </c>
      <c r="B13" s="48"/>
      <c r="C13" s="48"/>
      <c r="D13" s="48"/>
      <c r="E13" s="48"/>
      <c r="F13" s="48"/>
      <c r="G13" s="48"/>
    </row>
    <row r="14" spans="1:7" s="15" customFormat="1" ht="15">
      <c r="A14" s="32" t="s">
        <v>6</v>
      </c>
      <c r="B14" s="49"/>
      <c r="C14" s="49"/>
      <c r="D14" s="49"/>
      <c r="E14" s="49"/>
      <c r="F14" s="49"/>
      <c r="G14" s="49"/>
    </row>
    <row r="15" spans="1:7" ht="15">
      <c r="A15" s="31" t="s">
        <v>7</v>
      </c>
      <c r="B15" s="48"/>
      <c r="C15" s="48"/>
      <c r="D15" s="48"/>
      <c r="E15" s="48"/>
      <c r="F15" s="48"/>
      <c r="G15" s="48"/>
    </row>
    <row r="16" spans="1:7" s="15" customFormat="1" ht="15">
      <c r="A16" s="32" t="s">
        <v>8</v>
      </c>
      <c r="B16" s="49"/>
      <c r="C16" s="49"/>
      <c r="D16" s="49"/>
      <c r="E16" s="49"/>
      <c r="F16" s="49"/>
      <c r="G16" s="49"/>
    </row>
    <row r="17" spans="1:7" ht="15">
      <c r="A17" s="31" t="s">
        <v>9</v>
      </c>
      <c r="B17" s="48"/>
      <c r="C17" s="48"/>
      <c r="D17" s="48"/>
      <c r="E17" s="48"/>
      <c r="F17" s="48"/>
      <c r="G17" s="48"/>
    </row>
    <row r="18" spans="1:7" ht="15">
      <c r="A18" s="31" t="s">
        <v>28</v>
      </c>
      <c r="B18" s="48"/>
      <c r="C18" s="48"/>
      <c r="D18" s="48"/>
      <c r="E18" s="48"/>
      <c r="F18" s="48"/>
      <c r="G18" s="48"/>
    </row>
    <row r="19" spans="1:7" ht="15">
      <c r="A19" s="31" t="s">
        <v>10</v>
      </c>
      <c r="B19" s="48"/>
      <c r="C19" s="48"/>
      <c r="D19" s="48"/>
      <c r="E19" s="48"/>
      <c r="F19" s="48"/>
      <c r="G19" s="48"/>
    </row>
    <row r="20" spans="1:7" ht="15">
      <c r="A20" s="31" t="s">
        <v>11</v>
      </c>
      <c r="B20" s="48"/>
      <c r="C20" s="48"/>
      <c r="D20" s="48"/>
      <c r="E20" s="48"/>
      <c r="F20" s="48"/>
      <c r="G20" s="48"/>
    </row>
    <row r="21" spans="1:7" ht="1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15" customFormat="1" ht="15">
      <c r="A22" s="32" t="s">
        <v>13</v>
      </c>
      <c r="B22" s="49"/>
      <c r="C22" s="49"/>
      <c r="D22" s="49"/>
      <c r="E22" s="49"/>
      <c r="F22" s="49"/>
      <c r="G22" s="49"/>
    </row>
    <row r="23" spans="1:7" s="15" customFormat="1" ht="15">
      <c r="A23" s="32" t="s">
        <v>14</v>
      </c>
      <c r="B23" s="49"/>
      <c r="C23" s="49"/>
      <c r="D23" s="49"/>
      <c r="E23" s="49"/>
      <c r="F23" s="49"/>
      <c r="G23" s="49"/>
    </row>
    <row r="24" spans="1:7" ht="15.75" thickBot="1">
      <c r="A24" s="33" t="s">
        <v>24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26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7" t="str">
        <f>IF(ISBLANK(ОБЩО!A1),"",ОБЩО!A1)</f>
        <v>Приложение № 9</v>
      </c>
      <c r="E1" s="16"/>
      <c r="F1" s="16"/>
      <c r="G1" s="16"/>
    </row>
    <row r="2" spans="1:7" ht="49.5" customHeight="1">
      <c r="A2" s="77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B2" s="78"/>
      <c r="C2" s="78"/>
      <c r="D2" s="78"/>
      <c r="E2" s="78"/>
      <c r="F2" s="78"/>
      <c r="G2" s="79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ОД "Земеделие" - Ловеч</v>
      </c>
      <c r="B4" s="90">
        <f>IF(ISBLANK(ОБЩО!B4),"",ОБЩО!B4)</f>
      </c>
      <c r="C4" s="91">
        <f>IF(ISBLANK(ОБЩО!C4),"",ОБЩО!C4)</f>
      </c>
      <c r="D4" s="18">
        <f>IF(ISBLANK(ОБЩО!D4),"",ОБЩО!D4)</f>
        <v>44927</v>
      </c>
      <c r="E4" s="18">
        <f>IF(ISBLANK(ОБЩО!E4),"",ОБЩО!E4)</f>
        <v>45138</v>
      </c>
      <c r="F4" s="5"/>
      <c r="G4" s="9"/>
    </row>
    <row r="5" spans="1:7" ht="18.75" customHeight="1" thickBot="1">
      <c r="A5" s="86" t="s">
        <v>59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7.25" thickBot="1">
      <c r="A7" s="34" t="s">
        <v>29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">
      <c r="A10" s="32" t="s">
        <v>2</v>
      </c>
      <c r="B10" s="47"/>
      <c r="C10" s="47"/>
      <c r="D10" s="47"/>
      <c r="E10" s="47"/>
      <c r="F10" s="47"/>
      <c r="G10" s="47"/>
    </row>
    <row r="11" spans="1:7" ht="15">
      <c r="A11" s="32" t="s">
        <v>3</v>
      </c>
      <c r="B11" s="47"/>
      <c r="C11" s="47"/>
      <c r="D11" s="47"/>
      <c r="E11" s="47"/>
      <c r="F11" s="47"/>
      <c r="G11" s="47"/>
    </row>
    <row r="12" spans="1:7" ht="15">
      <c r="A12" s="31" t="s">
        <v>4</v>
      </c>
      <c r="B12" s="48"/>
      <c r="C12" s="48"/>
      <c r="D12" s="48"/>
      <c r="E12" s="48"/>
      <c r="F12" s="48"/>
      <c r="G12" s="48"/>
    </row>
    <row r="13" spans="1:7" ht="15">
      <c r="A13" s="31" t="s">
        <v>5</v>
      </c>
      <c r="B13" s="48"/>
      <c r="C13" s="48"/>
      <c r="D13" s="48"/>
      <c r="E13" s="48"/>
      <c r="F13" s="48"/>
      <c r="G13" s="48"/>
    </row>
    <row r="14" spans="1:7" s="2" customFormat="1" ht="15">
      <c r="A14" s="32" t="s">
        <v>6</v>
      </c>
      <c r="B14" s="49"/>
      <c r="C14" s="49"/>
      <c r="D14" s="49"/>
      <c r="E14" s="49"/>
      <c r="F14" s="49"/>
      <c r="G14" s="49"/>
    </row>
    <row r="15" spans="1:7" ht="15">
      <c r="A15" s="31" t="s">
        <v>7</v>
      </c>
      <c r="B15" s="48"/>
      <c r="C15" s="48"/>
      <c r="D15" s="48"/>
      <c r="E15" s="48"/>
      <c r="F15" s="48"/>
      <c r="G15" s="48"/>
    </row>
    <row r="16" spans="1:7" s="2" customFormat="1" ht="15">
      <c r="A16" s="32" t="s">
        <v>8</v>
      </c>
      <c r="B16" s="49"/>
      <c r="C16" s="49"/>
      <c r="D16" s="49"/>
      <c r="E16" s="49"/>
      <c r="F16" s="49"/>
      <c r="G16" s="49"/>
    </row>
    <row r="17" spans="1:7" ht="15">
      <c r="A17" s="31" t="s">
        <v>9</v>
      </c>
      <c r="B17" s="48"/>
      <c r="C17" s="48"/>
      <c r="D17" s="48"/>
      <c r="E17" s="48"/>
      <c r="F17" s="48"/>
      <c r="G17" s="48"/>
    </row>
    <row r="18" spans="1:7" ht="15">
      <c r="A18" s="31" t="s">
        <v>28</v>
      </c>
      <c r="B18" s="48"/>
      <c r="C18" s="48"/>
      <c r="D18" s="48"/>
      <c r="E18" s="48"/>
      <c r="F18" s="48"/>
      <c r="G18" s="48"/>
    </row>
    <row r="19" spans="1:7" ht="15">
      <c r="A19" s="31" t="s">
        <v>10</v>
      </c>
      <c r="B19" s="48"/>
      <c r="C19" s="48"/>
      <c r="D19" s="48"/>
      <c r="E19" s="48"/>
      <c r="F19" s="48"/>
      <c r="G19" s="48"/>
    </row>
    <row r="20" spans="1:7" ht="15">
      <c r="A20" s="31" t="s">
        <v>11</v>
      </c>
      <c r="B20" s="48"/>
      <c r="C20" s="48"/>
      <c r="D20" s="48"/>
      <c r="E20" s="48"/>
      <c r="F20" s="48"/>
      <c r="G20" s="48"/>
    </row>
    <row r="21" spans="1:7" ht="1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">
      <c r="A22" s="32" t="s">
        <v>13</v>
      </c>
      <c r="B22" s="49"/>
      <c r="C22" s="49"/>
      <c r="D22" s="49"/>
      <c r="E22" s="49"/>
      <c r="F22" s="49"/>
      <c r="G22" s="49"/>
    </row>
    <row r="23" spans="1:7" s="2" customFormat="1" ht="15">
      <c r="A23" s="32" t="s">
        <v>14</v>
      </c>
      <c r="B23" s="49"/>
      <c r="C23" s="49"/>
      <c r="D23" s="49"/>
      <c r="E23" s="49"/>
      <c r="F23" s="49"/>
      <c r="G23" s="49"/>
    </row>
    <row r="24" spans="1:7" ht="15.75" thickBot="1">
      <c r="A24" s="33" t="s">
        <v>24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  <row r="26" ht="14.25">
      <c r="A26" s="54" t="s">
        <v>30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J44"/>
  <sheetViews>
    <sheetView zoomScalePageLayoutView="0" workbookViewId="0" topLeftCell="B1">
      <pane xSplit="2" ySplit="10" topLeftCell="D11" activePane="bottomRight" state="frozen"/>
      <selection pane="topLeft" activeCell="B1" sqref="B1"/>
      <selection pane="topRight" activeCell="D1" sqref="D1"/>
      <selection pane="bottomLeft" activeCell="B11" sqref="B11"/>
      <selection pane="bottomRight" activeCell="D11" sqref="D11"/>
    </sheetView>
  </sheetViews>
  <sheetFormatPr defaultColWidth="9.140625" defaultRowHeight="15"/>
  <cols>
    <col min="1" max="1" width="4.140625" style="54" hidden="1" customWidth="1"/>
    <col min="2" max="2" width="75.28125" style="0" customWidth="1"/>
    <col min="3" max="3" width="37.28125" style="0" customWidth="1"/>
    <col min="4" max="4" width="18.28125" style="0" customWidth="1"/>
    <col min="5" max="9" width="16.8515625" style="0" customWidth="1"/>
    <col min="10" max="10" width="2.28125" style="0" customWidth="1"/>
    <col min="11" max="11" width="8.8515625" style="0" customWidth="1"/>
  </cols>
  <sheetData>
    <row r="1" spans="1:9" ht="15" thickBot="1">
      <c r="A1" s="54">
        <v>1</v>
      </c>
      <c r="B1" s="37" t="str">
        <f>IF(ISBLANK(ОБЩО!A1),"",ОБЩО!A1)</f>
        <v>Приложение № 9</v>
      </c>
      <c r="F1" s="16"/>
      <c r="I1" s="72"/>
    </row>
    <row r="2" spans="1:10" ht="33" customHeight="1">
      <c r="A2" s="54">
        <v>1</v>
      </c>
      <c r="B2" s="77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C2" s="78"/>
      <c r="D2" s="78"/>
      <c r="E2" s="78"/>
      <c r="F2" s="78"/>
      <c r="G2" s="69"/>
      <c r="H2" s="69"/>
      <c r="I2" s="70"/>
      <c r="J2" s="58">
        <f>IF(SUM(J10:J42)=0,"",IF(SUM(J10:J42)=1,"Добавена е нова мярка!","Добавени са нови мерки!"))</f>
      </c>
    </row>
    <row r="3" spans="1:9" ht="21.75" customHeight="1">
      <c r="A3" s="54">
        <v>1</v>
      </c>
      <c r="B3" s="7"/>
      <c r="C3" s="4"/>
      <c r="D3" s="4"/>
      <c r="E3" s="74"/>
      <c r="F3" s="74"/>
      <c r="G3" s="4"/>
      <c r="H3" s="1"/>
      <c r="I3" s="8"/>
    </row>
    <row r="4" spans="1:9" ht="18.75" customHeight="1">
      <c r="A4" s="54">
        <v>1</v>
      </c>
      <c r="B4" s="89" t="str">
        <f>IF(ISBLANK(ОБЩО!A4),"",ОБЩО!A4)</f>
        <v>ОД "Земеделие" - Ловеч</v>
      </c>
      <c r="C4" s="97"/>
      <c r="D4" s="75"/>
      <c r="E4" s="1" t="s">
        <v>15</v>
      </c>
      <c r="F4" s="1" t="s">
        <v>16</v>
      </c>
      <c r="G4" s="4"/>
      <c r="H4" s="1"/>
      <c r="I4" s="8"/>
    </row>
    <row r="5" spans="1:9" ht="18.75" customHeight="1" thickBot="1">
      <c r="A5" s="54">
        <v>1</v>
      </c>
      <c r="B5" s="92" t="s">
        <v>59</v>
      </c>
      <c r="C5" s="98"/>
      <c r="D5" s="76"/>
      <c r="E5" s="18">
        <f>IF(ISBLANK(ОБЩО!D4),"",ОБЩО!D4)</f>
        <v>44927</v>
      </c>
      <c r="F5" s="18">
        <f>IF(ISBLANK(ОБЩО!E4),"",ОБЩО!E4)</f>
        <v>45138</v>
      </c>
      <c r="G5" s="10"/>
      <c r="H5" s="10"/>
      <c r="I5" s="11"/>
    </row>
    <row r="6" spans="1:9" ht="33" customHeight="1">
      <c r="A6" s="54">
        <v>1</v>
      </c>
      <c r="B6" s="6"/>
      <c r="C6" s="64"/>
      <c r="D6" s="95" t="s">
        <v>21</v>
      </c>
      <c r="E6" s="95"/>
      <c r="F6" s="96"/>
      <c r="G6" s="95" t="s">
        <v>63</v>
      </c>
      <c r="H6" s="95"/>
      <c r="I6" s="96"/>
    </row>
    <row r="7" spans="1:9" ht="42.75" customHeight="1">
      <c r="A7" s="54">
        <v>1</v>
      </c>
      <c r="B7" s="26" t="s">
        <v>31</v>
      </c>
      <c r="C7" s="41" t="s">
        <v>33</v>
      </c>
      <c r="D7" s="41" t="s">
        <v>17</v>
      </c>
      <c r="E7" s="41" t="s">
        <v>18</v>
      </c>
      <c r="F7" s="62" t="s">
        <v>32</v>
      </c>
      <c r="G7" s="41" t="s">
        <v>17</v>
      </c>
      <c r="H7" s="41" t="s">
        <v>18</v>
      </c>
      <c r="I7" s="62" t="s">
        <v>32</v>
      </c>
    </row>
    <row r="8" spans="1:9" ht="17.25">
      <c r="A8" s="54">
        <v>1</v>
      </c>
      <c r="B8" s="20"/>
      <c r="C8" s="19"/>
      <c r="D8" s="19"/>
      <c r="E8" s="19"/>
      <c r="F8" s="19"/>
      <c r="G8" s="19"/>
      <c r="H8" s="19"/>
      <c r="I8" s="19"/>
    </row>
    <row r="9" spans="1:9" ht="15.75" customHeight="1">
      <c r="A9" s="54">
        <v>1</v>
      </c>
      <c r="B9" s="28" t="s">
        <v>24</v>
      </c>
      <c r="C9" s="39"/>
      <c r="D9" s="39">
        <f aca="true" t="shared" si="0" ref="D9:I9">D11+D22+D32</f>
        <v>0</v>
      </c>
      <c r="E9" s="39">
        <f t="shared" si="0"/>
        <v>0</v>
      </c>
      <c r="F9" s="63">
        <f t="shared" si="0"/>
        <v>0</v>
      </c>
      <c r="G9" s="39">
        <f t="shared" si="0"/>
        <v>0</v>
      </c>
      <c r="H9" s="39">
        <f t="shared" si="0"/>
        <v>0</v>
      </c>
      <c r="I9" s="63">
        <f t="shared" si="0"/>
        <v>0</v>
      </c>
    </row>
    <row r="10" spans="1:9" ht="15">
      <c r="A10" s="54">
        <v>1</v>
      </c>
      <c r="B10" s="27"/>
      <c r="C10" s="39"/>
      <c r="D10" s="50">
        <f>ОБЩО!B24-Мерки!D9</f>
        <v>0</v>
      </c>
      <c r="E10" s="50">
        <f>ОБЩО!C24-Мерки!E9</f>
        <v>0</v>
      </c>
      <c r="F10" s="50">
        <f>SUM(ОБЩО!D24:G24)-Мерки!F9</f>
        <v>0</v>
      </c>
      <c r="G10" s="50"/>
      <c r="H10" s="50"/>
      <c r="I10" s="50"/>
    </row>
    <row r="11" spans="1:9" ht="15">
      <c r="A11" s="54">
        <f aca="true" t="shared" si="1" ref="A11:A42">IF(ABS(MAX(D11:F11))+ABS(MIN(D11:F11))=0,0,1)</f>
        <v>0</v>
      </c>
      <c r="B11" s="29" t="s">
        <v>34</v>
      </c>
      <c r="C11" s="39"/>
      <c r="D11" s="39">
        <f aca="true" t="shared" si="2" ref="D11:I11">SUM(D12:D21)</f>
        <v>0</v>
      </c>
      <c r="E11" s="39">
        <f t="shared" si="2"/>
        <v>0</v>
      </c>
      <c r="F11" s="39">
        <f t="shared" si="2"/>
        <v>0</v>
      </c>
      <c r="G11" s="39">
        <f t="shared" si="2"/>
        <v>0</v>
      </c>
      <c r="H11" s="39">
        <f t="shared" si="2"/>
        <v>0</v>
      </c>
      <c r="I11" s="39">
        <f t="shared" si="2"/>
        <v>0</v>
      </c>
    </row>
    <row r="12" spans="1:9" ht="30.75">
      <c r="A12" s="54">
        <f t="shared" si="1"/>
        <v>0</v>
      </c>
      <c r="B12" s="57" t="s">
        <v>38</v>
      </c>
      <c r="C12" s="38"/>
      <c r="D12" s="51"/>
      <c r="E12" s="51"/>
      <c r="F12" s="51"/>
      <c r="G12" s="51"/>
      <c r="H12" s="51"/>
      <c r="I12" s="51"/>
    </row>
    <row r="13" spans="1:9" ht="30.75">
      <c r="A13" s="54">
        <f t="shared" si="1"/>
        <v>0</v>
      </c>
      <c r="B13" s="67" t="s">
        <v>57</v>
      </c>
      <c r="C13" s="38"/>
      <c r="D13" s="51"/>
      <c r="E13" s="51"/>
      <c r="F13" s="51"/>
      <c r="G13" s="51"/>
      <c r="H13" s="51"/>
      <c r="I13" s="51"/>
    </row>
    <row r="14" spans="1:9" ht="46.5">
      <c r="A14" s="54">
        <f t="shared" si="1"/>
        <v>0</v>
      </c>
      <c r="B14" s="25" t="s">
        <v>39</v>
      </c>
      <c r="C14" s="38"/>
      <c r="D14" s="51"/>
      <c r="E14" s="51"/>
      <c r="F14" s="51"/>
      <c r="G14" s="51"/>
      <c r="H14" s="51"/>
      <c r="I14" s="51"/>
    </row>
    <row r="15" spans="1:9" ht="15">
      <c r="A15" s="54">
        <f t="shared" si="1"/>
        <v>0</v>
      </c>
      <c r="B15" s="25" t="s">
        <v>40</v>
      </c>
      <c r="C15" s="38"/>
      <c r="D15" s="52"/>
      <c r="E15" s="52"/>
      <c r="F15" s="52"/>
      <c r="G15" s="52"/>
      <c r="H15" s="52"/>
      <c r="I15" s="52"/>
    </row>
    <row r="16" spans="1:9" ht="30.75">
      <c r="A16" s="54">
        <f t="shared" si="1"/>
        <v>0</v>
      </c>
      <c r="B16" s="24" t="s">
        <v>41</v>
      </c>
      <c r="C16" s="38"/>
      <c r="D16" s="52"/>
      <c r="E16" s="52"/>
      <c r="F16" s="52"/>
      <c r="G16" s="52"/>
      <c r="H16" s="52"/>
      <c r="I16" s="52"/>
    </row>
    <row r="17" spans="1:10" ht="15">
      <c r="A17" s="54">
        <f t="shared" si="1"/>
        <v>0</v>
      </c>
      <c r="B17" s="22"/>
      <c r="C17" s="38"/>
      <c r="D17" s="52"/>
      <c r="E17" s="52"/>
      <c r="F17" s="52"/>
      <c r="G17" s="52"/>
      <c r="H17" s="52"/>
      <c r="I17" s="52"/>
      <c r="J17">
        <f>IF(ABS(MAX(D17:F17))+ABS(MIN(D17:F17))=0,0,1)</f>
        <v>0</v>
      </c>
    </row>
    <row r="18" spans="1:10" ht="15">
      <c r="A18" s="54">
        <f>IF(ABS(MAX(D18:F18))+ABS(MIN(D18:F18))=0,0,1)</f>
        <v>0</v>
      </c>
      <c r="B18" s="22"/>
      <c r="C18" s="38"/>
      <c r="D18" s="52"/>
      <c r="E18" s="52"/>
      <c r="F18" s="52"/>
      <c r="G18" s="52"/>
      <c r="H18" s="52"/>
      <c r="I18" s="52"/>
      <c r="J18">
        <f>IF(ABS(MAX(D18:F18))+ABS(MIN(D18:F18))=0,0,1)</f>
        <v>0</v>
      </c>
    </row>
    <row r="19" spans="1:10" ht="15">
      <c r="A19" s="54">
        <f t="shared" si="1"/>
        <v>0</v>
      </c>
      <c r="B19" s="22"/>
      <c r="C19" s="38"/>
      <c r="D19" s="52"/>
      <c r="E19" s="52"/>
      <c r="F19" s="52"/>
      <c r="G19" s="52"/>
      <c r="H19" s="52"/>
      <c r="I19" s="52"/>
      <c r="J19">
        <f>IF(ABS(MAX(D19:F19))+ABS(MIN(D19:F19))=0,0,1)</f>
        <v>0</v>
      </c>
    </row>
    <row r="20" spans="1:10" ht="15">
      <c r="A20" s="54">
        <f t="shared" si="1"/>
        <v>0</v>
      </c>
      <c r="B20" s="22"/>
      <c r="C20" s="38"/>
      <c r="D20" s="52"/>
      <c r="E20" s="52"/>
      <c r="F20" s="52"/>
      <c r="G20" s="52"/>
      <c r="H20" s="52"/>
      <c r="I20" s="52"/>
      <c r="J20">
        <f>IF(ABS(MAX(D20:F20))+ABS(MIN(D20:F20))=0,0,1)</f>
        <v>0</v>
      </c>
    </row>
    <row r="21" spans="1:10" ht="15">
      <c r="A21" s="54">
        <f t="shared" si="1"/>
        <v>0</v>
      </c>
      <c r="B21" s="22"/>
      <c r="C21" s="38"/>
      <c r="D21" s="52"/>
      <c r="E21" s="52"/>
      <c r="F21" s="52"/>
      <c r="G21" s="52"/>
      <c r="H21" s="52"/>
      <c r="I21" s="52"/>
      <c r="J21">
        <f>IF(ABS(MAX(D21:F21))+ABS(MIN(D21:F21))=0,0,1)</f>
        <v>0</v>
      </c>
    </row>
    <row r="22" spans="1:9" ht="15">
      <c r="A22" s="54">
        <f t="shared" si="1"/>
        <v>0</v>
      </c>
      <c r="B22" s="30" t="s">
        <v>35</v>
      </c>
      <c r="C22" s="39"/>
      <c r="D22" s="39">
        <f aca="true" t="shared" si="3" ref="D22:I22">SUM(D23:D31)</f>
        <v>0</v>
      </c>
      <c r="E22" s="39">
        <f t="shared" si="3"/>
        <v>0</v>
      </c>
      <c r="F22" s="39">
        <f t="shared" si="3"/>
        <v>0</v>
      </c>
      <c r="G22" s="39">
        <f t="shared" si="3"/>
        <v>0</v>
      </c>
      <c r="H22" s="39">
        <f t="shared" si="3"/>
        <v>0</v>
      </c>
      <c r="I22" s="39">
        <f t="shared" si="3"/>
        <v>0</v>
      </c>
    </row>
    <row r="23" spans="1:9" ht="15">
      <c r="A23" s="54">
        <f t="shared" si="1"/>
        <v>0</v>
      </c>
      <c r="B23" s="21" t="s">
        <v>42</v>
      </c>
      <c r="C23" s="38"/>
      <c r="D23" s="52"/>
      <c r="E23" s="52"/>
      <c r="F23" s="52"/>
      <c r="G23" s="52"/>
      <c r="H23" s="52"/>
      <c r="I23" s="52"/>
    </row>
    <row r="24" spans="1:9" ht="30.75">
      <c r="A24" s="54">
        <f t="shared" si="1"/>
        <v>0</v>
      </c>
      <c r="B24" s="21" t="s">
        <v>43</v>
      </c>
      <c r="C24" s="38"/>
      <c r="D24" s="52"/>
      <c r="E24" s="52"/>
      <c r="F24" s="52"/>
      <c r="G24" s="52"/>
      <c r="H24" s="52"/>
      <c r="I24" s="52"/>
    </row>
    <row r="25" spans="1:9" ht="30.75">
      <c r="A25" s="54">
        <f>IF(ABS(MAX(D25:F25))+ABS(MIN(D25:F25))=0,0,1)</f>
        <v>0</v>
      </c>
      <c r="B25" s="21" t="s">
        <v>55</v>
      </c>
      <c r="C25" s="38"/>
      <c r="D25" s="52"/>
      <c r="E25" s="52"/>
      <c r="F25" s="52"/>
      <c r="G25" s="52"/>
      <c r="H25" s="52"/>
      <c r="I25" s="52"/>
    </row>
    <row r="26" spans="1:9" ht="46.5">
      <c r="A26" s="54">
        <f t="shared" si="1"/>
        <v>0</v>
      </c>
      <c r="B26" s="21" t="s">
        <v>56</v>
      </c>
      <c r="C26" s="38"/>
      <c r="D26" s="52"/>
      <c r="E26" s="52"/>
      <c r="F26" s="52"/>
      <c r="G26" s="52"/>
      <c r="H26" s="52"/>
      <c r="I26" s="52"/>
    </row>
    <row r="27" spans="1:10" ht="15">
      <c r="A27" s="54">
        <f t="shared" si="1"/>
        <v>0</v>
      </c>
      <c r="B27" s="22"/>
      <c r="C27" s="38"/>
      <c r="D27" s="52"/>
      <c r="E27" s="52"/>
      <c r="F27" s="52"/>
      <c r="G27" s="52"/>
      <c r="H27" s="52"/>
      <c r="I27" s="52"/>
      <c r="J27">
        <f>IF(ABS(MAX(D27:F27))+ABS(MIN(D27:F27))=0,0,1)</f>
        <v>0</v>
      </c>
    </row>
    <row r="28" spans="1:10" ht="15">
      <c r="A28" s="54">
        <f>IF(ABS(MAX(D28:F28))+ABS(MIN(D28:F28))=0,0,1)</f>
        <v>0</v>
      </c>
      <c r="B28" s="22"/>
      <c r="C28" s="38"/>
      <c r="D28" s="52"/>
      <c r="E28" s="52"/>
      <c r="F28" s="52"/>
      <c r="G28" s="52"/>
      <c r="H28" s="52"/>
      <c r="I28" s="52"/>
      <c r="J28">
        <f>IF(ABS(MAX(D28:F28))+ABS(MIN(D28:F28))=0,0,1)</f>
        <v>0</v>
      </c>
    </row>
    <row r="29" spans="1:10" ht="15">
      <c r="A29" s="54">
        <f t="shared" si="1"/>
        <v>0</v>
      </c>
      <c r="B29" s="22"/>
      <c r="C29" s="38"/>
      <c r="D29" s="52"/>
      <c r="E29" s="52"/>
      <c r="F29" s="52"/>
      <c r="G29" s="52"/>
      <c r="H29" s="52"/>
      <c r="I29" s="52"/>
      <c r="J29">
        <f>IF(ABS(MAX(D29:F29))+ABS(MIN(D29:F29))=0,0,1)</f>
        <v>0</v>
      </c>
    </row>
    <row r="30" spans="1:10" ht="15">
      <c r="A30" s="54">
        <f t="shared" si="1"/>
        <v>0</v>
      </c>
      <c r="B30" s="22"/>
      <c r="C30" s="38"/>
      <c r="D30" s="52"/>
      <c r="E30" s="52"/>
      <c r="F30" s="52"/>
      <c r="G30" s="52"/>
      <c r="H30" s="52"/>
      <c r="I30" s="52"/>
      <c r="J30">
        <f>IF(ABS(MAX(D30:F30))+ABS(MIN(D30:F30))=0,0,1)</f>
        <v>0</v>
      </c>
    </row>
    <row r="31" spans="1:10" ht="15">
      <c r="A31" s="54">
        <f t="shared" si="1"/>
        <v>0</v>
      </c>
      <c r="B31" s="22"/>
      <c r="C31" s="38"/>
      <c r="D31" s="52"/>
      <c r="E31" s="52"/>
      <c r="F31" s="52"/>
      <c r="G31" s="52"/>
      <c r="H31" s="52"/>
      <c r="I31" s="52"/>
      <c r="J31">
        <f>IF(ABS(MAX(D31:F31))+ABS(MIN(D31:F31))=0,0,1)</f>
        <v>0</v>
      </c>
    </row>
    <row r="32" spans="1:9" ht="46.5">
      <c r="A32" s="54">
        <f t="shared" si="1"/>
        <v>0</v>
      </c>
      <c r="B32" s="30" t="s">
        <v>60</v>
      </c>
      <c r="C32" s="39"/>
      <c r="D32" s="39">
        <f aca="true" t="shared" si="4" ref="D32:I32">SUM(D33:D42)</f>
        <v>0</v>
      </c>
      <c r="E32" s="39">
        <f t="shared" si="4"/>
        <v>0</v>
      </c>
      <c r="F32" s="39">
        <f t="shared" si="4"/>
        <v>0</v>
      </c>
      <c r="G32" s="39">
        <f t="shared" si="4"/>
        <v>0</v>
      </c>
      <c r="H32" s="39">
        <f t="shared" si="4"/>
        <v>0</v>
      </c>
      <c r="I32" s="39">
        <f t="shared" si="4"/>
        <v>0</v>
      </c>
    </row>
    <row r="33" spans="1:9" s="2" customFormat="1" ht="46.5">
      <c r="A33" s="54">
        <f t="shared" si="1"/>
        <v>0</v>
      </c>
      <c r="B33" s="21" t="s">
        <v>44</v>
      </c>
      <c r="C33" s="38"/>
      <c r="D33" s="51"/>
      <c r="E33" s="51"/>
      <c r="F33" s="51"/>
      <c r="G33" s="51"/>
      <c r="H33" s="51"/>
      <c r="I33" s="51"/>
    </row>
    <row r="34" spans="1:9" s="2" customFormat="1" ht="30.75">
      <c r="A34" s="54">
        <f t="shared" si="1"/>
        <v>0</v>
      </c>
      <c r="B34" s="21" t="s">
        <v>45</v>
      </c>
      <c r="C34" s="38"/>
      <c r="D34" s="51"/>
      <c r="E34" s="51"/>
      <c r="F34" s="51"/>
      <c r="G34" s="51"/>
      <c r="H34" s="51"/>
      <c r="I34" s="51"/>
    </row>
    <row r="35" spans="1:9" s="2" customFormat="1" ht="78">
      <c r="A35" s="54">
        <f t="shared" si="1"/>
        <v>0</v>
      </c>
      <c r="B35" s="21" t="s">
        <v>58</v>
      </c>
      <c r="C35" s="38"/>
      <c r="D35" s="51"/>
      <c r="E35" s="51"/>
      <c r="F35" s="51"/>
      <c r="G35" s="51"/>
      <c r="H35" s="51"/>
      <c r="I35" s="51"/>
    </row>
    <row r="36" spans="1:9" s="2" customFormat="1" ht="62.25">
      <c r="A36" s="54">
        <f t="shared" si="1"/>
        <v>0</v>
      </c>
      <c r="B36" s="21" t="s">
        <v>47</v>
      </c>
      <c r="C36" s="38"/>
      <c r="D36" s="51"/>
      <c r="E36" s="51"/>
      <c r="F36" s="51"/>
      <c r="G36" s="51"/>
      <c r="H36" s="51"/>
      <c r="I36" s="51"/>
    </row>
    <row r="37" spans="1:9" s="2" customFormat="1" ht="78">
      <c r="A37" s="54">
        <f t="shared" si="1"/>
        <v>0</v>
      </c>
      <c r="B37" s="21" t="s">
        <v>37</v>
      </c>
      <c r="C37" s="38"/>
      <c r="D37" s="51"/>
      <c r="E37" s="51"/>
      <c r="F37" s="51"/>
      <c r="G37" s="51"/>
      <c r="H37" s="51"/>
      <c r="I37" s="51"/>
    </row>
    <row r="38" spans="1:9" s="2" customFormat="1" ht="62.25">
      <c r="A38" s="54">
        <f t="shared" si="1"/>
        <v>0</v>
      </c>
      <c r="B38" s="71" t="s">
        <v>61</v>
      </c>
      <c r="C38" s="38"/>
      <c r="D38" s="51"/>
      <c r="E38" s="51"/>
      <c r="F38" s="51"/>
      <c r="G38" s="51"/>
      <c r="H38" s="51"/>
      <c r="I38" s="51"/>
    </row>
    <row r="39" spans="1:10" ht="15">
      <c r="A39" s="54">
        <f>IF(ABS(MAX(D39:F39))+ABS(MIN(D39:F39))=0,0,1)</f>
        <v>0</v>
      </c>
      <c r="B39" s="22"/>
      <c r="C39" s="38"/>
      <c r="D39" s="52"/>
      <c r="E39" s="52"/>
      <c r="F39" s="52"/>
      <c r="G39" s="52"/>
      <c r="H39" s="52"/>
      <c r="I39" s="52"/>
      <c r="J39">
        <f>IF(ABS(MAX(D39:F39))+ABS(MIN(D39:F39))=0,0,1)</f>
        <v>0</v>
      </c>
    </row>
    <row r="40" spans="1:10" ht="15">
      <c r="A40" s="54">
        <f t="shared" si="1"/>
        <v>0</v>
      </c>
      <c r="B40" s="22"/>
      <c r="C40" s="38"/>
      <c r="D40" s="52"/>
      <c r="E40" s="52"/>
      <c r="F40" s="52"/>
      <c r="G40" s="52"/>
      <c r="H40" s="52"/>
      <c r="I40" s="52"/>
      <c r="J40">
        <f>IF(ABS(MAX(D40:F40))+ABS(MIN(D40:F40))=0,0,1)</f>
        <v>0</v>
      </c>
    </row>
    <row r="41" spans="1:10" ht="15">
      <c r="A41" s="54">
        <f t="shared" si="1"/>
        <v>0</v>
      </c>
      <c r="B41" s="22"/>
      <c r="C41" s="38"/>
      <c r="D41" s="52"/>
      <c r="E41" s="52"/>
      <c r="F41" s="52"/>
      <c r="G41" s="52"/>
      <c r="H41" s="52"/>
      <c r="I41" s="52"/>
      <c r="J41">
        <f>IF(ABS(MAX(D41:F41))+ABS(MIN(D41:F41))=0,0,1)</f>
        <v>0</v>
      </c>
    </row>
    <row r="42" spans="1:10" s="2" customFormat="1" ht="15.75" thickBot="1">
      <c r="A42" s="54">
        <f t="shared" si="1"/>
        <v>0</v>
      </c>
      <c r="B42" s="23"/>
      <c r="C42" s="40"/>
      <c r="D42" s="53"/>
      <c r="E42" s="53"/>
      <c r="F42" s="53"/>
      <c r="G42" s="53"/>
      <c r="H42" s="53"/>
      <c r="I42" s="53"/>
      <c r="J42">
        <f>IF(ABS(MAX(D42:F42))+ABS(MIN(D42:F42))=0,0,1)</f>
        <v>0</v>
      </c>
    </row>
    <row r="43" ht="14.25">
      <c r="A43" s="54">
        <v>1</v>
      </c>
    </row>
    <row r="44" spans="1:2" ht="42">
      <c r="A44" s="54">
        <v>1</v>
      </c>
      <c r="B44" s="73" t="s">
        <v>62</v>
      </c>
    </row>
  </sheetData>
  <sheetProtection sheet="1" objects="1" scenarios="1"/>
  <autoFilter ref="A1:A44"/>
  <mergeCells count="5">
    <mergeCell ref="B2:F2"/>
    <mergeCell ref="D6:F6"/>
    <mergeCell ref="G6:I6"/>
    <mergeCell ref="B4:C4"/>
    <mergeCell ref="B5:C5"/>
  </mergeCells>
  <printOptions horizontalCentered="1"/>
  <pageMargins left="0" right="0" top="0.5118110236220472" bottom="0.5118110236220472" header="0.31496062992125984" footer="0.31496062992125984"/>
  <pageSetup horizontalDpi="600" verticalDpi="600" orientation="landscape" paperSize="9" scale="65" r:id="rId1"/>
  <headerFooter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E36"/>
  <sheetViews>
    <sheetView zoomScalePageLayoutView="0" workbookViewId="0" topLeftCell="B1">
      <pane xSplit="2" ySplit="10" topLeftCell="D11" activePane="bottomRight" state="frozen"/>
      <selection pane="topLeft" activeCell="B1" sqref="B1"/>
      <selection pane="topRight" activeCell="D1" sqref="D1"/>
      <selection pane="bottomLeft" activeCell="B11" sqref="B11"/>
      <selection pane="bottomRight" activeCell="D11" sqref="D11"/>
    </sheetView>
  </sheetViews>
  <sheetFormatPr defaultColWidth="9.140625" defaultRowHeight="15"/>
  <cols>
    <col min="1" max="1" width="3.421875" style="54" hidden="1" customWidth="1"/>
    <col min="2" max="2" width="75.28125" style="0" customWidth="1"/>
    <col min="3" max="3" width="37.28125" style="0" customWidth="1"/>
    <col min="4" max="4" width="20.7109375" style="0" customWidth="1"/>
    <col min="5" max="5" width="2.28125" style="0" customWidth="1"/>
    <col min="6" max="6" width="8.8515625" style="0" customWidth="1"/>
  </cols>
  <sheetData>
    <row r="1" spans="1:2" ht="15" thickBot="1">
      <c r="A1" s="54">
        <v>1</v>
      </c>
      <c r="B1" s="37" t="str">
        <f>IF(ISBLANK(ОБЩО!A1),"",ОБЩО!A1)</f>
        <v>Приложение № 9</v>
      </c>
    </row>
    <row r="2" spans="1:5" ht="33" customHeight="1">
      <c r="A2" s="54">
        <v>1</v>
      </c>
      <c r="B2" s="77" t="s">
        <v>64</v>
      </c>
      <c r="C2" s="78"/>
      <c r="D2" s="79"/>
      <c r="E2" s="58">
        <f>IF(SUM(E10:E36)=0,"",IF(SUM(E10:E36)=1,"Добавена е нова мярка!","Добавени са нови мерки!"))</f>
      </c>
    </row>
    <row r="3" spans="1:4" ht="21.75" customHeight="1">
      <c r="A3" s="54">
        <v>1</v>
      </c>
      <c r="B3" s="7"/>
      <c r="C3" s="66" t="s">
        <v>15</v>
      </c>
      <c r="D3" s="61" t="s">
        <v>16</v>
      </c>
    </row>
    <row r="4" spans="1:4" ht="15">
      <c r="A4" s="54">
        <v>1</v>
      </c>
      <c r="B4" s="55" t="str">
        <f>IF(ISBLANK(ОБЩО!A4),"",ОБЩО!A4)</f>
        <v>ОД "Земеделие" - Ловеч</v>
      </c>
      <c r="C4" s="18">
        <f>IF(ISBLANK(ОБЩО!D4),"",ОБЩО!D4)</f>
        <v>44927</v>
      </c>
      <c r="D4" s="18">
        <f>IF(ISBLANK(ОБЩО!E4),"",ОБЩО!E4)</f>
        <v>45138</v>
      </c>
    </row>
    <row r="5" spans="1:4" ht="18.75" customHeight="1" thickBot="1">
      <c r="A5" s="54">
        <v>1</v>
      </c>
      <c r="B5" s="68" t="s">
        <v>59</v>
      </c>
      <c r="C5" s="59"/>
      <c r="D5" s="60"/>
    </row>
    <row r="6" spans="1:4" ht="26.25" customHeight="1">
      <c r="A6" s="54">
        <v>1</v>
      </c>
      <c r="B6" s="6"/>
      <c r="C6" s="64"/>
      <c r="D6" s="65" t="s">
        <v>53</v>
      </c>
    </row>
    <row r="7" spans="1:4" ht="42.75" customHeight="1">
      <c r="A7" s="54">
        <v>1</v>
      </c>
      <c r="B7" s="26" t="s">
        <v>31</v>
      </c>
      <c r="C7" s="41" t="s">
        <v>33</v>
      </c>
      <c r="D7" s="41" t="s">
        <v>54</v>
      </c>
    </row>
    <row r="8" spans="1:4" ht="17.25">
      <c r="A8" s="54">
        <v>1</v>
      </c>
      <c r="B8" s="20"/>
      <c r="C8" s="19"/>
      <c r="D8" s="19"/>
    </row>
    <row r="9" spans="1:4" ht="15.75" customHeight="1">
      <c r="A9" s="54">
        <v>1</v>
      </c>
      <c r="B9" s="28" t="s">
        <v>24</v>
      </c>
      <c r="C9" s="39"/>
      <c r="D9" s="39">
        <f>D11+D20+D30</f>
        <v>0</v>
      </c>
    </row>
    <row r="10" spans="1:4" ht="15">
      <c r="A10" s="54">
        <v>1</v>
      </c>
      <c r="B10" s="27"/>
      <c r="C10" s="39"/>
      <c r="D10" s="50"/>
    </row>
    <row r="11" spans="1:4" ht="15">
      <c r="A11" s="54">
        <f aca="true" t="shared" si="0" ref="A11:A36">IF(ABS(MAX(D11:D11))+ABS(MIN(D11:D11))=0,0,1)</f>
        <v>0</v>
      </c>
      <c r="B11" s="29" t="s">
        <v>34</v>
      </c>
      <c r="C11" s="39"/>
      <c r="D11" s="39">
        <f>SUM(D12:D19)</f>
        <v>0</v>
      </c>
    </row>
    <row r="12" spans="1:4" ht="78">
      <c r="A12" s="54">
        <f t="shared" si="0"/>
        <v>0</v>
      </c>
      <c r="B12" s="57" t="s">
        <v>48</v>
      </c>
      <c r="C12" s="38"/>
      <c r="D12" s="51"/>
    </row>
    <row r="13" spans="1:4" ht="62.25">
      <c r="A13" s="54">
        <f t="shared" si="0"/>
        <v>0</v>
      </c>
      <c r="B13" s="24" t="s">
        <v>49</v>
      </c>
      <c r="C13" s="38"/>
      <c r="D13" s="51"/>
    </row>
    <row r="14" spans="1:4" ht="30.75">
      <c r="A14" s="54">
        <f t="shared" si="0"/>
        <v>0</v>
      </c>
      <c r="B14" s="25" t="s">
        <v>38</v>
      </c>
      <c r="C14" s="38"/>
      <c r="D14" s="51"/>
    </row>
    <row r="15" spans="1:5" ht="15">
      <c r="A15" s="54">
        <f t="shared" si="0"/>
        <v>0</v>
      </c>
      <c r="B15" s="22"/>
      <c r="C15" s="38"/>
      <c r="D15" s="52"/>
      <c r="E15">
        <f>IF(ABS(MAX(D15:D15))+ABS(MIN(D15:D15))=0,0,1)</f>
        <v>0</v>
      </c>
    </row>
    <row r="16" spans="1:5" ht="15">
      <c r="A16" s="54">
        <f>IF(ABS(MAX(D16:D16))+ABS(MIN(D16:D16))=0,0,1)</f>
        <v>0</v>
      </c>
      <c r="B16" s="22"/>
      <c r="C16" s="38"/>
      <c r="D16" s="52"/>
      <c r="E16">
        <f>IF(ABS(MAX(D16:D16))+ABS(MIN(D16:D16))=0,0,1)</f>
        <v>0</v>
      </c>
    </row>
    <row r="17" spans="1:5" ht="15">
      <c r="A17" s="54">
        <f>IF(ABS(MAX(D17:D17))+ABS(MIN(D17:D17))=0,0,1)</f>
        <v>0</v>
      </c>
      <c r="B17" s="22"/>
      <c r="C17" s="38"/>
      <c r="D17" s="52"/>
      <c r="E17">
        <f>IF(ABS(MAX(D17:D17))+ABS(MIN(D17:D17))=0,0,1)</f>
        <v>0</v>
      </c>
    </row>
    <row r="18" spans="1:5" ht="15">
      <c r="A18" s="54">
        <f>IF(ABS(MAX(D18:D18))+ABS(MIN(D18:D18))=0,0,1)</f>
        <v>0</v>
      </c>
      <c r="B18" s="22"/>
      <c r="C18" s="38"/>
      <c r="D18" s="52"/>
      <c r="E18">
        <f>IF(ABS(MAX(D18:D18))+ABS(MIN(D18:D18))=0,0,1)</f>
        <v>0</v>
      </c>
    </row>
    <row r="19" spans="1:5" ht="15">
      <c r="A19" s="54">
        <f t="shared" si="0"/>
        <v>0</v>
      </c>
      <c r="B19" s="22"/>
      <c r="C19" s="38"/>
      <c r="D19" s="52"/>
      <c r="E19">
        <f>IF(ABS(MAX(D19:D19))+ABS(MIN(D19:D19))=0,0,1)</f>
        <v>0</v>
      </c>
    </row>
    <row r="20" spans="1:4" ht="15">
      <c r="A20" s="54">
        <f t="shared" si="0"/>
        <v>0</v>
      </c>
      <c r="B20" s="30" t="s">
        <v>35</v>
      </c>
      <c r="C20" s="39"/>
      <c r="D20" s="39">
        <f>SUM(D21:D29)</f>
        <v>0</v>
      </c>
    </row>
    <row r="21" spans="1:4" ht="15">
      <c r="A21" s="54">
        <f t="shared" si="0"/>
        <v>0</v>
      </c>
      <c r="B21" s="21" t="s">
        <v>42</v>
      </c>
      <c r="C21" s="38"/>
      <c r="D21" s="52"/>
    </row>
    <row r="22" spans="1:4" ht="93">
      <c r="A22" s="54">
        <f t="shared" si="0"/>
        <v>0</v>
      </c>
      <c r="B22" s="21" t="s">
        <v>50</v>
      </c>
      <c r="C22" s="38"/>
      <c r="D22" s="52"/>
    </row>
    <row r="23" spans="1:4" ht="62.25">
      <c r="A23" s="54">
        <f t="shared" si="0"/>
        <v>0</v>
      </c>
      <c r="B23" s="21" t="s">
        <v>51</v>
      </c>
      <c r="C23" s="38"/>
      <c r="D23" s="52"/>
    </row>
    <row r="24" spans="1:4" ht="30.75">
      <c r="A24" s="54">
        <f t="shared" si="0"/>
        <v>0</v>
      </c>
      <c r="B24" s="21" t="s">
        <v>52</v>
      </c>
      <c r="C24" s="38"/>
      <c r="D24" s="52"/>
    </row>
    <row r="25" spans="1:5" ht="15">
      <c r="A25" s="54">
        <f t="shared" si="0"/>
        <v>0</v>
      </c>
      <c r="B25" s="22"/>
      <c r="C25" s="38"/>
      <c r="D25" s="52"/>
      <c r="E25">
        <f>IF(ABS(MAX(D25:D25))+ABS(MIN(D25:D25))=0,0,1)</f>
        <v>0</v>
      </c>
    </row>
    <row r="26" spans="1:5" ht="15">
      <c r="A26" s="54">
        <f>IF(ABS(MAX(D26:D26))+ABS(MIN(D26:D26))=0,0,1)</f>
        <v>0</v>
      </c>
      <c r="B26" s="22"/>
      <c r="C26" s="38"/>
      <c r="D26" s="52"/>
      <c r="E26">
        <f>IF(ABS(MAX(D26:D26))+ABS(MIN(D26:D26))=0,0,1)</f>
        <v>0</v>
      </c>
    </row>
    <row r="27" spans="1:5" ht="15">
      <c r="A27" s="54">
        <f>IF(ABS(MAX(D27:D27))+ABS(MIN(D27:D27))=0,0,1)</f>
        <v>0</v>
      </c>
      <c r="B27" s="22"/>
      <c r="C27" s="38"/>
      <c r="D27" s="52"/>
      <c r="E27">
        <f>IF(ABS(MAX(D27:D27))+ABS(MIN(D27:D27))=0,0,1)</f>
        <v>0</v>
      </c>
    </row>
    <row r="28" spans="1:5" ht="15">
      <c r="A28" s="54">
        <f>IF(ABS(MAX(D28:D28))+ABS(MIN(D28:D28))=0,0,1)</f>
        <v>0</v>
      </c>
      <c r="B28" s="22"/>
      <c r="C28" s="38"/>
      <c r="D28" s="52"/>
      <c r="E28">
        <f>IF(ABS(MAX(D28:D28))+ABS(MIN(D28:D28))=0,0,1)</f>
        <v>0</v>
      </c>
    </row>
    <row r="29" spans="1:5" ht="15">
      <c r="A29" s="54">
        <f t="shared" si="0"/>
        <v>0</v>
      </c>
      <c r="B29" s="22"/>
      <c r="C29" s="38"/>
      <c r="D29" s="52"/>
      <c r="E29">
        <f>IF(ABS(MAX(D29:D29))+ABS(MIN(D29:D29))=0,0,1)</f>
        <v>0</v>
      </c>
    </row>
    <row r="30" spans="1:4" ht="46.5">
      <c r="A30" s="54">
        <f t="shared" si="0"/>
        <v>0</v>
      </c>
      <c r="B30" s="30" t="s">
        <v>36</v>
      </c>
      <c r="C30" s="39"/>
      <c r="D30" s="39">
        <f>SUM(D31:D36)</f>
        <v>0</v>
      </c>
    </row>
    <row r="31" spans="1:4" s="2" customFormat="1" ht="62.25">
      <c r="A31" s="54">
        <f t="shared" si="0"/>
        <v>0</v>
      </c>
      <c r="B31" s="21" t="s">
        <v>46</v>
      </c>
      <c r="C31" s="38"/>
      <c r="D31" s="51"/>
    </row>
    <row r="32" spans="1:5" ht="15">
      <c r="A32" s="54">
        <f>IF(ABS(MAX(D32:D32))+ABS(MIN(D32:D32))=0,0,1)</f>
        <v>0</v>
      </c>
      <c r="B32" s="22"/>
      <c r="C32" s="38"/>
      <c r="D32" s="52"/>
      <c r="E32">
        <f>IF(ABS(MAX(D32:D32))+ABS(MIN(D32:D32))=0,0,1)</f>
        <v>0</v>
      </c>
    </row>
    <row r="33" spans="1:5" ht="15">
      <c r="A33" s="54">
        <f>IF(ABS(MAX(D33:D33))+ABS(MIN(D33:D33))=0,0,1)</f>
        <v>0</v>
      </c>
      <c r="B33" s="22"/>
      <c r="C33" s="38"/>
      <c r="D33" s="52"/>
      <c r="E33">
        <f>IF(ABS(MAX(D33:D33))+ABS(MIN(D33:D33))=0,0,1)</f>
        <v>0</v>
      </c>
    </row>
    <row r="34" spans="1:5" ht="15">
      <c r="A34" s="54">
        <f>IF(ABS(MAX(D34:D34))+ABS(MIN(D34:D34))=0,0,1)</f>
        <v>0</v>
      </c>
      <c r="B34" s="22"/>
      <c r="C34" s="38"/>
      <c r="D34" s="52"/>
      <c r="E34">
        <f>IF(ABS(MAX(D34:D34))+ABS(MIN(D34:D34))=0,0,1)</f>
        <v>0</v>
      </c>
    </row>
    <row r="35" spans="1:5" ht="15">
      <c r="A35" s="54">
        <f t="shared" si="0"/>
        <v>0</v>
      </c>
      <c r="B35" s="22"/>
      <c r="C35" s="38"/>
      <c r="D35" s="52"/>
      <c r="E35">
        <f>IF(ABS(MAX(D35:D35))+ABS(MIN(D35:D35))=0,0,1)</f>
        <v>0</v>
      </c>
    </row>
    <row r="36" spans="1:5" s="2" customFormat="1" ht="15.75" thickBot="1">
      <c r="A36" s="54">
        <f t="shared" si="0"/>
        <v>0</v>
      </c>
      <c r="B36" s="23"/>
      <c r="C36" s="40"/>
      <c r="D36" s="53"/>
      <c r="E36">
        <f>IF(ABS(MAX(D36:D36))+ABS(MIN(D36:D36))=0,0,1)</f>
        <v>0</v>
      </c>
    </row>
  </sheetData>
  <sheetProtection sheet="1" objects="1" scenarios="1"/>
  <autoFilter ref="A1:A36"/>
  <mergeCells count="1">
    <mergeCell ref="B2:D2"/>
  </mergeCells>
  <printOptions horizontalCentered="1"/>
  <pageMargins left="0" right="0" top="0.5905511811023623" bottom="0.5905511811023623" header="0.31496062992125984" footer="0.31496062992125984"/>
  <pageSetup horizontalDpi="600" verticalDpi="600" orientation="landscape" paperSize="9" scale="84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Pril-DR</dc:creator>
  <cp:keywords/>
  <dc:description/>
  <cp:lastModifiedBy>701_2</cp:lastModifiedBy>
  <cp:lastPrinted>2022-03-21T10:05:32Z</cp:lastPrinted>
  <dcterms:created xsi:type="dcterms:W3CDTF">2020-04-28T14:17:25Z</dcterms:created>
  <dcterms:modified xsi:type="dcterms:W3CDTF">2023-07-20T07:32:22Z</dcterms:modified>
  <cp:category/>
  <cp:version/>
  <cp:contentType/>
  <cp:contentStatus/>
</cp:coreProperties>
</file>