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DPF-pml" sheetId="1" r:id="rId1"/>
    <sheet name="§12а ПМЛ за 2026 г." sheetId="2" r:id="rId2"/>
  </sheets>
  <definedNames>
    <definedName name="_xlnm._FilterDatabase" localSheetId="0" hidden="1">'DPF-pml'!$A$5:$G$192</definedName>
    <definedName name="_GoBack" localSheetId="0">'DPF-pml'!#REF!</definedName>
  </definedNames>
  <calcPr calcId="162913"/>
</workbook>
</file>

<file path=xl/calcChain.xml><?xml version="1.0" encoding="utf-8"?>
<calcChain xmlns="http://schemas.openxmlformats.org/spreadsheetml/2006/main">
  <c r="E7" i="2" l="1"/>
  <c r="J6" i="2"/>
  <c r="J5" i="2"/>
  <c r="I40" i="1" l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5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7" i="1"/>
  <c r="I138" i="1"/>
  <c r="I139" i="1"/>
  <c r="I140" i="1"/>
  <c r="I142" i="1"/>
  <c r="I143" i="1"/>
  <c r="I144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39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6" i="1"/>
  <c r="D192" i="1" l="1"/>
  <c r="E191" i="1"/>
  <c r="E178" i="1"/>
  <c r="E145" i="1"/>
  <c r="E141" i="1"/>
  <c r="E136" i="1"/>
  <c r="E114" i="1"/>
  <c r="E85" i="1"/>
  <c r="E57" i="1"/>
  <c r="E38" i="1"/>
  <c r="E59" i="1" l="1"/>
  <c r="E192" i="1" s="1"/>
</calcChain>
</file>

<file path=xl/sharedStrings.xml><?xml version="1.0" encoding="utf-8"?>
<sst xmlns="http://schemas.openxmlformats.org/spreadsheetml/2006/main" count="923" uniqueCount="292">
  <si>
    <r>
      <rPr>
        <sz val="14"/>
        <color rgb="FF3F3F3F"/>
        <rFont val="Times New Roman"/>
        <family val="1"/>
        <charset val="204"/>
      </rPr>
      <t xml:space="preserve">Списък на свободните пасища, мери и ливади от държавния поземлен фонд, находящи се на територията на област Хасково, за отдаване </t>
    </r>
    <r>
      <rPr>
        <b/>
        <sz val="14"/>
        <color rgb="FF3F3F3F"/>
        <rFont val="Times New Roman"/>
        <family val="1"/>
        <charset val="204"/>
      </rPr>
      <t>под наем</t>
    </r>
    <r>
      <rPr>
        <sz val="14"/>
        <color rgb="FF3F3F3F"/>
        <rFont val="Times New Roman"/>
        <family val="1"/>
        <charset val="204"/>
      </rPr>
      <t xml:space="preserve"> по реда на</t>
    </r>
    <r>
      <rPr>
        <b/>
        <sz val="14"/>
        <color rgb="FF3F3F3F"/>
        <rFont val="Times New Roman"/>
        <family val="1"/>
        <charset val="204"/>
      </rPr>
      <t xml:space="preserve"> чл. 37и от ЗСПЗЗ</t>
    </r>
    <r>
      <rPr>
        <sz val="14"/>
        <color rgb="FF3F3F3F"/>
        <rFont val="Times New Roman"/>
        <family val="1"/>
        <charset val="204"/>
      </rPr>
      <t>,</t>
    </r>
    <r>
      <rPr>
        <b/>
        <sz val="14"/>
        <color rgb="FF3F3F3F"/>
        <rFont val="Times New Roman"/>
        <family val="1"/>
        <charset val="204"/>
      </rPr>
      <t xml:space="preserve"> считано от календарната 2026 година</t>
    </r>
  </si>
  <si>
    <t>Община</t>
  </si>
  <si>
    <t>Землище</t>
  </si>
  <si>
    <t>Номер/идентификатор на поземлен имот 
по КВС/КККР</t>
  </si>
  <si>
    <t>Площ</t>
  </si>
  <si>
    <t>НТП</t>
  </si>
  <si>
    <t>Категория на земята</t>
  </si>
  <si>
    <t>дка</t>
  </si>
  <si>
    <t>Димитровград</t>
  </si>
  <si>
    <t>Брод</t>
  </si>
  <si>
    <t>06547.73.1</t>
  </si>
  <si>
    <t>Ливада</t>
  </si>
  <si>
    <t>III</t>
  </si>
  <si>
    <t>06547.106.27</t>
  </si>
  <si>
    <t>Пасище</t>
  </si>
  <si>
    <t>Върбица</t>
  </si>
  <si>
    <t>76087.34.11</t>
  </si>
  <si>
    <t>ливада</t>
  </si>
  <si>
    <t>V</t>
  </si>
  <si>
    <t>76087.35.11</t>
  </si>
  <si>
    <t>IV</t>
  </si>
  <si>
    <t>76087.95.130</t>
  </si>
  <si>
    <t>76087.19.98</t>
  </si>
  <si>
    <t>76087.16.99</t>
  </si>
  <si>
    <t>76087.21.133</t>
  </si>
  <si>
    <t>Голямо Асеново</t>
  </si>
  <si>
    <t>15792.97.27</t>
  </si>
  <si>
    <t>15792.16.3</t>
  </si>
  <si>
    <t>15792.138.2</t>
  </si>
  <si>
    <t>15792.110.16</t>
  </si>
  <si>
    <t>15792.139.8</t>
  </si>
  <si>
    <t>21052.30.43</t>
  </si>
  <si>
    <t>21052.30.46</t>
  </si>
  <si>
    <t>Долно Белево</t>
  </si>
  <si>
    <t>22561.4.36</t>
  </si>
  <si>
    <t>VI</t>
  </si>
  <si>
    <t>22561.4.65</t>
  </si>
  <si>
    <t>Здравец</t>
  </si>
  <si>
    <t>30658.36.34</t>
  </si>
  <si>
    <t>30658.70.4</t>
  </si>
  <si>
    <t>30658.70.5</t>
  </si>
  <si>
    <t>30658.70.6</t>
  </si>
  <si>
    <t>30658.70.12</t>
  </si>
  <si>
    <t>Злато поле</t>
  </si>
  <si>
    <t>31156.7.12</t>
  </si>
  <si>
    <t>31156.109.8</t>
  </si>
  <si>
    <t>Меричлери</t>
  </si>
  <si>
    <t>47843.15.137</t>
  </si>
  <si>
    <t>47843.46.164</t>
  </si>
  <si>
    <t>47843.47.129</t>
  </si>
  <si>
    <t>47843.47.131</t>
  </si>
  <si>
    <t>47843.47.135</t>
  </si>
  <si>
    <t>47843.48.138</t>
  </si>
  <si>
    <t>47843.16.816</t>
  </si>
  <si>
    <t>Странско</t>
  </si>
  <si>
    <t>69691.38.2</t>
  </si>
  <si>
    <t>Община Димитровград</t>
  </si>
  <si>
    <t>Ивайловград</t>
  </si>
  <si>
    <t>пасище</t>
  </si>
  <si>
    <t>IX</t>
  </si>
  <si>
    <t>VII</t>
  </si>
  <si>
    <t>Брусино</t>
  </si>
  <si>
    <t>06625.15.155</t>
  </si>
  <si>
    <t>VІ</t>
  </si>
  <si>
    <t>Х</t>
  </si>
  <si>
    <t>Казак</t>
  </si>
  <si>
    <t>VІІІ</t>
  </si>
  <si>
    <t>35143.5.197</t>
  </si>
  <si>
    <t>ІХ</t>
  </si>
  <si>
    <t>35143.7.199</t>
  </si>
  <si>
    <t>35143.5.244</t>
  </si>
  <si>
    <t>Конници</t>
  </si>
  <si>
    <t>38317.11.2</t>
  </si>
  <si>
    <t>Попско</t>
  </si>
  <si>
    <t>57769.55.150</t>
  </si>
  <si>
    <t>57769.60.221</t>
  </si>
  <si>
    <t>57769.76.572</t>
  </si>
  <si>
    <t>57769.14.577</t>
  </si>
  <si>
    <t>57769.14.580</t>
  </si>
  <si>
    <t>57769.14.633</t>
  </si>
  <si>
    <t>57769.78.641</t>
  </si>
  <si>
    <t>57769.74.875</t>
  </si>
  <si>
    <t>57769.4.396</t>
  </si>
  <si>
    <t>57769.81.761</t>
  </si>
  <si>
    <t>Свирачи</t>
  </si>
  <si>
    <t>65704.67.1</t>
  </si>
  <si>
    <t>Черни рид</t>
  </si>
  <si>
    <t>80995.45.7</t>
  </si>
  <si>
    <t>80995.45.20</t>
  </si>
  <si>
    <t>Община Ивайловград</t>
  </si>
  <si>
    <t>Любимец</t>
  </si>
  <si>
    <t>Г.Добрево</t>
  </si>
  <si>
    <t>14787.98.18</t>
  </si>
  <si>
    <t>пасище,мера</t>
  </si>
  <si>
    <t>Община Любимец</t>
  </si>
  <si>
    <t>Маджарово</t>
  </si>
  <si>
    <t>пасище, мера</t>
  </si>
  <si>
    <t>Брусевци</t>
  </si>
  <si>
    <t>06584.26.7</t>
  </si>
  <si>
    <t>06584.26.11</t>
  </si>
  <si>
    <t>06584.26.23</t>
  </si>
  <si>
    <t>06584.26.12</t>
  </si>
  <si>
    <t>Златоустово</t>
  </si>
  <si>
    <t>31173.25.237</t>
  </si>
  <si>
    <t>31173.25.283</t>
  </si>
  <si>
    <t>пасище с храсти</t>
  </si>
  <si>
    <t>Румелия</t>
  </si>
  <si>
    <t>63313.13.28</t>
  </si>
  <si>
    <t>Сеноклас</t>
  </si>
  <si>
    <t>66233.24.93</t>
  </si>
  <si>
    <t>66233.25.105</t>
  </si>
  <si>
    <t>66233.26.107</t>
  </si>
  <si>
    <t>66233.47.115</t>
  </si>
  <si>
    <t>VIII</t>
  </si>
  <si>
    <t>66233.47.121</t>
  </si>
  <si>
    <t>66233.48.132</t>
  </si>
  <si>
    <t>66233.51.135</t>
  </si>
  <si>
    <t>66233.48.146</t>
  </si>
  <si>
    <t>66233.52.173</t>
  </si>
  <si>
    <t>66233.53.177</t>
  </si>
  <si>
    <t>66233.52.280</t>
  </si>
  <si>
    <t>66233.52.286</t>
  </si>
  <si>
    <t>66233.52.288</t>
  </si>
  <si>
    <t>66233.30.299</t>
  </si>
  <si>
    <t>66233.61.307</t>
  </si>
  <si>
    <t>66233.43.337</t>
  </si>
  <si>
    <t>66233.25.494</t>
  </si>
  <si>
    <t>66233.23.511</t>
  </si>
  <si>
    <t>Oбщина Maджарово</t>
  </si>
  <si>
    <t>Минерални бани</t>
  </si>
  <si>
    <t>Ангел войвода</t>
  </si>
  <si>
    <t>00446.35.24</t>
  </si>
  <si>
    <t>X</t>
  </si>
  <si>
    <t>00446.35.26</t>
  </si>
  <si>
    <t>00446.31.1</t>
  </si>
  <si>
    <t>00446.36.1</t>
  </si>
  <si>
    <t>00446.44.69</t>
  </si>
  <si>
    <t>Боян Ботево</t>
  </si>
  <si>
    <t>05983.65.6</t>
  </si>
  <si>
    <t>Брястово</t>
  </si>
  <si>
    <t>06803.43.1</t>
  </si>
  <si>
    <t>06803.144.1</t>
  </si>
  <si>
    <t>Караманци</t>
  </si>
  <si>
    <t>36325.26.101</t>
  </si>
  <si>
    <t>36325.9.1</t>
  </si>
  <si>
    <t>Спахиево</t>
  </si>
  <si>
    <t>68237.2.385</t>
  </si>
  <si>
    <t>68237.211.4</t>
  </si>
  <si>
    <t>68237.215.2</t>
  </si>
  <si>
    <t>68237.215.3</t>
  </si>
  <si>
    <t>68237.216.1</t>
  </si>
  <si>
    <t>68237.216.2</t>
  </si>
  <si>
    <t>68237.239.1</t>
  </si>
  <si>
    <t>Сусам</t>
  </si>
  <si>
    <t>70250.103.29</t>
  </si>
  <si>
    <t>70250.118.19</t>
  </si>
  <si>
    <t>70250.127.10</t>
  </si>
  <si>
    <t>70250.274.1</t>
  </si>
  <si>
    <t>70250.305.1</t>
  </si>
  <si>
    <t>70250.691.5</t>
  </si>
  <si>
    <t>70250.713.9</t>
  </si>
  <si>
    <t>70250.719.14</t>
  </si>
  <si>
    <t>Сърница</t>
  </si>
  <si>
    <t>70651.136.182</t>
  </si>
  <si>
    <t>Татарево</t>
  </si>
  <si>
    <t>72103.193.1</t>
  </si>
  <si>
    <t>72103.194.1</t>
  </si>
  <si>
    <t>Община Минерални бани</t>
  </si>
  <si>
    <t>Свиленград</t>
  </si>
  <si>
    <t>Сладун</t>
  </si>
  <si>
    <t>67146.28.188</t>
  </si>
  <si>
    <t>Община Свиленград</t>
  </si>
  <si>
    <t>Симеоновград</t>
  </si>
  <si>
    <t>Константиново</t>
  </si>
  <si>
    <t>38368.13.237</t>
  </si>
  <si>
    <t>Пасище, мера</t>
  </si>
  <si>
    <t>38368.16.287</t>
  </si>
  <si>
    <t>38368.16.276</t>
  </si>
  <si>
    <t>38368.16.278</t>
  </si>
  <si>
    <t>38368.16.279</t>
  </si>
  <si>
    <t>38368.12.69</t>
  </si>
  <si>
    <t>38368.12.70</t>
  </si>
  <si>
    <t>38368.12.76</t>
  </si>
  <si>
    <t>38368.17.32</t>
  </si>
  <si>
    <t>38368.18.379</t>
  </si>
  <si>
    <t>38368.18.382</t>
  </si>
  <si>
    <t>38368.23.436</t>
  </si>
  <si>
    <t>38368.16.103</t>
  </si>
  <si>
    <t>47278.106.1</t>
  </si>
  <si>
    <t>Троян</t>
  </si>
  <si>
    <t>73208.127.196</t>
  </si>
  <si>
    <t>Тянево</t>
  </si>
  <si>
    <t>73821.38.119</t>
  </si>
  <si>
    <t>73821.153.6</t>
  </si>
  <si>
    <t>73821.25.1</t>
  </si>
  <si>
    <t>73821.52.1</t>
  </si>
  <si>
    <t>Община Симеоновград</t>
  </si>
  <si>
    <t>Стамболово</t>
  </si>
  <si>
    <t>Поповец</t>
  </si>
  <si>
    <t>57618.58.1</t>
  </si>
  <si>
    <t>Тънково</t>
  </si>
  <si>
    <t>73585.171.532</t>
  </si>
  <si>
    <t>73585.171.533</t>
  </si>
  <si>
    <t>73585.171.534</t>
  </si>
  <si>
    <t>Община Стамболово</t>
  </si>
  <si>
    <t>Тополовград</t>
  </si>
  <si>
    <t>Доброселец</t>
  </si>
  <si>
    <t>21659.11.15</t>
  </si>
  <si>
    <t>21659.18.46</t>
  </si>
  <si>
    <t>Срем</t>
  </si>
  <si>
    <t>68583.210.6</t>
  </si>
  <si>
    <t>Община Тополовград</t>
  </si>
  <si>
    <t>Харманли</t>
  </si>
  <si>
    <t>Доситеево</t>
  </si>
  <si>
    <t>23011.435.5</t>
  </si>
  <si>
    <t>23011.305.2</t>
  </si>
  <si>
    <t>Иваново</t>
  </si>
  <si>
    <t>32100.104.579</t>
  </si>
  <si>
    <t xml:space="preserve">пасище </t>
  </si>
  <si>
    <t>32100.56.21</t>
  </si>
  <si>
    <t>32100.56.531</t>
  </si>
  <si>
    <t>Коларово</t>
  </si>
  <si>
    <t>38011.283.384</t>
  </si>
  <si>
    <t>Лешниково</t>
  </si>
  <si>
    <t>43548.37.37</t>
  </si>
  <si>
    <t>43548.52.56</t>
  </si>
  <si>
    <t>43548.33.24</t>
  </si>
  <si>
    <t>Надежден</t>
  </si>
  <si>
    <t>51041.25.76</t>
  </si>
  <si>
    <t>Славяново</t>
  </si>
  <si>
    <t>67101.28.8</t>
  </si>
  <si>
    <t>Черна Могила</t>
  </si>
  <si>
    <t>80827.23.14</t>
  </si>
  <si>
    <t>80827.22.30</t>
  </si>
  <si>
    <t>80827.23.32</t>
  </si>
  <si>
    <t>80827.33.61</t>
  </si>
  <si>
    <t>80827.36.69</t>
  </si>
  <si>
    <t>80827.97.70</t>
  </si>
  <si>
    <t>80827.191.270</t>
  </si>
  <si>
    <t>80827.191.277</t>
  </si>
  <si>
    <t>80827.191.281</t>
  </si>
  <si>
    <t>80827.123.286</t>
  </si>
  <si>
    <t>80827.50.12</t>
  </si>
  <si>
    <t>Черепово</t>
  </si>
  <si>
    <t>80552.208.3</t>
  </si>
  <si>
    <t>77181.7.349</t>
  </si>
  <si>
    <t>77181.7.360</t>
  </si>
  <si>
    <t>77181.7.361</t>
  </si>
  <si>
    <t>77181.7.362</t>
  </si>
  <si>
    <t>77181.7.363</t>
  </si>
  <si>
    <t>77181.7.366</t>
  </si>
  <si>
    <t>77181.7.367</t>
  </si>
  <si>
    <t>77181.7.368</t>
  </si>
  <si>
    <t>77181.7.376</t>
  </si>
  <si>
    <t>Община Харманли</t>
  </si>
  <si>
    <t>Хасково</t>
  </si>
  <si>
    <t>Динево</t>
  </si>
  <si>
    <t>21155.316.1</t>
  </si>
  <si>
    <t>21155.318.1</t>
  </si>
  <si>
    <t>21155.392.1</t>
  </si>
  <si>
    <t>21155.402.1</t>
  </si>
  <si>
    <t>Манастир</t>
  </si>
  <si>
    <t>46992.114.186</t>
  </si>
  <si>
    <t>46992.114.187</t>
  </si>
  <si>
    <t>46992.114.188</t>
  </si>
  <si>
    <t>46992.114.195</t>
  </si>
  <si>
    <t>Орлово</t>
  </si>
  <si>
    <t>53936.121.35</t>
  </si>
  <si>
    <t>53936.120.37</t>
  </si>
  <si>
    <t>Хасково/кв.Болярово/</t>
  </si>
  <si>
    <t>77195.533.5</t>
  </si>
  <si>
    <t xml:space="preserve">Хасково </t>
  </si>
  <si>
    <t>77195.433.11</t>
  </si>
  <si>
    <t>Община Хасково</t>
  </si>
  <si>
    <t>ОБЛАСТ ХАСКОВО</t>
  </si>
  <si>
    <r>
      <rPr>
        <b/>
        <sz val="12"/>
        <color indexed="8"/>
        <rFont val="Times New Roman"/>
        <family val="1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</si>
  <si>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Начална тръжна цена</t>
  </si>
  <si>
    <t>Депозит</t>
  </si>
  <si>
    <r>
      <rPr>
        <sz val="11"/>
        <color rgb="FF3F3F3F"/>
        <rFont val="Calibri"/>
        <family val="2"/>
        <charset val="204"/>
        <scheme val="minor"/>
      </rPr>
      <t xml:space="preserve"> Списък на земеделските земи </t>
    </r>
    <r>
      <rPr>
        <b/>
        <sz val="11"/>
        <color rgb="FF3F3F3F"/>
        <rFont val="Calibri"/>
        <family val="2"/>
        <charset val="204"/>
        <scheme val="minor"/>
      </rPr>
      <t>по § 12а от ПЗР на ЗСПЗЗ</t>
    </r>
    <r>
      <rPr>
        <sz val="11"/>
        <color rgb="FF3F3F3F"/>
        <rFont val="Calibri"/>
        <family val="2"/>
        <charset val="204"/>
        <scheme val="minor"/>
      </rPr>
      <t>, представляващи пасища, мери и ливади, находящи се на територията на</t>
    </r>
    <r>
      <rPr>
        <b/>
        <sz val="11"/>
        <color rgb="FF3F3F3F"/>
        <rFont val="Calibri"/>
        <family val="2"/>
        <charset val="204"/>
        <scheme val="minor"/>
      </rPr>
      <t xml:space="preserve"> област Хасково</t>
    </r>
    <r>
      <rPr>
        <sz val="11"/>
        <color rgb="FF3F3F3F"/>
        <rFont val="Calibri"/>
        <family val="2"/>
        <charset val="204"/>
        <scheme val="minor"/>
      </rPr>
      <t xml:space="preserve">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наем по реда на чл.  37и, ал. 13 от ЗСПЗЗ,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1 (една) календарна</t>
    </r>
    <r>
      <rPr>
        <sz val="11"/>
        <color rgb="FF3F3F3F"/>
        <rFont val="Calibri"/>
        <family val="2"/>
        <charset val="204"/>
        <scheme val="minor"/>
      </rPr>
      <t xml:space="preserve"> година,</t>
    </r>
    <r>
      <rPr>
        <b/>
        <sz val="11"/>
        <color rgb="FF3F3F3F"/>
        <rFont val="Calibri"/>
        <family val="2"/>
        <charset val="204"/>
        <scheme val="minor"/>
      </rPr>
      <t xml:space="preserve"> </t>
    </r>
    <r>
      <rPr>
        <sz val="11"/>
        <color rgb="FF3F3F3F"/>
        <rFont val="Calibri"/>
        <family val="2"/>
        <charset val="204"/>
        <scheme val="minor"/>
      </rPr>
      <t>обект на търг за календарната 2026 година</t>
    </r>
  </si>
  <si>
    <t xml:space="preserve">№ по ред </t>
  </si>
  <si>
    <t xml:space="preserve">Поземлен имот с идентификатор по КК </t>
  </si>
  <si>
    <t>Площ (дка)</t>
  </si>
  <si>
    <t>Поливност</t>
  </si>
  <si>
    <t>Начална тръжна цена (лв./дка)</t>
  </si>
  <si>
    <t>Размер на депозит (лева)</t>
  </si>
  <si>
    <t>Скобелево</t>
  </si>
  <si>
    <t>66831.74.9</t>
  </si>
  <si>
    <t>за стопански двор / пасище</t>
  </si>
  <si>
    <t>не</t>
  </si>
  <si>
    <t>32100.21.697</t>
  </si>
  <si>
    <t>Област Хасково</t>
  </si>
  <si>
    <t>Приложение № 1 към Заповед № РД -04-55/ 02.07.2025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</si>
</sst>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rgb="FF3F3F3F"/>
      <name val="Times New Roman"/>
      <family val="1"/>
      <charset val="204"/>
    </font>
    <font>
      <sz val="14"/>
      <color rgb="FF3F3F3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5" fillId="4" borderId="5" applyNumberFormat="0" applyAlignment="0" applyProtection="0"/>
  </cellStyleXfs>
  <cellXfs count="100">
    <xf numFmtId="0" fontId="0" fillId="0" borderId="0" xfId="0"/>
    <xf numFmtId="0" fontId="4" fillId="0" borderId="0" xfId="0" applyFont="1"/>
    <xf numFmtId="164" fontId="5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right"/>
    </xf>
    <xf numFmtId="164" fontId="12" fillId="0" borderId="2" xfId="0" applyNumberFormat="1" applyFont="1" applyBorder="1" applyAlignment="1"/>
    <xf numFmtId="0" fontId="1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/>
    <xf numFmtId="0" fontId="4" fillId="0" borderId="0" xfId="0" applyFont="1" applyAlignment="1">
      <alignment vertical="center"/>
    </xf>
    <xf numFmtId="0" fontId="6" fillId="0" borderId="0" xfId="0" applyFont="1"/>
    <xf numFmtId="0" fontId="12" fillId="0" borderId="2" xfId="0" applyFont="1" applyBorder="1" applyAlignment="1"/>
    <xf numFmtId="164" fontId="11" fillId="0" borderId="2" xfId="0" applyNumberFormat="1" applyFont="1" applyBorder="1" applyAlignment="1"/>
    <xf numFmtId="49" fontId="12" fillId="0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/>
    <xf numFmtId="0" fontId="11" fillId="0" borderId="2" xfId="0" applyFont="1" applyFill="1" applyBorder="1" applyAlignment="1">
      <alignment horizontal="center"/>
    </xf>
    <xf numFmtId="164" fontId="12" fillId="3" borderId="2" xfId="0" applyNumberFormat="1" applyFont="1" applyFill="1" applyBorder="1" applyAlignment="1"/>
    <xf numFmtId="0" fontId="12" fillId="3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2" fillId="0" borderId="2" xfId="0" applyFont="1" applyFill="1" applyBorder="1" applyAlignment="1">
      <alignment horizontal="left"/>
    </xf>
    <xf numFmtId="164" fontId="12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horizontal="right"/>
    </xf>
    <xf numFmtId="164" fontId="12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/>
    <xf numFmtId="0" fontId="12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right"/>
    </xf>
    <xf numFmtId="49" fontId="4" fillId="0" borderId="2" xfId="0" applyNumberFormat="1" applyFont="1" applyFill="1" applyBorder="1"/>
    <xf numFmtId="49" fontId="11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1" fillId="0" borderId="2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/>
    <xf numFmtId="0" fontId="4" fillId="0" borderId="2" xfId="0" applyFont="1" applyBorder="1"/>
    <xf numFmtId="2" fontId="4" fillId="0" borderId="2" xfId="0" applyNumberFormat="1" applyFont="1" applyFill="1" applyBorder="1"/>
    <xf numFmtId="0" fontId="11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right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left"/>
    </xf>
    <xf numFmtId="49" fontId="1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horizontal="right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49" fontId="13" fillId="0" borderId="0" xfId="0" applyNumberFormat="1" applyFont="1" applyFill="1"/>
    <xf numFmtId="49" fontId="4" fillId="0" borderId="0" xfId="0" applyNumberFormat="1" applyFont="1" applyFill="1" applyAlignment="1">
      <alignment horizontal="right" vertical="center"/>
    </xf>
    <xf numFmtId="2" fontId="4" fillId="0" borderId="2" xfId="0" applyNumberFormat="1" applyFont="1" applyBorder="1" applyAlignment="1">
      <alignment vertical="center"/>
    </xf>
    <xf numFmtId="165" fontId="6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/>
    <xf numFmtId="165" fontId="5" fillId="0" borderId="2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5" fillId="4" borderId="6" xfId="2" applyBorder="1" applyAlignment="1">
      <alignment horizontal="center" wrapText="1"/>
    </xf>
    <xf numFmtId="0" fontId="15" fillId="4" borderId="6" xfId="2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Fill="1" applyBorder="1"/>
    <xf numFmtId="0" fontId="14" fillId="0" borderId="2" xfId="0" applyFont="1" applyBorder="1" applyAlignment="1">
      <alignment horizontal="right"/>
    </xf>
    <xf numFmtId="0" fontId="0" fillId="0" borderId="2" xfId="0" applyBorder="1" applyAlignment="1">
      <alignment horizontal="center" wrapText="1"/>
    </xf>
    <xf numFmtId="2" fontId="0" fillId="0" borderId="2" xfId="0" applyNumberFormat="1" applyBorder="1"/>
    <xf numFmtId="49" fontId="14" fillId="0" borderId="2" xfId="0" applyNumberFormat="1" applyFont="1" applyBorder="1" applyAlignment="1">
      <alignment horizontal="left"/>
    </xf>
    <xf numFmtId="49" fontId="14" fillId="0" borderId="2" xfId="0" applyNumberFormat="1" applyFont="1" applyFill="1" applyBorder="1" applyAlignment="1">
      <alignment horizontal="right"/>
    </xf>
    <xf numFmtId="164" fontId="14" fillId="0" borderId="2" xfId="0" applyNumberFormat="1" applyFont="1" applyBorder="1" applyAlignment="1"/>
    <xf numFmtId="49" fontId="14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0" fillId="0" borderId="2" xfId="0" applyBorder="1"/>
    <xf numFmtId="49" fontId="5" fillId="0" borderId="2" xfId="0" applyNumberFormat="1" applyFont="1" applyBorder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2" fillId="2" borderId="0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5" fillId="0" borderId="4" xfId="0" applyFont="1" applyFill="1" applyBorder="1" applyAlignment="1">
      <alignment horizontal="right"/>
    </xf>
  </cellXfs>
  <cellStyles count="3">
    <cellStyle name="Изход" xfId="1" builtinId="21"/>
    <cellStyle name="Контролна клетка" xfId="2" builtinId="23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3"/>
  <sheetViews>
    <sheetView tabSelected="1" workbookViewId="0">
      <selection activeCell="L4" sqref="L4"/>
    </sheetView>
  </sheetViews>
  <sheetFormatPr defaultColWidth="9.140625" defaultRowHeight="15.75" x14ac:dyDescent="0.25"/>
  <cols>
    <col min="1" max="1" width="4.42578125" style="1" bestFit="1" customWidth="1"/>
    <col min="2" max="2" width="19.85546875" style="44" customWidth="1"/>
    <col min="3" max="3" width="22.42578125" style="44" bestFit="1" customWidth="1"/>
    <col min="4" max="4" width="21.42578125" style="45" customWidth="1"/>
    <col min="5" max="5" width="20.140625" style="46" customWidth="1"/>
    <col min="6" max="6" width="14.28515625" style="47" customWidth="1"/>
    <col min="7" max="7" width="20.42578125" style="47" customWidth="1"/>
    <col min="8" max="8" width="9.7109375" style="1" customWidth="1"/>
    <col min="9" max="16384" width="9.140625" style="1"/>
  </cols>
  <sheetData>
    <row r="1" spans="1:9" ht="64.5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</row>
    <row r="2" spans="1:9" s="32" customFormat="1" x14ac:dyDescent="0.25">
      <c r="A2" s="99" t="s">
        <v>291</v>
      </c>
      <c r="B2" s="99"/>
      <c r="C2" s="99"/>
      <c r="D2" s="99"/>
      <c r="E2" s="99"/>
      <c r="F2" s="99"/>
      <c r="G2" s="99"/>
      <c r="H2" s="99"/>
      <c r="I2" s="99"/>
    </row>
    <row r="3" spans="1:9" ht="29.25" customHeight="1" x14ac:dyDescent="0.25">
      <c r="A3" s="96" t="s">
        <v>275</v>
      </c>
      <c r="B3" s="92" t="s">
        <v>1</v>
      </c>
      <c r="C3" s="92" t="s">
        <v>2</v>
      </c>
      <c r="D3" s="92" t="s">
        <v>3</v>
      </c>
      <c r="E3" s="2" t="s">
        <v>4</v>
      </c>
      <c r="F3" s="92" t="s">
        <v>5</v>
      </c>
      <c r="G3" s="92" t="s">
        <v>6</v>
      </c>
      <c r="H3" s="95" t="s">
        <v>276</v>
      </c>
      <c r="I3" s="95" t="s">
        <v>277</v>
      </c>
    </row>
    <row r="4" spans="1:9" ht="42" customHeight="1" x14ac:dyDescent="0.25">
      <c r="A4" s="96"/>
      <c r="B4" s="92"/>
      <c r="C4" s="92"/>
      <c r="D4" s="92"/>
      <c r="E4" s="3" t="s">
        <v>7</v>
      </c>
      <c r="F4" s="92"/>
      <c r="G4" s="92"/>
      <c r="H4" s="95"/>
      <c r="I4" s="95"/>
    </row>
    <row r="5" spans="1:9" x14ac:dyDescent="0.25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2"/>
      <c r="I5" s="52"/>
    </row>
    <row r="6" spans="1:9" x14ac:dyDescent="0.25">
      <c r="A6" s="6">
        <v>1</v>
      </c>
      <c r="B6" s="7" t="s">
        <v>8</v>
      </c>
      <c r="C6" s="8" t="s">
        <v>9</v>
      </c>
      <c r="D6" s="9" t="s">
        <v>10</v>
      </c>
      <c r="E6" s="10">
        <v>1.802</v>
      </c>
      <c r="F6" s="11" t="s">
        <v>11</v>
      </c>
      <c r="G6" s="11" t="s">
        <v>12</v>
      </c>
      <c r="H6" s="51">
        <v>11</v>
      </c>
      <c r="I6" s="51">
        <f>(E6*H6)*20%</f>
        <v>3.9643999999999999</v>
      </c>
    </row>
    <row r="7" spans="1:9" x14ac:dyDescent="0.25">
      <c r="A7" s="12">
        <v>2</v>
      </c>
      <c r="B7" s="7" t="s">
        <v>8</v>
      </c>
      <c r="C7" s="8" t="s">
        <v>9</v>
      </c>
      <c r="D7" s="9" t="s">
        <v>13</v>
      </c>
      <c r="E7" s="10">
        <v>1.7210000000000001</v>
      </c>
      <c r="F7" s="11" t="s">
        <v>14</v>
      </c>
      <c r="G7" s="11" t="s">
        <v>12</v>
      </c>
      <c r="H7" s="51">
        <v>10</v>
      </c>
      <c r="I7" s="51">
        <f t="shared" ref="I7:I70" si="0">(E7*H7)*20%</f>
        <v>3.4420000000000002</v>
      </c>
    </row>
    <row r="8" spans="1:9" x14ac:dyDescent="0.25">
      <c r="A8" s="6">
        <v>3</v>
      </c>
      <c r="B8" s="7" t="s">
        <v>8</v>
      </c>
      <c r="C8" s="8" t="s">
        <v>15</v>
      </c>
      <c r="D8" s="9" t="s">
        <v>16</v>
      </c>
      <c r="E8" s="10">
        <v>4.0010000000000003</v>
      </c>
      <c r="F8" s="11" t="s">
        <v>17</v>
      </c>
      <c r="G8" s="13" t="s">
        <v>18</v>
      </c>
      <c r="H8" s="51">
        <v>11</v>
      </c>
      <c r="I8" s="51">
        <f t="shared" si="0"/>
        <v>8.8022000000000009</v>
      </c>
    </row>
    <row r="9" spans="1:9" x14ac:dyDescent="0.25">
      <c r="A9" s="12">
        <v>4</v>
      </c>
      <c r="B9" s="7" t="s">
        <v>8</v>
      </c>
      <c r="C9" s="8" t="s">
        <v>15</v>
      </c>
      <c r="D9" s="9" t="s">
        <v>19</v>
      </c>
      <c r="E9" s="10">
        <v>2.0009999999999999</v>
      </c>
      <c r="F9" s="11" t="s">
        <v>17</v>
      </c>
      <c r="G9" s="13" t="s">
        <v>20</v>
      </c>
      <c r="H9" s="51">
        <v>11</v>
      </c>
      <c r="I9" s="51">
        <f t="shared" si="0"/>
        <v>4.4021999999999997</v>
      </c>
    </row>
    <row r="10" spans="1:9" x14ac:dyDescent="0.25">
      <c r="A10" s="6">
        <v>5</v>
      </c>
      <c r="B10" s="7" t="s">
        <v>8</v>
      </c>
      <c r="C10" s="8" t="s">
        <v>15</v>
      </c>
      <c r="D10" s="9" t="s">
        <v>21</v>
      </c>
      <c r="E10" s="10">
        <v>67.09</v>
      </c>
      <c r="F10" s="11" t="s">
        <v>14</v>
      </c>
      <c r="G10" s="11" t="s">
        <v>18</v>
      </c>
      <c r="H10" s="51">
        <v>10</v>
      </c>
      <c r="I10" s="51">
        <f t="shared" si="0"/>
        <v>134.18000000000004</v>
      </c>
    </row>
    <row r="11" spans="1:9" x14ac:dyDescent="0.25">
      <c r="A11" s="12">
        <v>6</v>
      </c>
      <c r="B11" s="7" t="s">
        <v>8</v>
      </c>
      <c r="C11" s="8" t="s">
        <v>15</v>
      </c>
      <c r="D11" s="9" t="s">
        <v>22</v>
      </c>
      <c r="E11" s="10">
        <v>37.676000000000002</v>
      </c>
      <c r="F11" s="11" t="s">
        <v>14</v>
      </c>
      <c r="G11" s="11" t="s">
        <v>20</v>
      </c>
      <c r="H11" s="51">
        <v>10</v>
      </c>
      <c r="I11" s="51">
        <f t="shared" si="0"/>
        <v>75.352000000000004</v>
      </c>
    </row>
    <row r="12" spans="1:9" x14ac:dyDescent="0.25">
      <c r="A12" s="6">
        <v>7</v>
      </c>
      <c r="B12" s="7" t="s">
        <v>8</v>
      </c>
      <c r="C12" s="8" t="s">
        <v>15</v>
      </c>
      <c r="D12" s="9" t="s">
        <v>23</v>
      </c>
      <c r="E12" s="10">
        <v>44.686</v>
      </c>
      <c r="F12" s="11" t="s">
        <v>14</v>
      </c>
      <c r="G12" s="11" t="s">
        <v>20</v>
      </c>
      <c r="H12" s="51">
        <v>10</v>
      </c>
      <c r="I12" s="51">
        <f t="shared" si="0"/>
        <v>89.372000000000014</v>
      </c>
    </row>
    <row r="13" spans="1:9" x14ac:dyDescent="0.25">
      <c r="A13" s="12">
        <v>8</v>
      </c>
      <c r="B13" s="7" t="s">
        <v>8</v>
      </c>
      <c r="C13" s="8" t="s">
        <v>15</v>
      </c>
      <c r="D13" s="9" t="s">
        <v>24</v>
      </c>
      <c r="E13" s="10">
        <v>33.101999999999997</v>
      </c>
      <c r="F13" s="11" t="s">
        <v>14</v>
      </c>
      <c r="G13" s="11" t="s">
        <v>18</v>
      </c>
      <c r="H13" s="51">
        <v>10</v>
      </c>
      <c r="I13" s="51">
        <f t="shared" si="0"/>
        <v>66.203999999999994</v>
      </c>
    </row>
    <row r="14" spans="1:9" x14ac:dyDescent="0.25">
      <c r="A14" s="6">
        <v>9</v>
      </c>
      <c r="B14" s="7" t="s">
        <v>8</v>
      </c>
      <c r="C14" s="8" t="s">
        <v>25</v>
      </c>
      <c r="D14" s="9" t="s">
        <v>26</v>
      </c>
      <c r="E14" s="10">
        <v>5.5019999999999998</v>
      </c>
      <c r="F14" s="11" t="s">
        <v>14</v>
      </c>
      <c r="G14" s="14" t="s">
        <v>12</v>
      </c>
      <c r="H14" s="51">
        <v>10</v>
      </c>
      <c r="I14" s="51">
        <f t="shared" si="0"/>
        <v>11.004</v>
      </c>
    </row>
    <row r="15" spans="1:9" x14ac:dyDescent="0.25">
      <c r="A15" s="12">
        <v>10</v>
      </c>
      <c r="B15" s="7" t="s">
        <v>8</v>
      </c>
      <c r="C15" s="8" t="s">
        <v>25</v>
      </c>
      <c r="D15" s="9" t="s">
        <v>27</v>
      </c>
      <c r="E15" s="10">
        <v>10.09</v>
      </c>
      <c r="F15" s="11" t="s">
        <v>14</v>
      </c>
      <c r="G15" s="14" t="s">
        <v>18</v>
      </c>
      <c r="H15" s="51">
        <v>10</v>
      </c>
      <c r="I15" s="51">
        <f t="shared" si="0"/>
        <v>20.180000000000003</v>
      </c>
    </row>
    <row r="16" spans="1:9" x14ac:dyDescent="0.25">
      <c r="A16" s="6">
        <v>11</v>
      </c>
      <c r="B16" s="7" t="s">
        <v>8</v>
      </c>
      <c r="C16" s="8" t="s">
        <v>25</v>
      </c>
      <c r="D16" s="9" t="s">
        <v>28</v>
      </c>
      <c r="E16" s="10">
        <v>7.9969999999999999</v>
      </c>
      <c r="F16" s="11" t="s">
        <v>14</v>
      </c>
      <c r="G16" s="15" t="s">
        <v>20</v>
      </c>
      <c r="H16" s="51">
        <v>10</v>
      </c>
      <c r="I16" s="51">
        <f t="shared" si="0"/>
        <v>15.994</v>
      </c>
    </row>
    <row r="17" spans="1:9" x14ac:dyDescent="0.25">
      <c r="A17" s="12">
        <v>12</v>
      </c>
      <c r="B17" s="7" t="s">
        <v>8</v>
      </c>
      <c r="C17" s="8" t="s">
        <v>25</v>
      </c>
      <c r="D17" s="9" t="s">
        <v>29</v>
      </c>
      <c r="E17" s="10">
        <v>3.5</v>
      </c>
      <c r="F17" s="11" t="s">
        <v>14</v>
      </c>
      <c r="G17" s="15" t="s">
        <v>20</v>
      </c>
      <c r="H17" s="51">
        <v>10</v>
      </c>
      <c r="I17" s="51">
        <f t="shared" si="0"/>
        <v>7</v>
      </c>
    </row>
    <row r="18" spans="1:9" x14ac:dyDescent="0.25">
      <c r="A18" s="6">
        <v>13</v>
      </c>
      <c r="B18" s="7" t="s">
        <v>8</v>
      </c>
      <c r="C18" s="8" t="s">
        <v>25</v>
      </c>
      <c r="D18" s="9" t="s">
        <v>30</v>
      </c>
      <c r="E18" s="10">
        <v>6.7060000000000004</v>
      </c>
      <c r="F18" s="11" t="s">
        <v>14</v>
      </c>
      <c r="G18" s="15" t="s">
        <v>20</v>
      </c>
      <c r="H18" s="51">
        <v>10</v>
      </c>
      <c r="I18" s="51">
        <f t="shared" si="0"/>
        <v>13.412000000000001</v>
      </c>
    </row>
    <row r="19" spans="1:9" x14ac:dyDescent="0.25">
      <c r="A19" s="12">
        <v>14</v>
      </c>
      <c r="B19" s="7" t="s">
        <v>8</v>
      </c>
      <c r="C19" s="49" t="s">
        <v>8</v>
      </c>
      <c r="D19" s="9" t="s">
        <v>31</v>
      </c>
      <c r="E19" s="10">
        <v>8.5779999999999994</v>
      </c>
      <c r="F19" s="11" t="s">
        <v>14</v>
      </c>
      <c r="G19" s="15" t="s">
        <v>18</v>
      </c>
      <c r="H19" s="51">
        <v>10</v>
      </c>
      <c r="I19" s="51">
        <f t="shared" si="0"/>
        <v>17.156000000000002</v>
      </c>
    </row>
    <row r="20" spans="1:9" x14ac:dyDescent="0.25">
      <c r="A20" s="6">
        <v>15</v>
      </c>
      <c r="B20" s="7" t="s">
        <v>8</v>
      </c>
      <c r="C20" s="49" t="s">
        <v>8</v>
      </c>
      <c r="D20" s="9" t="s">
        <v>32</v>
      </c>
      <c r="E20" s="10">
        <v>9.798</v>
      </c>
      <c r="F20" s="11" t="s">
        <v>14</v>
      </c>
      <c r="G20" s="15" t="s">
        <v>18</v>
      </c>
      <c r="H20" s="51">
        <v>10</v>
      </c>
      <c r="I20" s="51">
        <f t="shared" si="0"/>
        <v>19.596000000000004</v>
      </c>
    </row>
    <row r="21" spans="1:9" x14ac:dyDescent="0.25">
      <c r="A21" s="12">
        <v>16</v>
      </c>
      <c r="B21" s="7" t="s">
        <v>8</v>
      </c>
      <c r="C21" s="8" t="s">
        <v>33</v>
      </c>
      <c r="D21" s="9" t="s">
        <v>34</v>
      </c>
      <c r="E21" s="10">
        <v>6.2279999999999998</v>
      </c>
      <c r="F21" s="11" t="s">
        <v>14</v>
      </c>
      <c r="G21" s="11" t="s">
        <v>35</v>
      </c>
      <c r="H21" s="51">
        <v>10</v>
      </c>
      <c r="I21" s="51">
        <f t="shared" si="0"/>
        <v>12.456000000000001</v>
      </c>
    </row>
    <row r="22" spans="1:9" x14ac:dyDescent="0.25">
      <c r="A22" s="6">
        <v>17</v>
      </c>
      <c r="B22" s="7" t="s">
        <v>8</v>
      </c>
      <c r="C22" s="8" t="s">
        <v>33</v>
      </c>
      <c r="D22" s="9" t="s">
        <v>36</v>
      </c>
      <c r="E22" s="10">
        <v>6.383</v>
      </c>
      <c r="F22" s="11" t="s">
        <v>14</v>
      </c>
      <c r="G22" s="11" t="s">
        <v>35</v>
      </c>
      <c r="H22" s="51">
        <v>10</v>
      </c>
      <c r="I22" s="51">
        <f t="shared" si="0"/>
        <v>12.766</v>
      </c>
    </row>
    <row r="23" spans="1:9" x14ac:dyDescent="0.25">
      <c r="A23" s="12">
        <v>18</v>
      </c>
      <c r="B23" s="7" t="s">
        <v>8</v>
      </c>
      <c r="C23" s="8" t="s">
        <v>37</v>
      </c>
      <c r="D23" s="9" t="s">
        <v>38</v>
      </c>
      <c r="E23" s="16">
        <v>120.608</v>
      </c>
      <c r="F23" s="13" t="s">
        <v>14</v>
      </c>
      <c r="G23" s="11" t="s">
        <v>18</v>
      </c>
      <c r="H23" s="51">
        <v>10</v>
      </c>
      <c r="I23" s="51">
        <f t="shared" si="0"/>
        <v>241.21600000000001</v>
      </c>
    </row>
    <row r="24" spans="1:9" x14ac:dyDescent="0.25">
      <c r="A24" s="6">
        <v>19</v>
      </c>
      <c r="B24" s="7" t="s">
        <v>8</v>
      </c>
      <c r="C24" s="8" t="s">
        <v>37</v>
      </c>
      <c r="D24" s="9" t="s">
        <v>39</v>
      </c>
      <c r="E24" s="16">
        <v>5.593</v>
      </c>
      <c r="F24" s="13" t="s">
        <v>17</v>
      </c>
      <c r="G24" s="11" t="s">
        <v>12</v>
      </c>
      <c r="H24" s="51">
        <v>11</v>
      </c>
      <c r="I24" s="51">
        <f t="shared" si="0"/>
        <v>12.304600000000001</v>
      </c>
    </row>
    <row r="25" spans="1:9" s="17" customFormat="1" x14ac:dyDescent="0.25">
      <c r="A25" s="12">
        <v>20</v>
      </c>
      <c r="B25" s="7" t="s">
        <v>8</v>
      </c>
      <c r="C25" s="8" t="s">
        <v>37</v>
      </c>
      <c r="D25" s="9" t="s">
        <v>40</v>
      </c>
      <c r="E25" s="16">
        <v>6.1669999999999998</v>
      </c>
      <c r="F25" s="13" t="s">
        <v>17</v>
      </c>
      <c r="G25" s="11" t="s">
        <v>18</v>
      </c>
      <c r="H25" s="72">
        <v>11</v>
      </c>
      <c r="I25" s="51">
        <f t="shared" si="0"/>
        <v>13.567400000000001</v>
      </c>
    </row>
    <row r="26" spans="1:9" x14ac:dyDescent="0.25">
      <c r="A26" s="6">
        <v>21</v>
      </c>
      <c r="B26" s="7" t="s">
        <v>8</v>
      </c>
      <c r="C26" s="8" t="s">
        <v>37</v>
      </c>
      <c r="D26" s="9" t="s">
        <v>41</v>
      </c>
      <c r="E26" s="16">
        <v>12.807</v>
      </c>
      <c r="F26" s="13" t="s">
        <v>17</v>
      </c>
      <c r="G26" s="11" t="s">
        <v>12</v>
      </c>
      <c r="H26" s="51">
        <v>11</v>
      </c>
      <c r="I26" s="51">
        <f t="shared" si="0"/>
        <v>28.175400000000003</v>
      </c>
    </row>
    <row r="27" spans="1:9" s="18" customFormat="1" x14ac:dyDescent="0.25">
      <c r="A27" s="12">
        <v>22</v>
      </c>
      <c r="B27" s="7" t="s">
        <v>8</v>
      </c>
      <c r="C27" s="8" t="s">
        <v>37</v>
      </c>
      <c r="D27" s="9" t="s">
        <v>42</v>
      </c>
      <c r="E27" s="16">
        <v>53.311</v>
      </c>
      <c r="F27" s="13" t="s">
        <v>14</v>
      </c>
      <c r="G27" s="11" t="s">
        <v>18</v>
      </c>
      <c r="H27" s="51">
        <v>10</v>
      </c>
      <c r="I27" s="51">
        <f t="shared" si="0"/>
        <v>106.62200000000001</v>
      </c>
    </row>
    <row r="28" spans="1:9" x14ac:dyDescent="0.25">
      <c r="A28" s="6">
        <v>23</v>
      </c>
      <c r="B28" s="7" t="s">
        <v>8</v>
      </c>
      <c r="C28" s="8" t="s">
        <v>43</v>
      </c>
      <c r="D28" s="9" t="s">
        <v>44</v>
      </c>
      <c r="E28" s="10">
        <v>3.61</v>
      </c>
      <c r="F28" s="11" t="s">
        <v>14</v>
      </c>
      <c r="G28" s="15" t="s">
        <v>20</v>
      </c>
      <c r="H28" s="51">
        <v>10</v>
      </c>
      <c r="I28" s="51">
        <f t="shared" si="0"/>
        <v>7.2200000000000006</v>
      </c>
    </row>
    <row r="29" spans="1:9" x14ac:dyDescent="0.25">
      <c r="A29" s="12">
        <v>24</v>
      </c>
      <c r="B29" s="7" t="s">
        <v>8</v>
      </c>
      <c r="C29" s="8" t="s">
        <v>43</v>
      </c>
      <c r="D29" s="9" t="s">
        <v>45</v>
      </c>
      <c r="E29" s="19">
        <v>18.547000000000001</v>
      </c>
      <c r="F29" s="11" t="s">
        <v>14</v>
      </c>
      <c r="G29" s="15" t="s">
        <v>20</v>
      </c>
      <c r="H29" s="51">
        <v>10</v>
      </c>
      <c r="I29" s="51">
        <f t="shared" si="0"/>
        <v>37.094000000000001</v>
      </c>
    </row>
    <row r="30" spans="1:9" x14ac:dyDescent="0.25">
      <c r="A30" s="6">
        <v>25</v>
      </c>
      <c r="B30" s="7" t="s">
        <v>8</v>
      </c>
      <c r="C30" s="8" t="s">
        <v>46</v>
      </c>
      <c r="D30" s="9" t="s">
        <v>47</v>
      </c>
      <c r="E30" s="10">
        <v>62.12</v>
      </c>
      <c r="F30" s="13" t="s">
        <v>14</v>
      </c>
      <c r="G30" s="15" t="s">
        <v>18</v>
      </c>
      <c r="H30" s="51">
        <v>10</v>
      </c>
      <c r="I30" s="51">
        <f t="shared" si="0"/>
        <v>124.24</v>
      </c>
    </row>
    <row r="31" spans="1:9" x14ac:dyDescent="0.25">
      <c r="A31" s="12">
        <v>26</v>
      </c>
      <c r="B31" s="7" t="s">
        <v>8</v>
      </c>
      <c r="C31" s="8" t="s">
        <v>46</v>
      </c>
      <c r="D31" s="9" t="s">
        <v>48</v>
      </c>
      <c r="E31" s="10">
        <v>21.427</v>
      </c>
      <c r="F31" s="13" t="s">
        <v>14</v>
      </c>
      <c r="G31" s="15" t="s">
        <v>20</v>
      </c>
      <c r="H31" s="51">
        <v>10</v>
      </c>
      <c r="I31" s="51">
        <f t="shared" si="0"/>
        <v>42.853999999999999</v>
      </c>
    </row>
    <row r="32" spans="1:9" x14ac:dyDescent="0.25">
      <c r="A32" s="6">
        <v>27</v>
      </c>
      <c r="B32" s="7" t="s">
        <v>8</v>
      </c>
      <c r="C32" s="8" t="s">
        <v>46</v>
      </c>
      <c r="D32" s="9" t="s">
        <v>49</v>
      </c>
      <c r="E32" s="20">
        <v>19.238</v>
      </c>
      <c r="F32" s="13" t="s">
        <v>14</v>
      </c>
      <c r="G32" s="15" t="s">
        <v>20</v>
      </c>
      <c r="H32" s="51">
        <v>10</v>
      </c>
      <c r="I32" s="51">
        <f t="shared" si="0"/>
        <v>38.475999999999999</v>
      </c>
    </row>
    <row r="33" spans="1:9" x14ac:dyDescent="0.25">
      <c r="A33" s="12">
        <v>28</v>
      </c>
      <c r="B33" s="7" t="s">
        <v>8</v>
      </c>
      <c r="C33" s="8" t="s">
        <v>46</v>
      </c>
      <c r="D33" s="9" t="s">
        <v>50</v>
      </c>
      <c r="E33" s="20">
        <v>38.167000000000002</v>
      </c>
      <c r="F33" s="13" t="s">
        <v>14</v>
      </c>
      <c r="G33" s="15" t="s">
        <v>20</v>
      </c>
      <c r="H33" s="51">
        <v>10</v>
      </c>
      <c r="I33" s="51">
        <f t="shared" si="0"/>
        <v>76.334000000000003</v>
      </c>
    </row>
    <row r="34" spans="1:9" x14ac:dyDescent="0.25">
      <c r="A34" s="6">
        <v>29</v>
      </c>
      <c r="B34" s="7" t="s">
        <v>8</v>
      </c>
      <c r="C34" s="8" t="s">
        <v>46</v>
      </c>
      <c r="D34" s="21" t="s">
        <v>51</v>
      </c>
      <c r="E34" s="22">
        <v>38.695</v>
      </c>
      <c r="F34" s="23" t="s">
        <v>14</v>
      </c>
      <c r="G34" s="15" t="s">
        <v>18</v>
      </c>
      <c r="H34" s="51">
        <v>10</v>
      </c>
      <c r="I34" s="51">
        <f t="shared" si="0"/>
        <v>77.39</v>
      </c>
    </row>
    <row r="35" spans="1:9" ht="15.75" customHeight="1" x14ac:dyDescent="0.25">
      <c r="A35" s="12">
        <v>30</v>
      </c>
      <c r="B35" s="7" t="s">
        <v>8</v>
      </c>
      <c r="C35" s="8" t="s">
        <v>46</v>
      </c>
      <c r="D35" s="21" t="s">
        <v>52</v>
      </c>
      <c r="E35" s="22">
        <v>105.89</v>
      </c>
      <c r="F35" s="23" t="s">
        <v>14</v>
      </c>
      <c r="G35" s="15" t="s">
        <v>18</v>
      </c>
      <c r="H35" s="51">
        <v>10</v>
      </c>
      <c r="I35" s="51">
        <f t="shared" si="0"/>
        <v>211.78000000000003</v>
      </c>
    </row>
    <row r="36" spans="1:9" ht="15.75" customHeight="1" x14ac:dyDescent="0.25">
      <c r="A36" s="6">
        <v>31</v>
      </c>
      <c r="B36" s="7" t="s">
        <v>8</v>
      </c>
      <c r="C36" s="8" t="s">
        <v>46</v>
      </c>
      <c r="D36" s="9" t="s">
        <v>53</v>
      </c>
      <c r="E36" s="24">
        <v>63.741999999999997</v>
      </c>
      <c r="F36" s="25" t="s">
        <v>14</v>
      </c>
      <c r="G36" s="15" t="s">
        <v>20</v>
      </c>
      <c r="H36" s="51">
        <v>10</v>
      </c>
      <c r="I36" s="51">
        <f t="shared" si="0"/>
        <v>127.48399999999999</v>
      </c>
    </row>
    <row r="37" spans="1:9" x14ac:dyDescent="0.25">
      <c r="A37" s="12">
        <v>32</v>
      </c>
      <c r="B37" s="7" t="s">
        <v>8</v>
      </c>
      <c r="C37" s="8" t="s">
        <v>54</v>
      </c>
      <c r="D37" s="9" t="s">
        <v>55</v>
      </c>
      <c r="E37" s="10">
        <v>33.997999999999998</v>
      </c>
      <c r="F37" s="11" t="s">
        <v>14</v>
      </c>
      <c r="G37" s="11" t="s">
        <v>12</v>
      </c>
      <c r="H37" s="51">
        <v>10</v>
      </c>
      <c r="I37" s="51">
        <f t="shared" si="0"/>
        <v>67.995999999999995</v>
      </c>
    </row>
    <row r="38" spans="1:9" s="32" customFormat="1" ht="15.75" customHeight="1" x14ac:dyDescent="0.25">
      <c r="A38" s="26"/>
      <c r="B38" s="27" t="s">
        <v>56</v>
      </c>
      <c r="C38" s="28"/>
      <c r="D38" s="29">
        <v>32</v>
      </c>
      <c r="E38" s="30">
        <f>SUM(E6:E37)</f>
        <v>860.78100000000006</v>
      </c>
      <c r="F38" s="31"/>
      <c r="G38" s="31"/>
      <c r="H38" s="40"/>
      <c r="I38" s="40"/>
    </row>
    <row r="39" spans="1:9" s="32" customFormat="1" ht="15.75" customHeight="1" x14ac:dyDescent="0.25">
      <c r="A39" s="26">
        <v>33</v>
      </c>
      <c r="B39" s="33" t="s">
        <v>57</v>
      </c>
      <c r="C39" s="33" t="s">
        <v>61</v>
      </c>
      <c r="D39" s="21" t="s">
        <v>62</v>
      </c>
      <c r="E39" s="37">
        <v>4.5259999999999998</v>
      </c>
      <c r="F39" s="38" t="s">
        <v>58</v>
      </c>
      <c r="G39" s="36" t="s">
        <v>63</v>
      </c>
      <c r="H39" s="53">
        <v>10</v>
      </c>
      <c r="I39" s="51">
        <f t="shared" si="0"/>
        <v>9.0519999999999996</v>
      </c>
    </row>
    <row r="40" spans="1:9" s="32" customFormat="1" x14ac:dyDescent="0.25">
      <c r="A40" s="26">
        <v>34</v>
      </c>
      <c r="B40" s="33" t="s">
        <v>57</v>
      </c>
      <c r="C40" s="54" t="s">
        <v>65</v>
      </c>
      <c r="D40" s="35" t="s">
        <v>67</v>
      </c>
      <c r="E40" s="22">
        <v>14.3</v>
      </c>
      <c r="F40" s="38" t="s">
        <v>58</v>
      </c>
      <c r="G40" s="23" t="s">
        <v>68</v>
      </c>
      <c r="H40" s="53">
        <v>10</v>
      </c>
      <c r="I40" s="51">
        <f t="shared" si="0"/>
        <v>28.6</v>
      </c>
    </row>
    <row r="41" spans="1:9" s="32" customFormat="1" x14ac:dyDescent="0.25">
      <c r="A41" s="26">
        <v>35</v>
      </c>
      <c r="B41" s="33" t="s">
        <v>57</v>
      </c>
      <c r="C41" s="54" t="s">
        <v>65</v>
      </c>
      <c r="D41" s="35" t="s">
        <v>69</v>
      </c>
      <c r="E41" s="37">
        <v>75.584999999999994</v>
      </c>
      <c r="F41" s="38" t="s">
        <v>58</v>
      </c>
      <c r="G41" s="23" t="s">
        <v>68</v>
      </c>
      <c r="H41" s="53">
        <v>10</v>
      </c>
      <c r="I41" s="51">
        <f t="shared" si="0"/>
        <v>151.16999999999999</v>
      </c>
    </row>
    <row r="42" spans="1:9" s="32" customFormat="1" x14ac:dyDescent="0.25">
      <c r="A42" s="26">
        <v>36</v>
      </c>
      <c r="B42" s="33" t="s">
        <v>57</v>
      </c>
      <c r="C42" s="33" t="s">
        <v>65</v>
      </c>
      <c r="D42" s="35" t="s">
        <v>70</v>
      </c>
      <c r="E42" s="37">
        <v>17.219000000000001</v>
      </c>
      <c r="F42" s="38" t="s">
        <v>58</v>
      </c>
      <c r="G42" s="36" t="s">
        <v>68</v>
      </c>
      <c r="H42" s="53">
        <v>10</v>
      </c>
      <c r="I42" s="51">
        <f t="shared" si="0"/>
        <v>34.438000000000002</v>
      </c>
    </row>
    <row r="43" spans="1:9" s="32" customFormat="1" x14ac:dyDescent="0.25">
      <c r="A43" s="26">
        <v>37</v>
      </c>
      <c r="B43" s="33" t="s">
        <v>57</v>
      </c>
      <c r="C43" s="33" t="s">
        <v>71</v>
      </c>
      <c r="D43" s="35" t="s">
        <v>72</v>
      </c>
      <c r="E43" s="34">
        <v>25.06</v>
      </c>
      <c r="F43" s="38" t="s">
        <v>17</v>
      </c>
      <c r="G43" s="36" t="s">
        <v>68</v>
      </c>
      <c r="H43" s="53">
        <v>11</v>
      </c>
      <c r="I43" s="51">
        <f t="shared" si="0"/>
        <v>55.131999999999998</v>
      </c>
    </row>
    <row r="44" spans="1:9" s="32" customFormat="1" x14ac:dyDescent="0.25">
      <c r="A44" s="26">
        <v>38</v>
      </c>
      <c r="B44" s="33" t="s">
        <v>57</v>
      </c>
      <c r="C44" s="33" t="s">
        <v>73</v>
      </c>
      <c r="D44" s="35" t="s">
        <v>74</v>
      </c>
      <c r="E44" s="34">
        <v>99.995000000000005</v>
      </c>
      <c r="F44" s="38" t="s">
        <v>58</v>
      </c>
      <c r="G44" s="36" t="s">
        <v>68</v>
      </c>
      <c r="H44" s="53">
        <v>10</v>
      </c>
      <c r="I44" s="51">
        <f t="shared" si="0"/>
        <v>199.99</v>
      </c>
    </row>
    <row r="45" spans="1:9" s="32" customFormat="1" x14ac:dyDescent="0.25">
      <c r="A45" s="26">
        <v>39</v>
      </c>
      <c r="B45" s="33" t="s">
        <v>57</v>
      </c>
      <c r="C45" s="33" t="s">
        <v>73</v>
      </c>
      <c r="D45" s="35" t="s">
        <v>75</v>
      </c>
      <c r="E45" s="37">
        <v>169.245</v>
      </c>
      <c r="F45" s="38" t="s">
        <v>58</v>
      </c>
      <c r="G45" s="36" t="s">
        <v>68</v>
      </c>
      <c r="H45" s="53">
        <v>10</v>
      </c>
      <c r="I45" s="51">
        <f t="shared" si="0"/>
        <v>338.49</v>
      </c>
    </row>
    <row r="46" spans="1:9" s="32" customFormat="1" x14ac:dyDescent="0.25">
      <c r="A46" s="26">
        <v>40</v>
      </c>
      <c r="B46" s="33" t="s">
        <v>57</v>
      </c>
      <c r="C46" s="54" t="s">
        <v>73</v>
      </c>
      <c r="D46" s="35" t="s">
        <v>76</v>
      </c>
      <c r="E46" s="22">
        <v>27.361999999999998</v>
      </c>
      <c r="F46" s="38" t="s">
        <v>58</v>
      </c>
      <c r="G46" s="23" t="s">
        <v>66</v>
      </c>
      <c r="H46" s="53">
        <v>10</v>
      </c>
      <c r="I46" s="51">
        <f t="shared" si="0"/>
        <v>54.724000000000004</v>
      </c>
    </row>
    <row r="47" spans="1:9" s="32" customFormat="1" x14ac:dyDescent="0.25">
      <c r="A47" s="26">
        <v>41</v>
      </c>
      <c r="B47" s="33" t="s">
        <v>57</v>
      </c>
      <c r="C47" s="54" t="s">
        <v>73</v>
      </c>
      <c r="D47" s="35" t="s">
        <v>77</v>
      </c>
      <c r="E47" s="22">
        <v>20.673999999999999</v>
      </c>
      <c r="F47" s="38" t="s">
        <v>58</v>
      </c>
      <c r="G47" s="23" t="s">
        <v>64</v>
      </c>
      <c r="H47" s="53">
        <v>10</v>
      </c>
      <c r="I47" s="51">
        <f t="shared" si="0"/>
        <v>41.348000000000006</v>
      </c>
    </row>
    <row r="48" spans="1:9" s="32" customFormat="1" x14ac:dyDescent="0.25">
      <c r="A48" s="26">
        <v>42</v>
      </c>
      <c r="B48" s="33" t="s">
        <v>57</v>
      </c>
      <c r="C48" s="54" t="s">
        <v>73</v>
      </c>
      <c r="D48" s="35" t="s">
        <v>78</v>
      </c>
      <c r="E48" s="37">
        <v>17.635999999999999</v>
      </c>
      <c r="F48" s="38" t="s">
        <v>58</v>
      </c>
      <c r="G48" s="23" t="s">
        <v>64</v>
      </c>
      <c r="H48" s="53">
        <v>10</v>
      </c>
      <c r="I48" s="51">
        <f t="shared" si="0"/>
        <v>35.271999999999998</v>
      </c>
    </row>
    <row r="49" spans="1:9" s="32" customFormat="1" x14ac:dyDescent="0.25">
      <c r="A49" s="26">
        <v>43</v>
      </c>
      <c r="B49" s="33" t="s">
        <v>57</v>
      </c>
      <c r="C49" s="54" t="s">
        <v>73</v>
      </c>
      <c r="D49" s="35" t="s">
        <v>79</v>
      </c>
      <c r="E49" s="22">
        <v>14.371</v>
      </c>
      <c r="F49" s="38" t="s">
        <v>58</v>
      </c>
      <c r="G49" s="23" t="s">
        <v>64</v>
      </c>
      <c r="H49" s="53">
        <v>10</v>
      </c>
      <c r="I49" s="51">
        <f t="shared" si="0"/>
        <v>28.742000000000004</v>
      </c>
    </row>
    <row r="50" spans="1:9" s="32" customFormat="1" x14ac:dyDescent="0.25">
      <c r="A50" s="26">
        <v>44</v>
      </c>
      <c r="B50" s="33" t="s">
        <v>57</v>
      </c>
      <c r="C50" s="54" t="s">
        <v>73</v>
      </c>
      <c r="D50" s="35" t="s">
        <v>80</v>
      </c>
      <c r="E50" s="37">
        <v>74.677000000000007</v>
      </c>
      <c r="F50" s="38" t="s">
        <v>58</v>
      </c>
      <c r="G50" s="23" t="s">
        <v>66</v>
      </c>
      <c r="H50" s="53">
        <v>10</v>
      </c>
      <c r="I50" s="51">
        <f t="shared" si="0"/>
        <v>149.35400000000001</v>
      </c>
    </row>
    <row r="51" spans="1:9" s="32" customFormat="1" x14ac:dyDescent="0.25">
      <c r="A51" s="26">
        <v>45</v>
      </c>
      <c r="B51" s="33" t="s">
        <v>57</v>
      </c>
      <c r="C51" s="54" t="s">
        <v>73</v>
      </c>
      <c r="D51" s="35" t="s">
        <v>81</v>
      </c>
      <c r="E51" s="22">
        <v>42.043999999999997</v>
      </c>
      <c r="F51" s="38" t="s">
        <v>58</v>
      </c>
      <c r="G51" s="23" t="s">
        <v>64</v>
      </c>
      <c r="H51" s="53">
        <v>10</v>
      </c>
      <c r="I51" s="51">
        <f t="shared" si="0"/>
        <v>84.087999999999994</v>
      </c>
    </row>
    <row r="52" spans="1:9" s="32" customFormat="1" x14ac:dyDescent="0.25">
      <c r="A52" s="26">
        <v>46</v>
      </c>
      <c r="B52" s="33" t="s">
        <v>57</v>
      </c>
      <c r="C52" s="54" t="s">
        <v>73</v>
      </c>
      <c r="D52" s="35" t="s">
        <v>82</v>
      </c>
      <c r="E52" s="37">
        <v>111.489</v>
      </c>
      <c r="F52" s="38" t="s">
        <v>58</v>
      </c>
      <c r="G52" s="36" t="s">
        <v>68</v>
      </c>
      <c r="H52" s="53">
        <v>10</v>
      </c>
      <c r="I52" s="51">
        <f t="shared" si="0"/>
        <v>222.97800000000004</v>
      </c>
    </row>
    <row r="53" spans="1:9" s="32" customFormat="1" x14ac:dyDescent="0.25">
      <c r="A53" s="26">
        <v>47</v>
      </c>
      <c r="B53" s="33" t="s">
        <v>57</v>
      </c>
      <c r="C53" s="33" t="s">
        <v>73</v>
      </c>
      <c r="D53" s="35" t="s">
        <v>83</v>
      </c>
      <c r="E53" s="34">
        <v>11.898</v>
      </c>
      <c r="F53" s="38" t="s">
        <v>17</v>
      </c>
      <c r="G53" s="36" t="s">
        <v>68</v>
      </c>
      <c r="H53" s="53">
        <v>11</v>
      </c>
      <c r="I53" s="51">
        <f t="shared" si="0"/>
        <v>26.175599999999999</v>
      </c>
    </row>
    <row r="54" spans="1:9" s="32" customFormat="1" x14ac:dyDescent="0.25">
      <c r="A54" s="26">
        <v>48</v>
      </c>
      <c r="B54" s="33" t="s">
        <v>57</v>
      </c>
      <c r="C54" s="33" t="s">
        <v>84</v>
      </c>
      <c r="D54" s="35" t="s">
        <v>85</v>
      </c>
      <c r="E54" s="34">
        <v>29.605</v>
      </c>
      <c r="F54" s="38" t="s">
        <v>58</v>
      </c>
      <c r="G54" s="36" t="s">
        <v>63</v>
      </c>
      <c r="H54" s="53">
        <v>10</v>
      </c>
      <c r="I54" s="51">
        <f t="shared" si="0"/>
        <v>59.210000000000008</v>
      </c>
    </row>
    <row r="55" spans="1:9" s="32" customFormat="1" x14ac:dyDescent="0.25">
      <c r="A55" s="26">
        <v>49</v>
      </c>
      <c r="B55" s="33" t="s">
        <v>57</v>
      </c>
      <c r="C55" s="33" t="s">
        <v>86</v>
      </c>
      <c r="D55" s="35" t="s">
        <v>87</v>
      </c>
      <c r="E55" s="37">
        <v>36.045000000000002</v>
      </c>
      <c r="F55" s="38" t="s">
        <v>58</v>
      </c>
      <c r="G55" s="36" t="s">
        <v>68</v>
      </c>
      <c r="H55" s="53">
        <v>10</v>
      </c>
      <c r="I55" s="51">
        <f t="shared" si="0"/>
        <v>72.090000000000018</v>
      </c>
    </row>
    <row r="56" spans="1:9" s="32" customFormat="1" x14ac:dyDescent="0.25">
      <c r="A56" s="26">
        <v>50</v>
      </c>
      <c r="B56" s="33" t="s">
        <v>57</v>
      </c>
      <c r="C56" s="33" t="s">
        <v>86</v>
      </c>
      <c r="D56" s="35" t="s">
        <v>88</v>
      </c>
      <c r="E56" s="34">
        <v>470.69600000000003</v>
      </c>
      <c r="F56" s="38" t="s">
        <v>58</v>
      </c>
      <c r="G56" s="36" t="s">
        <v>64</v>
      </c>
      <c r="H56" s="53">
        <v>10</v>
      </c>
      <c r="I56" s="51">
        <f t="shared" si="0"/>
        <v>941.39200000000005</v>
      </c>
    </row>
    <row r="57" spans="1:9" s="32" customFormat="1" x14ac:dyDescent="0.25">
      <c r="A57" s="26"/>
      <c r="B57" s="27" t="s">
        <v>89</v>
      </c>
      <c r="C57" s="28"/>
      <c r="D57" s="29">
        <v>18</v>
      </c>
      <c r="E57" s="74">
        <f>SUM(E39:E56)</f>
        <v>1262.4270000000001</v>
      </c>
      <c r="F57" s="31"/>
      <c r="G57" s="31"/>
      <c r="H57" s="40"/>
      <c r="I57" s="51"/>
    </row>
    <row r="58" spans="1:9" s="32" customFormat="1" x14ac:dyDescent="0.25">
      <c r="A58" s="26">
        <v>51</v>
      </c>
      <c r="B58" s="28" t="s">
        <v>90</v>
      </c>
      <c r="C58" s="28" t="s">
        <v>91</v>
      </c>
      <c r="D58" s="35" t="s">
        <v>92</v>
      </c>
      <c r="E58" s="37">
        <v>12.999000000000001</v>
      </c>
      <c r="F58" s="39" t="s">
        <v>93</v>
      </c>
      <c r="G58" s="31" t="s">
        <v>59</v>
      </c>
      <c r="H58" s="53">
        <v>11</v>
      </c>
      <c r="I58" s="51">
        <f t="shared" si="0"/>
        <v>28.597800000000003</v>
      </c>
    </row>
    <row r="59" spans="1:9" s="32" customFormat="1" x14ac:dyDescent="0.25">
      <c r="A59" s="26"/>
      <c r="B59" s="55" t="s">
        <v>94</v>
      </c>
      <c r="C59" s="28"/>
      <c r="D59" s="29">
        <v>1</v>
      </c>
      <c r="E59" s="30">
        <f>SUM(E58:E58)</f>
        <v>12.999000000000001</v>
      </c>
      <c r="F59" s="31"/>
      <c r="G59" s="31"/>
      <c r="H59" s="40"/>
      <c r="I59" s="51"/>
    </row>
    <row r="60" spans="1:9" s="32" customFormat="1" x14ac:dyDescent="0.25">
      <c r="A60" s="26">
        <v>52</v>
      </c>
      <c r="B60" s="49" t="s">
        <v>95</v>
      </c>
      <c r="C60" s="49" t="s">
        <v>97</v>
      </c>
      <c r="D60" s="56" t="s">
        <v>98</v>
      </c>
      <c r="E60" s="22">
        <v>6.282</v>
      </c>
      <c r="F60" s="50" t="s">
        <v>96</v>
      </c>
      <c r="G60" s="50" t="s">
        <v>59</v>
      </c>
      <c r="H60" s="53">
        <v>10</v>
      </c>
      <c r="I60" s="51">
        <f t="shared" si="0"/>
        <v>12.564</v>
      </c>
    </row>
    <row r="61" spans="1:9" s="32" customFormat="1" x14ac:dyDescent="0.25">
      <c r="A61" s="26">
        <v>53</v>
      </c>
      <c r="B61" s="49" t="s">
        <v>95</v>
      </c>
      <c r="C61" s="49" t="s">
        <v>97</v>
      </c>
      <c r="D61" s="56" t="s">
        <v>99</v>
      </c>
      <c r="E61" s="22">
        <v>3.633</v>
      </c>
      <c r="F61" s="50" t="s">
        <v>96</v>
      </c>
      <c r="G61" s="50" t="s">
        <v>59</v>
      </c>
      <c r="H61" s="53">
        <v>10</v>
      </c>
      <c r="I61" s="51">
        <f t="shared" si="0"/>
        <v>7.266</v>
      </c>
    </row>
    <row r="62" spans="1:9" s="32" customFormat="1" x14ac:dyDescent="0.25">
      <c r="A62" s="26">
        <v>54</v>
      </c>
      <c r="B62" s="49" t="s">
        <v>95</v>
      </c>
      <c r="C62" s="49" t="s">
        <v>97</v>
      </c>
      <c r="D62" s="56" t="s">
        <v>100</v>
      </c>
      <c r="E62" s="22">
        <v>3.39</v>
      </c>
      <c r="F62" s="50" t="s">
        <v>96</v>
      </c>
      <c r="G62" s="50" t="s">
        <v>59</v>
      </c>
      <c r="H62" s="53">
        <v>10</v>
      </c>
      <c r="I62" s="51">
        <f t="shared" si="0"/>
        <v>6.78</v>
      </c>
    </row>
    <row r="63" spans="1:9" s="32" customFormat="1" x14ac:dyDescent="0.25">
      <c r="A63" s="26">
        <v>55</v>
      </c>
      <c r="B63" s="49" t="s">
        <v>95</v>
      </c>
      <c r="C63" s="49" t="s">
        <v>97</v>
      </c>
      <c r="D63" s="56" t="s">
        <v>101</v>
      </c>
      <c r="E63" s="22">
        <v>5.0469999999999997</v>
      </c>
      <c r="F63" s="50" t="s">
        <v>96</v>
      </c>
      <c r="G63" s="50" t="s">
        <v>59</v>
      </c>
      <c r="H63" s="53">
        <v>10</v>
      </c>
      <c r="I63" s="51">
        <f t="shared" si="0"/>
        <v>10.094000000000001</v>
      </c>
    </row>
    <row r="64" spans="1:9" s="32" customFormat="1" x14ac:dyDescent="0.25">
      <c r="A64" s="26">
        <v>56</v>
      </c>
      <c r="B64" s="49" t="s">
        <v>95</v>
      </c>
      <c r="C64" s="49" t="s">
        <v>102</v>
      </c>
      <c r="D64" s="56" t="s">
        <v>103</v>
      </c>
      <c r="E64" s="22">
        <v>3.302</v>
      </c>
      <c r="F64" s="50" t="s">
        <v>96</v>
      </c>
      <c r="G64" s="50" t="s">
        <v>18</v>
      </c>
      <c r="H64" s="53">
        <v>10</v>
      </c>
      <c r="I64" s="51">
        <f t="shared" si="0"/>
        <v>6.604000000000001</v>
      </c>
    </row>
    <row r="65" spans="1:9" s="32" customFormat="1" x14ac:dyDescent="0.25">
      <c r="A65" s="26">
        <v>57</v>
      </c>
      <c r="B65" s="49" t="s">
        <v>95</v>
      </c>
      <c r="C65" s="49" t="s">
        <v>102</v>
      </c>
      <c r="D65" s="56" t="s">
        <v>104</v>
      </c>
      <c r="E65" s="22">
        <v>35.066000000000003</v>
      </c>
      <c r="F65" s="50" t="s">
        <v>105</v>
      </c>
      <c r="G65" s="50" t="s">
        <v>18</v>
      </c>
      <c r="H65" s="53">
        <v>10</v>
      </c>
      <c r="I65" s="51">
        <f t="shared" si="0"/>
        <v>70.132000000000005</v>
      </c>
    </row>
    <row r="66" spans="1:9" s="32" customFormat="1" x14ac:dyDescent="0.25">
      <c r="A66" s="26">
        <v>58</v>
      </c>
      <c r="B66" s="49" t="s">
        <v>95</v>
      </c>
      <c r="C66" s="49" t="s">
        <v>106</v>
      </c>
      <c r="D66" s="56" t="s">
        <v>107</v>
      </c>
      <c r="E66" s="22">
        <v>2</v>
      </c>
      <c r="F66" s="50" t="s">
        <v>17</v>
      </c>
      <c r="G66" s="50" t="s">
        <v>20</v>
      </c>
      <c r="H66" s="53">
        <v>11</v>
      </c>
      <c r="I66" s="51">
        <f t="shared" si="0"/>
        <v>4.4000000000000004</v>
      </c>
    </row>
    <row r="67" spans="1:9" s="32" customFormat="1" x14ac:dyDescent="0.25">
      <c r="A67" s="26">
        <v>59</v>
      </c>
      <c r="B67" s="49" t="s">
        <v>95</v>
      </c>
      <c r="C67" s="49" t="s">
        <v>108</v>
      </c>
      <c r="D67" s="56" t="s">
        <v>109</v>
      </c>
      <c r="E67" s="22">
        <v>20.606999999999999</v>
      </c>
      <c r="F67" s="50" t="s">
        <v>96</v>
      </c>
      <c r="G67" s="50" t="s">
        <v>59</v>
      </c>
      <c r="H67" s="53">
        <v>10</v>
      </c>
      <c r="I67" s="51">
        <f t="shared" si="0"/>
        <v>41.213999999999999</v>
      </c>
    </row>
    <row r="68" spans="1:9" s="32" customFormat="1" x14ac:dyDescent="0.25">
      <c r="A68" s="26">
        <v>60</v>
      </c>
      <c r="B68" s="49" t="s">
        <v>95</v>
      </c>
      <c r="C68" s="49" t="s">
        <v>108</v>
      </c>
      <c r="D68" s="56" t="s">
        <v>110</v>
      </c>
      <c r="E68" s="22">
        <v>4.5679999999999996</v>
      </c>
      <c r="F68" s="50" t="s">
        <v>96</v>
      </c>
      <c r="G68" s="50" t="s">
        <v>59</v>
      </c>
      <c r="H68" s="53">
        <v>10</v>
      </c>
      <c r="I68" s="51">
        <f t="shared" si="0"/>
        <v>9.1359999999999992</v>
      </c>
    </row>
    <row r="69" spans="1:9" s="32" customFormat="1" x14ac:dyDescent="0.25">
      <c r="A69" s="26">
        <v>61</v>
      </c>
      <c r="B69" s="49" t="s">
        <v>95</v>
      </c>
      <c r="C69" s="49" t="s">
        <v>108</v>
      </c>
      <c r="D69" s="56" t="s">
        <v>111</v>
      </c>
      <c r="E69" s="22">
        <v>19.204000000000001</v>
      </c>
      <c r="F69" s="50" t="s">
        <v>96</v>
      </c>
      <c r="G69" s="50" t="s">
        <v>59</v>
      </c>
      <c r="H69" s="53">
        <v>10</v>
      </c>
      <c r="I69" s="51">
        <f t="shared" si="0"/>
        <v>38.408000000000008</v>
      </c>
    </row>
    <row r="70" spans="1:9" s="32" customFormat="1" x14ac:dyDescent="0.25">
      <c r="A70" s="26">
        <v>62</v>
      </c>
      <c r="B70" s="49" t="s">
        <v>95</v>
      </c>
      <c r="C70" s="49" t="s">
        <v>108</v>
      </c>
      <c r="D70" s="56" t="s">
        <v>112</v>
      </c>
      <c r="E70" s="22">
        <v>20.427</v>
      </c>
      <c r="F70" s="50" t="s">
        <v>96</v>
      </c>
      <c r="G70" s="50" t="s">
        <v>113</v>
      </c>
      <c r="H70" s="53">
        <v>10</v>
      </c>
      <c r="I70" s="51">
        <f t="shared" si="0"/>
        <v>40.853999999999999</v>
      </c>
    </row>
    <row r="71" spans="1:9" s="32" customFormat="1" x14ac:dyDescent="0.25">
      <c r="A71" s="26">
        <v>63</v>
      </c>
      <c r="B71" s="49" t="s">
        <v>95</v>
      </c>
      <c r="C71" s="49" t="s">
        <v>108</v>
      </c>
      <c r="D71" s="56" t="s">
        <v>114</v>
      </c>
      <c r="E71" s="22">
        <v>25.693999999999999</v>
      </c>
      <c r="F71" s="50" t="s">
        <v>96</v>
      </c>
      <c r="G71" s="50" t="s">
        <v>113</v>
      </c>
      <c r="H71" s="53">
        <v>10</v>
      </c>
      <c r="I71" s="51">
        <f t="shared" ref="I71:I134" si="1">(E71*H71)*20%</f>
        <v>51.388000000000005</v>
      </c>
    </row>
    <row r="72" spans="1:9" s="32" customFormat="1" x14ac:dyDescent="0.25">
      <c r="A72" s="26">
        <v>64</v>
      </c>
      <c r="B72" s="49" t="s">
        <v>95</v>
      </c>
      <c r="C72" s="49" t="s">
        <v>108</v>
      </c>
      <c r="D72" s="56" t="s">
        <v>115</v>
      </c>
      <c r="E72" s="22">
        <v>8.5109999999999992</v>
      </c>
      <c r="F72" s="50" t="s">
        <v>96</v>
      </c>
      <c r="G72" s="50" t="s">
        <v>113</v>
      </c>
      <c r="H72" s="53">
        <v>10</v>
      </c>
      <c r="I72" s="51">
        <f t="shared" si="1"/>
        <v>17.021999999999998</v>
      </c>
    </row>
    <row r="73" spans="1:9" s="32" customFormat="1" x14ac:dyDescent="0.25">
      <c r="A73" s="26">
        <v>65</v>
      </c>
      <c r="B73" s="49" t="s">
        <v>95</v>
      </c>
      <c r="C73" s="49" t="s">
        <v>108</v>
      </c>
      <c r="D73" s="56" t="s">
        <v>116</v>
      </c>
      <c r="E73" s="22">
        <v>23.614999999999998</v>
      </c>
      <c r="F73" s="50" t="s">
        <v>96</v>
      </c>
      <c r="G73" s="50" t="s">
        <v>113</v>
      </c>
      <c r="H73" s="53">
        <v>10</v>
      </c>
      <c r="I73" s="51">
        <f t="shared" si="1"/>
        <v>47.23</v>
      </c>
    </row>
    <row r="74" spans="1:9" s="32" customFormat="1" x14ac:dyDescent="0.25">
      <c r="A74" s="26">
        <v>66</v>
      </c>
      <c r="B74" s="49" t="s">
        <v>95</v>
      </c>
      <c r="C74" s="49" t="s">
        <v>108</v>
      </c>
      <c r="D74" s="56" t="s">
        <v>117</v>
      </c>
      <c r="E74" s="22">
        <v>90.387</v>
      </c>
      <c r="F74" s="50" t="s">
        <v>96</v>
      </c>
      <c r="G74" s="50" t="s">
        <v>113</v>
      </c>
      <c r="H74" s="53">
        <v>10</v>
      </c>
      <c r="I74" s="51">
        <f t="shared" si="1"/>
        <v>180.774</v>
      </c>
    </row>
    <row r="75" spans="1:9" s="32" customFormat="1" x14ac:dyDescent="0.25">
      <c r="A75" s="26">
        <v>67</v>
      </c>
      <c r="B75" s="49" t="s">
        <v>95</v>
      </c>
      <c r="C75" s="49" t="s">
        <v>108</v>
      </c>
      <c r="D75" s="56" t="s">
        <v>118</v>
      </c>
      <c r="E75" s="22">
        <v>83.301000000000002</v>
      </c>
      <c r="F75" s="50" t="s">
        <v>96</v>
      </c>
      <c r="G75" s="50" t="s">
        <v>113</v>
      </c>
      <c r="H75" s="53">
        <v>10</v>
      </c>
      <c r="I75" s="51">
        <f t="shared" si="1"/>
        <v>166.602</v>
      </c>
    </row>
    <row r="76" spans="1:9" s="32" customFormat="1" x14ac:dyDescent="0.25">
      <c r="A76" s="26">
        <v>68</v>
      </c>
      <c r="B76" s="49" t="s">
        <v>95</v>
      </c>
      <c r="C76" s="49" t="s">
        <v>108</v>
      </c>
      <c r="D76" s="56" t="s">
        <v>119</v>
      </c>
      <c r="E76" s="22">
        <v>47.481000000000002</v>
      </c>
      <c r="F76" s="50" t="s">
        <v>96</v>
      </c>
      <c r="G76" s="50" t="s">
        <v>113</v>
      </c>
      <c r="H76" s="53">
        <v>10</v>
      </c>
      <c r="I76" s="51">
        <f t="shared" si="1"/>
        <v>94.962000000000003</v>
      </c>
    </row>
    <row r="77" spans="1:9" s="32" customFormat="1" x14ac:dyDescent="0.25">
      <c r="A77" s="26">
        <v>69</v>
      </c>
      <c r="B77" s="49" t="s">
        <v>95</v>
      </c>
      <c r="C77" s="49" t="s">
        <v>108</v>
      </c>
      <c r="D77" s="56" t="s">
        <v>120</v>
      </c>
      <c r="E77" s="22">
        <v>9.9619999999999997</v>
      </c>
      <c r="F77" s="50" t="s">
        <v>96</v>
      </c>
      <c r="G77" s="50" t="s">
        <v>59</v>
      </c>
      <c r="H77" s="53">
        <v>10</v>
      </c>
      <c r="I77" s="51">
        <f t="shared" si="1"/>
        <v>19.924000000000003</v>
      </c>
    </row>
    <row r="78" spans="1:9" s="32" customFormat="1" x14ac:dyDescent="0.25">
      <c r="A78" s="26">
        <v>70</v>
      </c>
      <c r="B78" s="49" t="s">
        <v>95</v>
      </c>
      <c r="C78" s="49" t="s">
        <v>108</v>
      </c>
      <c r="D78" s="56" t="s">
        <v>121</v>
      </c>
      <c r="E78" s="22">
        <v>8.8610000000000007</v>
      </c>
      <c r="F78" s="50" t="s">
        <v>96</v>
      </c>
      <c r="G78" s="50" t="s">
        <v>59</v>
      </c>
      <c r="H78" s="53">
        <v>10</v>
      </c>
      <c r="I78" s="51">
        <f t="shared" si="1"/>
        <v>17.722000000000005</v>
      </c>
    </row>
    <row r="79" spans="1:9" s="32" customFormat="1" x14ac:dyDescent="0.25">
      <c r="A79" s="26">
        <v>71</v>
      </c>
      <c r="B79" s="49" t="s">
        <v>95</v>
      </c>
      <c r="C79" s="49" t="s">
        <v>108</v>
      </c>
      <c r="D79" s="56" t="s">
        <v>122</v>
      </c>
      <c r="E79" s="22">
        <v>18.777000000000001</v>
      </c>
      <c r="F79" s="50" t="s">
        <v>96</v>
      </c>
      <c r="G79" s="50" t="s">
        <v>59</v>
      </c>
      <c r="H79" s="53">
        <v>10</v>
      </c>
      <c r="I79" s="51">
        <f t="shared" si="1"/>
        <v>37.554000000000002</v>
      </c>
    </row>
    <row r="80" spans="1:9" s="32" customFormat="1" x14ac:dyDescent="0.25">
      <c r="A80" s="26">
        <v>72</v>
      </c>
      <c r="B80" s="49" t="s">
        <v>95</v>
      </c>
      <c r="C80" s="49" t="s">
        <v>108</v>
      </c>
      <c r="D80" s="56" t="s">
        <v>123</v>
      </c>
      <c r="E80" s="22">
        <v>31.548999999999999</v>
      </c>
      <c r="F80" s="50" t="s">
        <v>96</v>
      </c>
      <c r="G80" s="50" t="s">
        <v>60</v>
      </c>
      <c r="H80" s="53">
        <v>10</v>
      </c>
      <c r="I80" s="51">
        <f t="shared" si="1"/>
        <v>63.098000000000006</v>
      </c>
    </row>
    <row r="81" spans="1:9" s="32" customFormat="1" x14ac:dyDescent="0.25">
      <c r="A81" s="26">
        <v>73</v>
      </c>
      <c r="B81" s="49" t="s">
        <v>95</v>
      </c>
      <c r="C81" s="49" t="s">
        <v>108</v>
      </c>
      <c r="D81" s="56" t="s">
        <v>124</v>
      </c>
      <c r="E81" s="22">
        <v>109.66200000000001</v>
      </c>
      <c r="F81" s="50" t="s">
        <v>96</v>
      </c>
      <c r="G81" s="50" t="s">
        <v>59</v>
      </c>
      <c r="H81" s="53">
        <v>10</v>
      </c>
      <c r="I81" s="51">
        <f t="shared" si="1"/>
        <v>219.32400000000004</v>
      </c>
    </row>
    <row r="82" spans="1:9" s="32" customFormat="1" x14ac:dyDescent="0.25">
      <c r="A82" s="26">
        <v>74</v>
      </c>
      <c r="B82" s="49" t="s">
        <v>95</v>
      </c>
      <c r="C82" s="49" t="s">
        <v>108</v>
      </c>
      <c r="D82" s="56" t="s">
        <v>125</v>
      </c>
      <c r="E82" s="22">
        <v>448.06099999999998</v>
      </c>
      <c r="F82" s="50" t="s">
        <v>96</v>
      </c>
      <c r="G82" s="50" t="s">
        <v>59</v>
      </c>
      <c r="H82" s="53">
        <v>10</v>
      </c>
      <c r="I82" s="51">
        <f t="shared" si="1"/>
        <v>896.12199999999996</v>
      </c>
    </row>
    <row r="83" spans="1:9" s="32" customFormat="1" x14ac:dyDescent="0.25">
      <c r="A83" s="26">
        <v>75</v>
      </c>
      <c r="B83" s="49" t="s">
        <v>95</v>
      </c>
      <c r="C83" s="49" t="s">
        <v>108</v>
      </c>
      <c r="D83" s="56" t="s">
        <v>126</v>
      </c>
      <c r="E83" s="22">
        <v>65.201999999999998</v>
      </c>
      <c r="F83" s="50" t="s">
        <v>96</v>
      </c>
      <c r="G83" s="50" t="s">
        <v>59</v>
      </c>
      <c r="H83" s="53">
        <v>10</v>
      </c>
      <c r="I83" s="51">
        <f t="shared" si="1"/>
        <v>130.404</v>
      </c>
    </row>
    <row r="84" spans="1:9" s="32" customFormat="1" x14ac:dyDescent="0.25">
      <c r="A84" s="26">
        <v>76</v>
      </c>
      <c r="B84" s="49" t="s">
        <v>95</v>
      </c>
      <c r="C84" s="49" t="s">
        <v>108</v>
      </c>
      <c r="D84" s="56" t="s">
        <v>127</v>
      </c>
      <c r="E84" s="22">
        <v>56.45</v>
      </c>
      <c r="F84" s="50" t="s">
        <v>96</v>
      </c>
      <c r="G84" s="50" t="s">
        <v>20</v>
      </c>
      <c r="H84" s="53">
        <v>10</v>
      </c>
      <c r="I84" s="51">
        <f t="shared" si="1"/>
        <v>112.9</v>
      </c>
    </row>
    <row r="85" spans="1:9" s="32" customFormat="1" x14ac:dyDescent="0.25">
      <c r="A85" s="26"/>
      <c r="B85" s="57" t="s">
        <v>128</v>
      </c>
      <c r="C85" s="43"/>
      <c r="D85" s="58">
        <v>25</v>
      </c>
      <c r="E85" s="75">
        <f>SUM(E60:E84)</f>
        <v>1151.039</v>
      </c>
      <c r="F85" s="50"/>
      <c r="G85" s="50"/>
      <c r="H85" s="40"/>
      <c r="I85" s="51"/>
    </row>
    <row r="86" spans="1:9" s="32" customFormat="1" x14ac:dyDescent="0.25">
      <c r="A86" s="26">
        <v>77</v>
      </c>
      <c r="B86" s="28" t="s">
        <v>129</v>
      </c>
      <c r="C86" s="28" t="s">
        <v>130</v>
      </c>
      <c r="D86" s="35" t="s">
        <v>131</v>
      </c>
      <c r="E86" s="37">
        <v>29.888000000000002</v>
      </c>
      <c r="F86" s="31" t="s">
        <v>58</v>
      </c>
      <c r="G86" s="31" t="s">
        <v>132</v>
      </c>
      <c r="H86" s="53">
        <v>11</v>
      </c>
      <c r="I86" s="51">
        <f t="shared" si="1"/>
        <v>65.753600000000006</v>
      </c>
    </row>
    <row r="87" spans="1:9" s="32" customFormat="1" x14ac:dyDescent="0.25">
      <c r="A87" s="26">
        <v>78</v>
      </c>
      <c r="B87" s="28" t="s">
        <v>129</v>
      </c>
      <c r="C87" s="28" t="s">
        <v>130</v>
      </c>
      <c r="D87" s="35" t="s">
        <v>133</v>
      </c>
      <c r="E87" s="37">
        <v>108.999</v>
      </c>
      <c r="F87" s="31" t="s">
        <v>58</v>
      </c>
      <c r="G87" s="31" t="s">
        <v>64</v>
      </c>
      <c r="H87" s="53">
        <v>11</v>
      </c>
      <c r="I87" s="51">
        <f t="shared" si="1"/>
        <v>239.79780000000002</v>
      </c>
    </row>
    <row r="88" spans="1:9" s="32" customFormat="1" x14ac:dyDescent="0.25">
      <c r="A88" s="26">
        <v>79</v>
      </c>
      <c r="B88" s="28" t="s">
        <v>129</v>
      </c>
      <c r="C88" s="28" t="s">
        <v>130</v>
      </c>
      <c r="D88" s="35" t="s">
        <v>134</v>
      </c>
      <c r="E88" s="37">
        <v>4.0010000000000003</v>
      </c>
      <c r="F88" s="31" t="s">
        <v>17</v>
      </c>
      <c r="G88" s="31" t="s">
        <v>64</v>
      </c>
      <c r="H88" s="53">
        <v>11</v>
      </c>
      <c r="I88" s="51">
        <f t="shared" si="1"/>
        <v>8.8022000000000009</v>
      </c>
    </row>
    <row r="89" spans="1:9" s="32" customFormat="1" x14ac:dyDescent="0.25">
      <c r="A89" s="26">
        <v>80</v>
      </c>
      <c r="B89" s="28" t="s">
        <v>129</v>
      </c>
      <c r="C89" s="28" t="s">
        <v>130</v>
      </c>
      <c r="D89" s="35" t="s">
        <v>135</v>
      </c>
      <c r="E89" s="37">
        <v>16.402000000000001</v>
      </c>
      <c r="F89" s="31" t="s">
        <v>58</v>
      </c>
      <c r="G89" s="31" t="s">
        <v>59</v>
      </c>
      <c r="H89" s="53">
        <v>11</v>
      </c>
      <c r="I89" s="51">
        <f t="shared" si="1"/>
        <v>36.084400000000009</v>
      </c>
    </row>
    <row r="90" spans="1:9" s="32" customFormat="1" x14ac:dyDescent="0.25">
      <c r="A90" s="26">
        <v>81</v>
      </c>
      <c r="B90" s="28" t="s">
        <v>129</v>
      </c>
      <c r="C90" s="28" t="s">
        <v>130</v>
      </c>
      <c r="D90" s="35" t="s">
        <v>136</v>
      </c>
      <c r="E90" s="37">
        <v>187.52799999999999</v>
      </c>
      <c r="F90" s="31" t="s">
        <v>58</v>
      </c>
      <c r="G90" s="31" t="s">
        <v>64</v>
      </c>
      <c r="H90" s="53">
        <v>11</v>
      </c>
      <c r="I90" s="51">
        <f t="shared" si="1"/>
        <v>412.5616</v>
      </c>
    </row>
    <row r="91" spans="1:9" s="32" customFormat="1" x14ac:dyDescent="0.25">
      <c r="A91" s="26">
        <v>82</v>
      </c>
      <c r="B91" s="28" t="s">
        <v>129</v>
      </c>
      <c r="C91" s="28" t="s">
        <v>137</v>
      </c>
      <c r="D91" s="35" t="s">
        <v>138</v>
      </c>
      <c r="E91" s="37">
        <v>105.604</v>
      </c>
      <c r="F91" s="31" t="s">
        <v>58</v>
      </c>
      <c r="G91" s="31" t="s">
        <v>59</v>
      </c>
      <c r="H91" s="53">
        <v>11</v>
      </c>
      <c r="I91" s="51">
        <f t="shared" si="1"/>
        <v>232.3288</v>
      </c>
    </row>
    <row r="92" spans="1:9" s="32" customFormat="1" x14ac:dyDescent="0.25">
      <c r="A92" s="26">
        <v>83</v>
      </c>
      <c r="B92" s="28" t="s">
        <v>129</v>
      </c>
      <c r="C92" s="28" t="s">
        <v>139</v>
      </c>
      <c r="D92" s="35" t="s">
        <v>140</v>
      </c>
      <c r="E92" s="37">
        <v>70.67</v>
      </c>
      <c r="F92" s="31" t="s">
        <v>58</v>
      </c>
      <c r="G92" s="31" t="s">
        <v>59</v>
      </c>
      <c r="H92" s="53">
        <v>11</v>
      </c>
      <c r="I92" s="51">
        <f t="shared" si="1"/>
        <v>155.47400000000002</v>
      </c>
    </row>
    <row r="93" spans="1:9" s="32" customFormat="1" x14ac:dyDescent="0.25">
      <c r="A93" s="26">
        <v>84</v>
      </c>
      <c r="B93" s="28" t="s">
        <v>129</v>
      </c>
      <c r="C93" s="28" t="s">
        <v>139</v>
      </c>
      <c r="D93" s="35" t="s">
        <v>141</v>
      </c>
      <c r="E93" s="37">
        <v>29.966999999999999</v>
      </c>
      <c r="F93" s="31" t="s">
        <v>58</v>
      </c>
      <c r="G93" s="31" t="s">
        <v>113</v>
      </c>
      <c r="H93" s="53">
        <v>11</v>
      </c>
      <c r="I93" s="51">
        <f t="shared" si="1"/>
        <v>65.927400000000006</v>
      </c>
    </row>
    <row r="94" spans="1:9" s="32" customFormat="1" x14ac:dyDescent="0.25">
      <c r="A94" s="26">
        <v>85</v>
      </c>
      <c r="B94" s="28" t="s">
        <v>129</v>
      </c>
      <c r="C94" s="28" t="s">
        <v>142</v>
      </c>
      <c r="D94" s="35" t="s">
        <v>143</v>
      </c>
      <c r="E94" s="37">
        <v>113.19199999999999</v>
      </c>
      <c r="F94" s="31" t="s">
        <v>58</v>
      </c>
      <c r="G94" s="31" t="s">
        <v>113</v>
      </c>
      <c r="H94" s="53">
        <v>11</v>
      </c>
      <c r="I94" s="51">
        <f t="shared" si="1"/>
        <v>249.02239999999998</v>
      </c>
    </row>
    <row r="95" spans="1:9" s="32" customFormat="1" x14ac:dyDescent="0.25">
      <c r="A95" s="26">
        <v>86</v>
      </c>
      <c r="B95" s="28" t="s">
        <v>129</v>
      </c>
      <c r="C95" s="28" t="s">
        <v>142</v>
      </c>
      <c r="D95" s="35" t="s">
        <v>144</v>
      </c>
      <c r="E95" s="37">
        <v>2.9860000000000002</v>
      </c>
      <c r="F95" s="31" t="s">
        <v>58</v>
      </c>
      <c r="G95" s="31" t="s">
        <v>59</v>
      </c>
      <c r="H95" s="53">
        <v>11</v>
      </c>
      <c r="I95" s="51">
        <f t="shared" si="1"/>
        <v>6.5692000000000013</v>
      </c>
    </row>
    <row r="96" spans="1:9" s="32" customFormat="1" x14ac:dyDescent="0.25">
      <c r="A96" s="26">
        <v>87</v>
      </c>
      <c r="B96" s="28" t="s">
        <v>129</v>
      </c>
      <c r="C96" s="28" t="s">
        <v>145</v>
      </c>
      <c r="D96" s="35" t="s">
        <v>146</v>
      </c>
      <c r="E96" s="37">
        <v>21.138000000000002</v>
      </c>
      <c r="F96" s="31" t="s">
        <v>58</v>
      </c>
      <c r="G96" s="31" t="s">
        <v>59</v>
      </c>
      <c r="H96" s="53">
        <v>11</v>
      </c>
      <c r="I96" s="51">
        <f t="shared" si="1"/>
        <v>46.503600000000006</v>
      </c>
    </row>
    <row r="97" spans="1:9" s="32" customFormat="1" x14ac:dyDescent="0.25">
      <c r="A97" s="26">
        <v>88</v>
      </c>
      <c r="B97" s="28" t="s">
        <v>129</v>
      </c>
      <c r="C97" s="28" t="s">
        <v>145</v>
      </c>
      <c r="D97" s="35" t="s">
        <v>147</v>
      </c>
      <c r="E97" s="37">
        <v>12.358000000000001</v>
      </c>
      <c r="F97" s="31" t="s">
        <v>58</v>
      </c>
      <c r="G97" s="31" t="s">
        <v>59</v>
      </c>
      <c r="H97" s="53">
        <v>11</v>
      </c>
      <c r="I97" s="51">
        <f t="shared" si="1"/>
        <v>27.187600000000003</v>
      </c>
    </row>
    <row r="98" spans="1:9" s="32" customFormat="1" x14ac:dyDescent="0.25">
      <c r="A98" s="26">
        <v>89</v>
      </c>
      <c r="B98" s="28" t="s">
        <v>129</v>
      </c>
      <c r="C98" s="28" t="s">
        <v>145</v>
      </c>
      <c r="D98" s="35" t="s">
        <v>148</v>
      </c>
      <c r="E98" s="37">
        <v>19.751999999999999</v>
      </c>
      <c r="F98" s="31" t="s">
        <v>58</v>
      </c>
      <c r="G98" s="31" t="s">
        <v>59</v>
      </c>
      <c r="H98" s="53">
        <v>11</v>
      </c>
      <c r="I98" s="51">
        <f t="shared" si="1"/>
        <v>43.4544</v>
      </c>
    </row>
    <row r="99" spans="1:9" s="32" customFormat="1" x14ac:dyDescent="0.25">
      <c r="A99" s="26">
        <v>90</v>
      </c>
      <c r="B99" s="28" t="s">
        <v>129</v>
      </c>
      <c r="C99" s="28" t="s">
        <v>145</v>
      </c>
      <c r="D99" s="35" t="s">
        <v>149</v>
      </c>
      <c r="E99" s="37">
        <v>62.491</v>
      </c>
      <c r="F99" s="31" t="s">
        <v>58</v>
      </c>
      <c r="G99" s="31" t="s">
        <v>18</v>
      </c>
      <c r="H99" s="53">
        <v>11</v>
      </c>
      <c r="I99" s="51">
        <f t="shared" si="1"/>
        <v>137.4802</v>
      </c>
    </row>
    <row r="100" spans="1:9" s="32" customFormat="1" x14ac:dyDescent="0.25">
      <c r="A100" s="26">
        <v>91</v>
      </c>
      <c r="B100" s="28" t="s">
        <v>129</v>
      </c>
      <c r="C100" s="28" t="s">
        <v>145</v>
      </c>
      <c r="D100" s="35" t="s">
        <v>150</v>
      </c>
      <c r="E100" s="37">
        <v>27.152999999999999</v>
      </c>
      <c r="F100" s="31" t="s">
        <v>58</v>
      </c>
      <c r="G100" s="31" t="s">
        <v>59</v>
      </c>
      <c r="H100" s="53">
        <v>11</v>
      </c>
      <c r="I100" s="51">
        <f t="shared" si="1"/>
        <v>59.736600000000003</v>
      </c>
    </row>
    <row r="101" spans="1:9" s="32" customFormat="1" x14ac:dyDescent="0.25">
      <c r="A101" s="26">
        <v>92</v>
      </c>
      <c r="B101" s="28" t="s">
        <v>129</v>
      </c>
      <c r="C101" s="28" t="s">
        <v>145</v>
      </c>
      <c r="D101" s="35" t="s">
        <v>151</v>
      </c>
      <c r="E101" s="37">
        <v>31.997</v>
      </c>
      <c r="F101" s="31" t="s">
        <v>58</v>
      </c>
      <c r="G101" s="31" t="s">
        <v>59</v>
      </c>
      <c r="H101" s="53">
        <v>11</v>
      </c>
      <c r="I101" s="51">
        <f t="shared" si="1"/>
        <v>70.3934</v>
      </c>
    </row>
    <row r="102" spans="1:9" s="32" customFormat="1" x14ac:dyDescent="0.25">
      <c r="A102" s="26">
        <v>93</v>
      </c>
      <c r="B102" s="28" t="s">
        <v>129</v>
      </c>
      <c r="C102" s="28" t="s">
        <v>145</v>
      </c>
      <c r="D102" s="35" t="s">
        <v>152</v>
      </c>
      <c r="E102" s="37">
        <v>46.564999999999998</v>
      </c>
      <c r="F102" s="31" t="s">
        <v>58</v>
      </c>
      <c r="G102" s="31" t="s">
        <v>59</v>
      </c>
      <c r="H102" s="53">
        <v>11</v>
      </c>
      <c r="I102" s="51">
        <f t="shared" si="1"/>
        <v>102.44299999999998</v>
      </c>
    </row>
    <row r="103" spans="1:9" s="32" customFormat="1" x14ac:dyDescent="0.25">
      <c r="A103" s="26">
        <v>94</v>
      </c>
      <c r="B103" s="28" t="s">
        <v>129</v>
      </c>
      <c r="C103" s="28" t="s">
        <v>153</v>
      </c>
      <c r="D103" s="35" t="s">
        <v>154</v>
      </c>
      <c r="E103" s="37">
        <v>6.6740000000000004</v>
      </c>
      <c r="F103" s="31" t="s">
        <v>58</v>
      </c>
      <c r="G103" s="31" t="s">
        <v>59</v>
      </c>
      <c r="H103" s="53">
        <v>11</v>
      </c>
      <c r="I103" s="51">
        <f t="shared" si="1"/>
        <v>14.6828</v>
      </c>
    </row>
    <row r="104" spans="1:9" s="32" customFormat="1" x14ac:dyDescent="0.25">
      <c r="A104" s="26">
        <v>95</v>
      </c>
      <c r="B104" s="28" t="s">
        <v>129</v>
      </c>
      <c r="C104" s="28" t="s">
        <v>153</v>
      </c>
      <c r="D104" s="35" t="s">
        <v>155</v>
      </c>
      <c r="E104" s="37">
        <v>16.071000000000002</v>
      </c>
      <c r="F104" s="31" t="s">
        <v>58</v>
      </c>
      <c r="G104" s="31" t="s">
        <v>59</v>
      </c>
      <c r="H104" s="53">
        <v>11</v>
      </c>
      <c r="I104" s="51">
        <f t="shared" si="1"/>
        <v>35.356200000000001</v>
      </c>
    </row>
    <row r="105" spans="1:9" s="32" customFormat="1" x14ac:dyDescent="0.25">
      <c r="A105" s="26">
        <v>96</v>
      </c>
      <c r="B105" s="28" t="s">
        <v>129</v>
      </c>
      <c r="C105" s="28" t="s">
        <v>153</v>
      </c>
      <c r="D105" s="35" t="s">
        <v>156</v>
      </c>
      <c r="E105" s="37">
        <v>9.391</v>
      </c>
      <c r="F105" s="31" t="s">
        <v>58</v>
      </c>
      <c r="G105" s="31" t="s">
        <v>59</v>
      </c>
      <c r="H105" s="53">
        <v>11</v>
      </c>
      <c r="I105" s="51">
        <f t="shared" si="1"/>
        <v>20.660200000000003</v>
      </c>
    </row>
    <row r="106" spans="1:9" s="32" customFormat="1" x14ac:dyDescent="0.25">
      <c r="A106" s="26">
        <v>97</v>
      </c>
      <c r="B106" s="28" t="s">
        <v>129</v>
      </c>
      <c r="C106" s="28" t="s">
        <v>153</v>
      </c>
      <c r="D106" s="35" t="s">
        <v>157</v>
      </c>
      <c r="E106" s="37">
        <v>12.484</v>
      </c>
      <c r="F106" s="31" t="s">
        <v>58</v>
      </c>
      <c r="G106" s="31" t="s">
        <v>59</v>
      </c>
      <c r="H106" s="53">
        <v>11</v>
      </c>
      <c r="I106" s="51">
        <f t="shared" si="1"/>
        <v>27.464800000000004</v>
      </c>
    </row>
    <row r="107" spans="1:9" s="32" customFormat="1" x14ac:dyDescent="0.25">
      <c r="A107" s="26">
        <v>98</v>
      </c>
      <c r="B107" s="28" t="s">
        <v>129</v>
      </c>
      <c r="C107" s="28" t="s">
        <v>153</v>
      </c>
      <c r="D107" s="35" t="s">
        <v>158</v>
      </c>
      <c r="E107" s="37">
        <v>64.739000000000004</v>
      </c>
      <c r="F107" s="31" t="s">
        <v>58</v>
      </c>
      <c r="G107" s="31" t="s">
        <v>59</v>
      </c>
      <c r="H107" s="53">
        <v>11</v>
      </c>
      <c r="I107" s="51">
        <f t="shared" si="1"/>
        <v>142.42580000000001</v>
      </c>
    </row>
    <row r="108" spans="1:9" s="32" customFormat="1" x14ac:dyDescent="0.25">
      <c r="A108" s="26">
        <v>99</v>
      </c>
      <c r="B108" s="28" t="s">
        <v>129</v>
      </c>
      <c r="C108" s="28" t="s">
        <v>153</v>
      </c>
      <c r="D108" s="35" t="s">
        <v>159</v>
      </c>
      <c r="E108" s="37">
        <v>12.003</v>
      </c>
      <c r="F108" s="31" t="s">
        <v>58</v>
      </c>
      <c r="G108" s="31" t="s">
        <v>18</v>
      </c>
      <c r="H108" s="53">
        <v>11</v>
      </c>
      <c r="I108" s="51">
        <f t="shared" si="1"/>
        <v>26.406600000000005</v>
      </c>
    </row>
    <row r="109" spans="1:9" s="32" customFormat="1" x14ac:dyDescent="0.25">
      <c r="A109" s="26">
        <v>100</v>
      </c>
      <c r="B109" s="28" t="s">
        <v>129</v>
      </c>
      <c r="C109" s="28" t="s">
        <v>153</v>
      </c>
      <c r="D109" s="35" t="s">
        <v>160</v>
      </c>
      <c r="E109" s="37">
        <v>105.797</v>
      </c>
      <c r="F109" s="31" t="s">
        <v>58</v>
      </c>
      <c r="G109" s="31" t="s">
        <v>59</v>
      </c>
      <c r="H109" s="53">
        <v>11</v>
      </c>
      <c r="I109" s="51">
        <f t="shared" si="1"/>
        <v>232.75340000000003</v>
      </c>
    </row>
    <row r="110" spans="1:9" s="32" customFormat="1" x14ac:dyDescent="0.25">
      <c r="A110" s="26">
        <v>101</v>
      </c>
      <c r="B110" s="28" t="s">
        <v>129</v>
      </c>
      <c r="C110" s="28" t="s">
        <v>153</v>
      </c>
      <c r="D110" s="35" t="s">
        <v>161</v>
      </c>
      <c r="E110" s="37">
        <v>98.811000000000007</v>
      </c>
      <c r="F110" s="31" t="s">
        <v>58</v>
      </c>
      <c r="G110" s="31" t="s">
        <v>59</v>
      </c>
      <c r="H110" s="53">
        <v>11</v>
      </c>
      <c r="I110" s="51">
        <f t="shared" si="1"/>
        <v>217.38420000000002</v>
      </c>
    </row>
    <row r="111" spans="1:9" s="32" customFormat="1" x14ac:dyDescent="0.25">
      <c r="A111" s="26">
        <v>102</v>
      </c>
      <c r="B111" s="28" t="s">
        <v>129</v>
      </c>
      <c r="C111" s="28" t="s">
        <v>162</v>
      </c>
      <c r="D111" s="35" t="s">
        <v>163</v>
      </c>
      <c r="E111" s="37">
        <v>73.138000000000005</v>
      </c>
      <c r="F111" s="31" t="s">
        <v>58</v>
      </c>
      <c r="G111" s="31" t="s">
        <v>59</v>
      </c>
      <c r="H111" s="53">
        <v>11</v>
      </c>
      <c r="I111" s="51">
        <f t="shared" si="1"/>
        <v>160.90360000000001</v>
      </c>
    </row>
    <row r="112" spans="1:9" s="32" customFormat="1" x14ac:dyDescent="0.25">
      <c r="A112" s="26">
        <v>103</v>
      </c>
      <c r="B112" s="28" t="s">
        <v>129</v>
      </c>
      <c r="C112" s="28" t="s">
        <v>164</v>
      </c>
      <c r="D112" s="35" t="s">
        <v>165</v>
      </c>
      <c r="E112" s="37">
        <v>243.791</v>
      </c>
      <c r="F112" s="31" t="s">
        <v>58</v>
      </c>
      <c r="G112" s="31" t="s">
        <v>113</v>
      </c>
      <c r="H112" s="53">
        <v>11</v>
      </c>
      <c r="I112" s="51">
        <f t="shared" si="1"/>
        <v>536.34019999999998</v>
      </c>
    </row>
    <row r="113" spans="1:9" s="32" customFormat="1" x14ac:dyDescent="0.25">
      <c r="A113" s="26">
        <v>104</v>
      </c>
      <c r="B113" s="28" t="s">
        <v>129</v>
      </c>
      <c r="C113" s="28" t="s">
        <v>164</v>
      </c>
      <c r="D113" s="35" t="s">
        <v>166</v>
      </c>
      <c r="E113" s="37">
        <v>109.995</v>
      </c>
      <c r="F113" s="31" t="s">
        <v>58</v>
      </c>
      <c r="G113" s="31" t="s">
        <v>113</v>
      </c>
      <c r="H113" s="53">
        <v>11</v>
      </c>
      <c r="I113" s="51">
        <f t="shared" si="1"/>
        <v>241.98900000000003</v>
      </c>
    </row>
    <row r="114" spans="1:9" s="32" customFormat="1" x14ac:dyDescent="0.25">
      <c r="A114" s="26"/>
      <c r="B114" s="55" t="s">
        <v>167</v>
      </c>
      <c r="C114" s="28"/>
      <c r="D114" s="29">
        <v>28</v>
      </c>
      <c r="E114" s="74">
        <f>SUM(E86:E113)</f>
        <v>1643.5849999999996</v>
      </c>
      <c r="F114" s="31"/>
      <c r="G114" s="31"/>
      <c r="H114" s="40"/>
      <c r="I114" s="51"/>
    </row>
    <row r="115" spans="1:9" s="32" customFormat="1" x14ac:dyDescent="0.25">
      <c r="A115" s="26">
        <v>105</v>
      </c>
      <c r="B115" s="28" t="s">
        <v>168</v>
      </c>
      <c r="C115" s="28" t="s">
        <v>169</v>
      </c>
      <c r="D115" s="59" t="s">
        <v>170</v>
      </c>
      <c r="E115" s="37">
        <v>456.81900000000002</v>
      </c>
      <c r="F115" s="60" t="s">
        <v>58</v>
      </c>
      <c r="G115" s="50" t="s">
        <v>18</v>
      </c>
      <c r="H115" s="53">
        <v>10</v>
      </c>
      <c r="I115" s="51">
        <f t="shared" si="1"/>
        <v>913.63800000000015</v>
      </c>
    </row>
    <row r="116" spans="1:9" s="32" customFormat="1" x14ac:dyDescent="0.25">
      <c r="A116" s="26"/>
      <c r="B116" s="55" t="s">
        <v>171</v>
      </c>
      <c r="C116" s="55"/>
      <c r="D116" s="29">
        <v>1</v>
      </c>
      <c r="E116" s="30">
        <v>456.81900000000002</v>
      </c>
      <c r="F116" s="61"/>
      <c r="G116" s="61"/>
      <c r="H116" s="40"/>
      <c r="I116" s="51"/>
    </row>
    <row r="117" spans="1:9" s="32" customFormat="1" x14ac:dyDescent="0.25">
      <c r="A117" s="26">
        <v>106</v>
      </c>
      <c r="B117" s="28" t="s">
        <v>172</v>
      </c>
      <c r="C117" s="28" t="s">
        <v>173</v>
      </c>
      <c r="D117" s="35" t="s">
        <v>174</v>
      </c>
      <c r="E117" s="37">
        <v>10.148</v>
      </c>
      <c r="F117" s="31" t="s">
        <v>175</v>
      </c>
      <c r="G117" s="31" t="s">
        <v>20</v>
      </c>
      <c r="H117" s="53">
        <v>10</v>
      </c>
      <c r="I117" s="51">
        <f t="shared" si="1"/>
        <v>20.295999999999999</v>
      </c>
    </row>
    <row r="118" spans="1:9" s="32" customFormat="1" x14ac:dyDescent="0.25">
      <c r="A118" s="26">
        <v>107</v>
      </c>
      <c r="B118" s="28" t="s">
        <v>172</v>
      </c>
      <c r="C118" s="28" t="s">
        <v>173</v>
      </c>
      <c r="D118" s="35" t="s">
        <v>176</v>
      </c>
      <c r="E118" s="37">
        <v>23.600999999999999</v>
      </c>
      <c r="F118" s="31" t="s">
        <v>175</v>
      </c>
      <c r="G118" s="31" t="s">
        <v>35</v>
      </c>
      <c r="H118" s="53">
        <v>10</v>
      </c>
      <c r="I118" s="51">
        <f t="shared" si="1"/>
        <v>47.201999999999998</v>
      </c>
    </row>
    <row r="119" spans="1:9" s="32" customFormat="1" x14ac:dyDescent="0.25">
      <c r="A119" s="26">
        <v>108</v>
      </c>
      <c r="B119" s="28" t="s">
        <v>172</v>
      </c>
      <c r="C119" s="28" t="s">
        <v>173</v>
      </c>
      <c r="D119" s="35" t="s">
        <v>177</v>
      </c>
      <c r="E119" s="37">
        <v>62.576000000000001</v>
      </c>
      <c r="F119" s="31" t="s">
        <v>175</v>
      </c>
      <c r="G119" s="31" t="s">
        <v>35</v>
      </c>
      <c r="H119" s="53">
        <v>10</v>
      </c>
      <c r="I119" s="51">
        <f t="shared" si="1"/>
        <v>125.152</v>
      </c>
    </row>
    <row r="120" spans="1:9" s="32" customFormat="1" x14ac:dyDescent="0.25">
      <c r="A120" s="26">
        <v>109</v>
      </c>
      <c r="B120" s="28" t="s">
        <v>172</v>
      </c>
      <c r="C120" s="28" t="s">
        <v>173</v>
      </c>
      <c r="D120" s="35" t="s">
        <v>178</v>
      </c>
      <c r="E120" s="37">
        <v>30.27</v>
      </c>
      <c r="F120" s="31" t="s">
        <v>175</v>
      </c>
      <c r="G120" s="31" t="s">
        <v>35</v>
      </c>
      <c r="H120" s="53">
        <v>10</v>
      </c>
      <c r="I120" s="51">
        <f t="shared" si="1"/>
        <v>60.54</v>
      </c>
    </row>
    <row r="121" spans="1:9" s="32" customFormat="1" x14ac:dyDescent="0.25">
      <c r="A121" s="26">
        <v>110</v>
      </c>
      <c r="B121" s="28" t="s">
        <v>172</v>
      </c>
      <c r="C121" s="28" t="s">
        <v>173</v>
      </c>
      <c r="D121" s="35" t="s">
        <v>179</v>
      </c>
      <c r="E121" s="37">
        <v>60.597000000000001</v>
      </c>
      <c r="F121" s="31" t="s">
        <v>175</v>
      </c>
      <c r="G121" s="31" t="s">
        <v>35</v>
      </c>
      <c r="H121" s="53">
        <v>10</v>
      </c>
      <c r="I121" s="51">
        <f t="shared" si="1"/>
        <v>121.19400000000002</v>
      </c>
    </row>
    <row r="122" spans="1:9" s="32" customFormat="1" x14ac:dyDescent="0.25">
      <c r="A122" s="26">
        <v>111</v>
      </c>
      <c r="B122" s="28" t="s">
        <v>172</v>
      </c>
      <c r="C122" s="28" t="s">
        <v>173</v>
      </c>
      <c r="D122" s="35" t="s">
        <v>180</v>
      </c>
      <c r="E122" s="37">
        <v>20.45</v>
      </c>
      <c r="F122" s="31" t="s">
        <v>175</v>
      </c>
      <c r="G122" s="31" t="s">
        <v>20</v>
      </c>
      <c r="H122" s="53">
        <v>10</v>
      </c>
      <c r="I122" s="51">
        <f t="shared" si="1"/>
        <v>40.900000000000006</v>
      </c>
    </row>
    <row r="123" spans="1:9" s="32" customFormat="1" x14ac:dyDescent="0.25">
      <c r="A123" s="26">
        <v>112</v>
      </c>
      <c r="B123" s="28" t="s">
        <v>172</v>
      </c>
      <c r="C123" s="28" t="s">
        <v>173</v>
      </c>
      <c r="D123" s="35" t="s">
        <v>181</v>
      </c>
      <c r="E123" s="37">
        <v>22.061</v>
      </c>
      <c r="F123" s="31" t="s">
        <v>175</v>
      </c>
      <c r="G123" s="31" t="s">
        <v>20</v>
      </c>
      <c r="H123" s="53">
        <v>10</v>
      </c>
      <c r="I123" s="51">
        <f t="shared" si="1"/>
        <v>44.122000000000007</v>
      </c>
    </row>
    <row r="124" spans="1:9" s="32" customFormat="1" x14ac:dyDescent="0.25">
      <c r="A124" s="26">
        <v>113</v>
      </c>
      <c r="B124" s="28" t="s">
        <v>172</v>
      </c>
      <c r="C124" s="28" t="s">
        <v>173</v>
      </c>
      <c r="D124" s="35" t="s">
        <v>182</v>
      </c>
      <c r="E124" s="37">
        <v>6.0039999999999996</v>
      </c>
      <c r="F124" s="31" t="s">
        <v>175</v>
      </c>
      <c r="G124" s="31" t="s">
        <v>20</v>
      </c>
      <c r="H124" s="53">
        <v>10</v>
      </c>
      <c r="I124" s="51">
        <f t="shared" si="1"/>
        <v>12.007999999999999</v>
      </c>
    </row>
    <row r="125" spans="1:9" s="32" customFormat="1" x14ac:dyDescent="0.25">
      <c r="A125" s="26">
        <v>114</v>
      </c>
      <c r="B125" s="28" t="s">
        <v>172</v>
      </c>
      <c r="C125" s="28" t="s">
        <v>173</v>
      </c>
      <c r="D125" s="35" t="s">
        <v>183</v>
      </c>
      <c r="E125" s="37">
        <v>2</v>
      </c>
      <c r="F125" s="31" t="s">
        <v>11</v>
      </c>
      <c r="G125" s="31" t="s">
        <v>18</v>
      </c>
      <c r="H125" s="53">
        <v>11</v>
      </c>
      <c r="I125" s="51">
        <f t="shared" si="1"/>
        <v>4.4000000000000004</v>
      </c>
    </row>
    <row r="126" spans="1:9" s="32" customFormat="1" x14ac:dyDescent="0.25">
      <c r="A126" s="26">
        <v>115</v>
      </c>
      <c r="B126" s="28" t="s">
        <v>172</v>
      </c>
      <c r="C126" s="28" t="s">
        <v>173</v>
      </c>
      <c r="D126" s="35" t="s">
        <v>184</v>
      </c>
      <c r="E126" s="37">
        <v>5.8029999999999999</v>
      </c>
      <c r="F126" s="31" t="s">
        <v>175</v>
      </c>
      <c r="G126" s="31" t="s">
        <v>18</v>
      </c>
      <c r="H126" s="53">
        <v>10</v>
      </c>
      <c r="I126" s="51">
        <f t="shared" si="1"/>
        <v>11.606000000000002</v>
      </c>
    </row>
    <row r="127" spans="1:9" s="32" customFormat="1" x14ac:dyDescent="0.25">
      <c r="A127" s="26">
        <v>116</v>
      </c>
      <c r="B127" s="28" t="s">
        <v>172</v>
      </c>
      <c r="C127" s="28" t="s">
        <v>173</v>
      </c>
      <c r="D127" s="35" t="s">
        <v>185</v>
      </c>
      <c r="E127" s="37">
        <v>6.5170000000000003</v>
      </c>
      <c r="F127" s="31" t="s">
        <v>175</v>
      </c>
      <c r="G127" s="31" t="s">
        <v>18</v>
      </c>
      <c r="H127" s="53">
        <v>10</v>
      </c>
      <c r="I127" s="51">
        <f t="shared" si="1"/>
        <v>13.034000000000001</v>
      </c>
    </row>
    <row r="128" spans="1:9" s="32" customFormat="1" x14ac:dyDescent="0.25">
      <c r="A128" s="26">
        <v>117</v>
      </c>
      <c r="B128" s="28" t="s">
        <v>172</v>
      </c>
      <c r="C128" s="28" t="s">
        <v>173</v>
      </c>
      <c r="D128" s="35" t="s">
        <v>186</v>
      </c>
      <c r="E128" s="37">
        <v>14.000999999999999</v>
      </c>
      <c r="F128" s="31" t="s">
        <v>175</v>
      </c>
      <c r="G128" s="31" t="s">
        <v>35</v>
      </c>
      <c r="H128" s="53">
        <v>10</v>
      </c>
      <c r="I128" s="51">
        <f t="shared" si="1"/>
        <v>28.001999999999999</v>
      </c>
    </row>
    <row r="129" spans="1:9" s="32" customFormat="1" x14ac:dyDescent="0.25">
      <c r="A129" s="26">
        <v>118</v>
      </c>
      <c r="B129" s="28" t="s">
        <v>172</v>
      </c>
      <c r="C129" s="28" t="s">
        <v>173</v>
      </c>
      <c r="D129" s="35" t="s">
        <v>187</v>
      </c>
      <c r="E129" s="37">
        <v>251.52199999999999</v>
      </c>
      <c r="F129" s="31" t="s">
        <v>175</v>
      </c>
      <c r="G129" s="31" t="s">
        <v>35</v>
      </c>
      <c r="H129" s="53">
        <v>10</v>
      </c>
      <c r="I129" s="51">
        <f t="shared" si="1"/>
        <v>503.04399999999998</v>
      </c>
    </row>
    <row r="130" spans="1:9" s="32" customFormat="1" x14ac:dyDescent="0.25">
      <c r="A130" s="26">
        <v>119</v>
      </c>
      <c r="B130" s="28" t="s">
        <v>172</v>
      </c>
      <c r="C130" s="28" t="s">
        <v>172</v>
      </c>
      <c r="D130" s="35" t="s">
        <v>188</v>
      </c>
      <c r="E130" s="37">
        <v>121.99299999999999</v>
      </c>
      <c r="F130" s="31" t="s">
        <v>175</v>
      </c>
      <c r="G130" s="31" t="s">
        <v>20</v>
      </c>
      <c r="H130" s="53">
        <v>10</v>
      </c>
      <c r="I130" s="51">
        <f t="shared" si="1"/>
        <v>243.98599999999999</v>
      </c>
    </row>
    <row r="131" spans="1:9" s="32" customFormat="1" x14ac:dyDescent="0.25">
      <c r="A131" s="26">
        <v>120</v>
      </c>
      <c r="B131" s="28" t="s">
        <v>172</v>
      </c>
      <c r="C131" s="28" t="s">
        <v>189</v>
      </c>
      <c r="D131" s="35" t="s">
        <v>190</v>
      </c>
      <c r="E131" s="37">
        <v>7.7590000000000003</v>
      </c>
      <c r="F131" s="31" t="s">
        <v>175</v>
      </c>
      <c r="G131" s="31" t="s">
        <v>35</v>
      </c>
      <c r="H131" s="53">
        <v>10</v>
      </c>
      <c r="I131" s="51">
        <f t="shared" si="1"/>
        <v>15.518000000000001</v>
      </c>
    </row>
    <row r="132" spans="1:9" s="32" customFormat="1" x14ac:dyDescent="0.25">
      <c r="A132" s="26">
        <v>121</v>
      </c>
      <c r="B132" s="28" t="s">
        <v>172</v>
      </c>
      <c r="C132" s="28" t="s">
        <v>191</v>
      </c>
      <c r="D132" s="35" t="s">
        <v>192</v>
      </c>
      <c r="E132" s="37">
        <v>9.0090000000000003</v>
      </c>
      <c r="F132" s="31" t="s">
        <v>175</v>
      </c>
      <c r="G132" s="31" t="s">
        <v>20</v>
      </c>
      <c r="H132" s="53">
        <v>10</v>
      </c>
      <c r="I132" s="51">
        <f t="shared" si="1"/>
        <v>18.018000000000001</v>
      </c>
    </row>
    <row r="133" spans="1:9" s="32" customFormat="1" x14ac:dyDescent="0.25">
      <c r="A133" s="26">
        <v>122</v>
      </c>
      <c r="B133" s="28" t="s">
        <v>172</v>
      </c>
      <c r="C133" s="28" t="s">
        <v>191</v>
      </c>
      <c r="D133" s="35" t="s">
        <v>193</v>
      </c>
      <c r="E133" s="37">
        <v>14.833</v>
      </c>
      <c r="F133" s="31" t="s">
        <v>175</v>
      </c>
      <c r="G133" s="31" t="s">
        <v>35</v>
      </c>
      <c r="H133" s="53">
        <v>10</v>
      </c>
      <c r="I133" s="51">
        <f t="shared" si="1"/>
        <v>29.666000000000004</v>
      </c>
    </row>
    <row r="134" spans="1:9" s="32" customFormat="1" x14ac:dyDescent="0.25">
      <c r="A134" s="26">
        <v>123</v>
      </c>
      <c r="B134" s="28" t="s">
        <v>172</v>
      </c>
      <c r="C134" s="28" t="s">
        <v>191</v>
      </c>
      <c r="D134" s="35" t="s">
        <v>194</v>
      </c>
      <c r="E134" s="37">
        <v>13.353</v>
      </c>
      <c r="F134" s="31" t="s">
        <v>175</v>
      </c>
      <c r="G134" s="31" t="s">
        <v>20</v>
      </c>
      <c r="H134" s="53">
        <v>10</v>
      </c>
      <c r="I134" s="51">
        <f t="shared" si="1"/>
        <v>26.706000000000003</v>
      </c>
    </row>
    <row r="135" spans="1:9" s="32" customFormat="1" x14ac:dyDescent="0.25">
      <c r="A135" s="26">
        <v>124</v>
      </c>
      <c r="B135" s="28" t="s">
        <v>172</v>
      </c>
      <c r="C135" s="28" t="s">
        <v>191</v>
      </c>
      <c r="D135" s="35" t="s">
        <v>195</v>
      </c>
      <c r="E135" s="37">
        <v>15.976000000000001</v>
      </c>
      <c r="F135" s="31" t="s">
        <v>175</v>
      </c>
      <c r="G135" s="31" t="s">
        <v>35</v>
      </c>
      <c r="H135" s="53">
        <v>10</v>
      </c>
      <c r="I135" s="51">
        <f t="shared" ref="I135:I190" si="2">(E135*H135)*20%</f>
        <v>31.952000000000005</v>
      </c>
    </row>
    <row r="136" spans="1:9" s="32" customFormat="1" x14ac:dyDescent="0.25">
      <c r="A136" s="26"/>
      <c r="B136" s="55" t="s">
        <v>196</v>
      </c>
      <c r="C136" s="28"/>
      <c r="D136" s="29">
        <v>19</v>
      </c>
      <c r="E136" s="30">
        <f>SUM(E117:E135)</f>
        <v>698.47299999999984</v>
      </c>
      <c r="F136" s="31"/>
      <c r="G136" s="31"/>
      <c r="H136" s="40"/>
      <c r="I136" s="51"/>
    </row>
    <row r="137" spans="1:9" s="32" customFormat="1" x14ac:dyDescent="0.25">
      <c r="A137" s="26">
        <v>125</v>
      </c>
      <c r="B137" s="28" t="s">
        <v>197</v>
      </c>
      <c r="C137" s="28" t="s">
        <v>198</v>
      </c>
      <c r="D137" s="35" t="s">
        <v>199</v>
      </c>
      <c r="E137" s="37">
        <v>59.997999999999998</v>
      </c>
      <c r="F137" s="31" t="s">
        <v>96</v>
      </c>
      <c r="G137" s="31" t="s">
        <v>59</v>
      </c>
      <c r="H137" s="53">
        <v>13</v>
      </c>
      <c r="I137" s="51">
        <f t="shared" si="2"/>
        <v>155.9948</v>
      </c>
    </row>
    <row r="138" spans="1:9" s="32" customFormat="1" x14ac:dyDescent="0.25">
      <c r="A138" s="26">
        <v>126</v>
      </c>
      <c r="B138" s="28" t="s">
        <v>197</v>
      </c>
      <c r="C138" s="28" t="s">
        <v>200</v>
      </c>
      <c r="D138" s="35" t="s">
        <v>201</v>
      </c>
      <c r="E138" s="37">
        <v>12.443</v>
      </c>
      <c r="F138" s="31" t="s">
        <v>96</v>
      </c>
      <c r="G138" s="31" t="s">
        <v>132</v>
      </c>
      <c r="H138" s="53">
        <v>13</v>
      </c>
      <c r="I138" s="51">
        <f t="shared" si="2"/>
        <v>32.351799999999997</v>
      </c>
    </row>
    <row r="139" spans="1:9" s="32" customFormat="1" x14ac:dyDescent="0.25">
      <c r="A139" s="26">
        <v>127</v>
      </c>
      <c r="B139" s="28" t="s">
        <v>197</v>
      </c>
      <c r="C139" s="28" t="s">
        <v>200</v>
      </c>
      <c r="D139" s="35" t="s">
        <v>202</v>
      </c>
      <c r="E139" s="37">
        <v>57.042000000000002</v>
      </c>
      <c r="F139" s="31" t="s">
        <v>96</v>
      </c>
      <c r="G139" s="31" t="s">
        <v>113</v>
      </c>
      <c r="H139" s="53">
        <v>13</v>
      </c>
      <c r="I139" s="51">
        <f t="shared" si="2"/>
        <v>148.3092</v>
      </c>
    </row>
    <row r="140" spans="1:9" s="32" customFormat="1" x14ac:dyDescent="0.25">
      <c r="A140" s="26">
        <v>128</v>
      </c>
      <c r="B140" s="28" t="s">
        <v>197</v>
      </c>
      <c r="C140" s="28" t="s">
        <v>200</v>
      </c>
      <c r="D140" s="35" t="s">
        <v>203</v>
      </c>
      <c r="E140" s="37">
        <v>30.942</v>
      </c>
      <c r="F140" s="31" t="s">
        <v>96</v>
      </c>
      <c r="G140" s="31" t="s">
        <v>113</v>
      </c>
      <c r="H140" s="53">
        <v>13</v>
      </c>
      <c r="I140" s="51">
        <f t="shared" si="2"/>
        <v>80.449200000000005</v>
      </c>
    </row>
    <row r="141" spans="1:9" s="32" customFormat="1" x14ac:dyDescent="0.25">
      <c r="A141" s="26"/>
      <c r="B141" s="55" t="s">
        <v>204</v>
      </c>
      <c r="C141" s="55"/>
      <c r="D141" s="29">
        <v>4</v>
      </c>
      <c r="E141" s="30">
        <f>SUM(E137:E140)</f>
        <v>160.42500000000001</v>
      </c>
      <c r="F141" s="61"/>
      <c r="G141" s="61"/>
      <c r="H141" s="40"/>
      <c r="I141" s="51"/>
    </row>
    <row r="142" spans="1:9" s="32" customFormat="1" x14ac:dyDescent="0.25">
      <c r="A142" s="26">
        <v>129</v>
      </c>
      <c r="B142" s="28" t="s">
        <v>205</v>
      </c>
      <c r="C142" s="28" t="s">
        <v>206</v>
      </c>
      <c r="D142" s="35" t="s">
        <v>207</v>
      </c>
      <c r="E142" s="37">
        <v>83.373999999999995</v>
      </c>
      <c r="F142" s="31" t="s">
        <v>58</v>
      </c>
      <c r="G142" s="31" t="s">
        <v>35</v>
      </c>
      <c r="H142" s="53">
        <v>10</v>
      </c>
      <c r="I142" s="51">
        <f t="shared" si="2"/>
        <v>166.74800000000002</v>
      </c>
    </row>
    <row r="143" spans="1:9" s="32" customFormat="1" x14ac:dyDescent="0.25">
      <c r="A143" s="26">
        <v>130</v>
      </c>
      <c r="B143" s="28" t="s">
        <v>205</v>
      </c>
      <c r="C143" s="28" t="s">
        <v>206</v>
      </c>
      <c r="D143" s="35" t="s">
        <v>208</v>
      </c>
      <c r="E143" s="37">
        <v>86.197000000000003</v>
      </c>
      <c r="F143" s="31" t="s">
        <v>58</v>
      </c>
      <c r="G143" s="31" t="s">
        <v>132</v>
      </c>
      <c r="H143" s="53">
        <v>10</v>
      </c>
      <c r="I143" s="51">
        <f t="shared" si="2"/>
        <v>172.39400000000001</v>
      </c>
    </row>
    <row r="144" spans="1:9" s="32" customFormat="1" x14ac:dyDescent="0.25">
      <c r="A144" s="26">
        <v>131</v>
      </c>
      <c r="B144" s="28" t="s">
        <v>205</v>
      </c>
      <c r="C144" s="28" t="s">
        <v>209</v>
      </c>
      <c r="D144" s="35" t="s">
        <v>210</v>
      </c>
      <c r="E144" s="37">
        <v>56.622</v>
      </c>
      <c r="F144" s="31" t="s">
        <v>58</v>
      </c>
      <c r="G144" s="31" t="s">
        <v>35</v>
      </c>
      <c r="H144" s="53">
        <v>10</v>
      </c>
      <c r="I144" s="51">
        <f t="shared" si="2"/>
        <v>113.24400000000001</v>
      </c>
    </row>
    <row r="145" spans="1:9" s="32" customFormat="1" x14ac:dyDescent="0.25">
      <c r="A145" s="26"/>
      <c r="B145" s="55" t="s">
        <v>211</v>
      </c>
      <c r="C145" s="55"/>
      <c r="D145" s="29">
        <v>3</v>
      </c>
      <c r="E145" s="30">
        <f>SUM(E142:E144)</f>
        <v>226.19299999999998</v>
      </c>
      <c r="F145" s="61"/>
      <c r="G145" s="31"/>
      <c r="H145" s="40"/>
      <c r="I145" s="51"/>
    </row>
    <row r="146" spans="1:9" s="32" customFormat="1" x14ac:dyDescent="0.25">
      <c r="A146" s="26">
        <v>132</v>
      </c>
      <c r="B146" s="28" t="s">
        <v>212</v>
      </c>
      <c r="C146" s="28" t="s">
        <v>213</v>
      </c>
      <c r="D146" s="35" t="s">
        <v>214</v>
      </c>
      <c r="E146" s="37">
        <v>156.68</v>
      </c>
      <c r="F146" s="31" t="s">
        <v>58</v>
      </c>
      <c r="G146" s="31" t="s">
        <v>113</v>
      </c>
      <c r="H146" s="53">
        <v>11</v>
      </c>
      <c r="I146" s="51">
        <f t="shared" si="2"/>
        <v>344.69600000000003</v>
      </c>
    </row>
    <row r="147" spans="1:9" s="32" customFormat="1" x14ac:dyDescent="0.25">
      <c r="A147" s="26">
        <v>133</v>
      </c>
      <c r="B147" s="28" t="s">
        <v>212</v>
      </c>
      <c r="C147" s="28" t="s">
        <v>213</v>
      </c>
      <c r="D147" s="35" t="s">
        <v>215</v>
      </c>
      <c r="E147" s="37">
        <v>4.1390000000000002</v>
      </c>
      <c r="F147" s="31" t="s">
        <v>58</v>
      </c>
      <c r="G147" s="31" t="s">
        <v>132</v>
      </c>
      <c r="H147" s="53">
        <v>11</v>
      </c>
      <c r="I147" s="51">
        <f t="shared" si="2"/>
        <v>9.1058000000000003</v>
      </c>
    </row>
    <row r="148" spans="1:9" s="32" customFormat="1" x14ac:dyDescent="0.25">
      <c r="A148" s="26">
        <v>134</v>
      </c>
      <c r="B148" s="28" t="s">
        <v>212</v>
      </c>
      <c r="C148" s="28" t="s">
        <v>216</v>
      </c>
      <c r="D148" s="35" t="s">
        <v>217</v>
      </c>
      <c r="E148" s="37">
        <v>6.5759999999999996</v>
      </c>
      <c r="F148" s="31" t="s">
        <v>218</v>
      </c>
      <c r="G148" s="31" t="s">
        <v>35</v>
      </c>
      <c r="H148" s="53">
        <v>11</v>
      </c>
      <c r="I148" s="51">
        <f t="shared" si="2"/>
        <v>14.4672</v>
      </c>
    </row>
    <row r="149" spans="1:9" s="32" customFormat="1" x14ac:dyDescent="0.25">
      <c r="A149" s="26">
        <v>135</v>
      </c>
      <c r="B149" s="28" t="s">
        <v>212</v>
      </c>
      <c r="C149" s="28" t="s">
        <v>216</v>
      </c>
      <c r="D149" s="35" t="s">
        <v>219</v>
      </c>
      <c r="E149" s="37">
        <v>100.07299999999999</v>
      </c>
      <c r="F149" s="31" t="s">
        <v>58</v>
      </c>
      <c r="G149" s="31" t="s">
        <v>132</v>
      </c>
      <c r="H149" s="53">
        <v>11</v>
      </c>
      <c r="I149" s="51">
        <f t="shared" si="2"/>
        <v>220.16059999999999</v>
      </c>
    </row>
    <row r="150" spans="1:9" s="32" customFormat="1" x14ac:dyDescent="0.25">
      <c r="A150" s="26">
        <v>136</v>
      </c>
      <c r="B150" s="28" t="s">
        <v>212</v>
      </c>
      <c r="C150" s="28" t="s">
        <v>216</v>
      </c>
      <c r="D150" s="35" t="s">
        <v>220</v>
      </c>
      <c r="E150" s="37">
        <v>104.996</v>
      </c>
      <c r="F150" s="31" t="s">
        <v>58</v>
      </c>
      <c r="G150" s="31" t="s">
        <v>35</v>
      </c>
      <c r="H150" s="53">
        <v>11</v>
      </c>
      <c r="I150" s="51">
        <f t="shared" si="2"/>
        <v>230.99119999999999</v>
      </c>
    </row>
    <row r="151" spans="1:9" s="32" customFormat="1" x14ac:dyDescent="0.25">
      <c r="A151" s="26">
        <v>137</v>
      </c>
      <c r="B151" s="28" t="s">
        <v>212</v>
      </c>
      <c r="C151" s="28" t="s">
        <v>221</v>
      </c>
      <c r="D151" s="35" t="s">
        <v>222</v>
      </c>
      <c r="E151" s="37">
        <v>4</v>
      </c>
      <c r="F151" s="31" t="s">
        <v>58</v>
      </c>
      <c r="G151" s="31" t="s">
        <v>18</v>
      </c>
      <c r="H151" s="53">
        <v>11</v>
      </c>
      <c r="I151" s="51">
        <f t="shared" si="2"/>
        <v>8.8000000000000007</v>
      </c>
    </row>
    <row r="152" spans="1:9" s="32" customFormat="1" x14ac:dyDescent="0.25">
      <c r="A152" s="26">
        <v>138</v>
      </c>
      <c r="B152" s="28" t="s">
        <v>212</v>
      </c>
      <c r="C152" s="28" t="s">
        <v>223</v>
      </c>
      <c r="D152" s="35" t="s">
        <v>224</v>
      </c>
      <c r="E152" s="37">
        <v>43.936</v>
      </c>
      <c r="F152" s="31" t="s">
        <v>58</v>
      </c>
      <c r="G152" s="31" t="s">
        <v>59</v>
      </c>
      <c r="H152" s="53">
        <v>11</v>
      </c>
      <c r="I152" s="51">
        <f t="shared" si="2"/>
        <v>96.659199999999998</v>
      </c>
    </row>
    <row r="153" spans="1:9" s="32" customFormat="1" x14ac:dyDescent="0.25">
      <c r="A153" s="26">
        <v>139</v>
      </c>
      <c r="B153" s="28" t="s">
        <v>212</v>
      </c>
      <c r="C153" s="28" t="s">
        <v>223</v>
      </c>
      <c r="D153" s="35" t="s">
        <v>225</v>
      </c>
      <c r="E153" s="37">
        <v>27.613</v>
      </c>
      <c r="F153" s="31" t="s">
        <v>58</v>
      </c>
      <c r="G153" s="31" t="s">
        <v>132</v>
      </c>
      <c r="H153" s="53">
        <v>11</v>
      </c>
      <c r="I153" s="51">
        <f t="shared" si="2"/>
        <v>60.748600000000003</v>
      </c>
    </row>
    <row r="154" spans="1:9" s="32" customFormat="1" x14ac:dyDescent="0.25">
      <c r="A154" s="26">
        <v>140</v>
      </c>
      <c r="B154" s="42" t="s">
        <v>212</v>
      </c>
      <c r="C154" s="42" t="s">
        <v>223</v>
      </c>
      <c r="D154" s="35" t="s">
        <v>226</v>
      </c>
      <c r="E154" s="41">
        <v>50.633000000000003</v>
      </c>
      <c r="F154" s="31" t="s">
        <v>58</v>
      </c>
      <c r="G154" s="31" t="s">
        <v>59</v>
      </c>
      <c r="H154" s="53">
        <v>11</v>
      </c>
      <c r="I154" s="51">
        <f t="shared" si="2"/>
        <v>111.39260000000002</v>
      </c>
    </row>
    <row r="155" spans="1:9" s="32" customFormat="1" x14ac:dyDescent="0.25">
      <c r="A155" s="26">
        <v>141</v>
      </c>
      <c r="B155" s="42" t="s">
        <v>212</v>
      </c>
      <c r="C155" s="42" t="s">
        <v>227</v>
      </c>
      <c r="D155" s="35" t="s">
        <v>228</v>
      </c>
      <c r="E155" s="41">
        <v>4.3639999999999999</v>
      </c>
      <c r="F155" s="31" t="s">
        <v>58</v>
      </c>
      <c r="G155" s="31" t="s">
        <v>20</v>
      </c>
      <c r="H155" s="53">
        <v>11</v>
      </c>
      <c r="I155" s="51">
        <f t="shared" si="2"/>
        <v>9.6007999999999996</v>
      </c>
    </row>
    <row r="156" spans="1:9" s="32" customFormat="1" x14ac:dyDescent="0.25">
      <c r="A156" s="26">
        <v>142</v>
      </c>
      <c r="B156" s="28" t="s">
        <v>212</v>
      </c>
      <c r="C156" s="28" t="s">
        <v>229</v>
      </c>
      <c r="D156" s="35" t="s">
        <v>230</v>
      </c>
      <c r="E156" s="37">
        <v>0.625</v>
      </c>
      <c r="F156" s="31" t="s">
        <v>58</v>
      </c>
      <c r="G156" s="31" t="s">
        <v>60</v>
      </c>
      <c r="H156" s="53">
        <v>11</v>
      </c>
      <c r="I156" s="51">
        <f t="shared" si="2"/>
        <v>1.375</v>
      </c>
    </row>
    <row r="157" spans="1:9" s="32" customFormat="1" x14ac:dyDescent="0.25">
      <c r="A157" s="26">
        <v>143</v>
      </c>
      <c r="B157" s="28" t="s">
        <v>212</v>
      </c>
      <c r="C157" s="28" t="s">
        <v>231</v>
      </c>
      <c r="D157" s="35" t="s">
        <v>232</v>
      </c>
      <c r="E157" s="37">
        <v>8.9819999999999993</v>
      </c>
      <c r="F157" s="31" t="s">
        <v>58</v>
      </c>
      <c r="G157" s="31" t="s">
        <v>18</v>
      </c>
      <c r="H157" s="53">
        <v>11</v>
      </c>
      <c r="I157" s="51">
        <f t="shared" si="2"/>
        <v>19.760400000000001</v>
      </c>
    </row>
    <row r="158" spans="1:9" s="32" customFormat="1" x14ac:dyDescent="0.25">
      <c r="A158" s="26">
        <v>144</v>
      </c>
      <c r="B158" s="28" t="s">
        <v>212</v>
      </c>
      <c r="C158" s="28" t="s">
        <v>231</v>
      </c>
      <c r="D158" s="35" t="s">
        <v>233</v>
      </c>
      <c r="E158" s="37">
        <v>8.0570000000000004</v>
      </c>
      <c r="F158" s="31" t="s">
        <v>58</v>
      </c>
      <c r="G158" s="31" t="s">
        <v>18</v>
      </c>
      <c r="H158" s="53">
        <v>11</v>
      </c>
      <c r="I158" s="51">
        <f t="shared" si="2"/>
        <v>17.725400000000004</v>
      </c>
    </row>
    <row r="159" spans="1:9" s="32" customFormat="1" x14ac:dyDescent="0.25">
      <c r="A159" s="26">
        <v>145</v>
      </c>
      <c r="B159" s="28" t="s">
        <v>212</v>
      </c>
      <c r="C159" s="28" t="s">
        <v>231</v>
      </c>
      <c r="D159" s="35" t="s">
        <v>234</v>
      </c>
      <c r="E159" s="37">
        <v>7.9290000000000003</v>
      </c>
      <c r="F159" s="31" t="s">
        <v>58</v>
      </c>
      <c r="G159" s="31" t="s">
        <v>18</v>
      </c>
      <c r="H159" s="53">
        <v>11</v>
      </c>
      <c r="I159" s="51">
        <f t="shared" si="2"/>
        <v>17.443800000000003</v>
      </c>
    </row>
    <row r="160" spans="1:9" s="32" customFormat="1" x14ac:dyDescent="0.25">
      <c r="A160" s="26">
        <v>146</v>
      </c>
      <c r="B160" s="28" t="s">
        <v>212</v>
      </c>
      <c r="C160" s="28" t="s">
        <v>231</v>
      </c>
      <c r="D160" s="35" t="s">
        <v>235</v>
      </c>
      <c r="E160" s="37">
        <v>7.9080000000000004</v>
      </c>
      <c r="F160" s="31" t="s">
        <v>58</v>
      </c>
      <c r="G160" s="31" t="s">
        <v>113</v>
      </c>
      <c r="H160" s="53">
        <v>11</v>
      </c>
      <c r="I160" s="51">
        <f t="shared" si="2"/>
        <v>17.397600000000001</v>
      </c>
    </row>
    <row r="161" spans="1:9" s="32" customFormat="1" x14ac:dyDescent="0.25">
      <c r="A161" s="26">
        <v>147</v>
      </c>
      <c r="B161" s="28" t="s">
        <v>212</v>
      </c>
      <c r="C161" s="28" t="s">
        <v>231</v>
      </c>
      <c r="D161" s="35" t="s">
        <v>236</v>
      </c>
      <c r="E161" s="37">
        <v>9.4909999999999997</v>
      </c>
      <c r="F161" s="31" t="s">
        <v>58</v>
      </c>
      <c r="G161" s="31" t="s">
        <v>18</v>
      </c>
      <c r="H161" s="53">
        <v>11</v>
      </c>
      <c r="I161" s="51">
        <f t="shared" si="2"/>
        <v>20.880200000000002</v>
      </c>
    </row>
    <row r="162" spans="1:9" s="32" customFormat="1" x14ac:dyDescent="0.25">
      <c r="A162" s="26">
        <v>148</v>
      </c>
      <c r="B162" s="28" t="s">
        <v>212</v>
      </c>
      <c r="C162" s="28" t="s">
        <v>231</v>
      </c>
      <c r="D162" s="35" t="s">
        <v>237</v>
      </c>
      <c r="E162" s="37">
        <v>7.2359999999999998</v>
      </c>
      <c r="F162" s="31" t="s">
        <v>58</v>
      </c>
      <c r="G162" s="31" t="s">
        <v>35</v>
      </c>
      <c r="H162" s="53">
        <v>11</v>
      </c>
      <c r="I162" s="51">
        <f t="shared" si="2"/>
        <v>15.919200000000002</v>
      </c>
    </row>
    <row r="163" spans="1:9" s="32" customFormat="1" x14ac:dyDescent="0.25">
      <c r="A163" s="26">
        <v>149</v>
      </c>
      <c r="B163" s="28" t="s">
        <v>212</v>
      </c>
      <c r="C163" s="28" t="s">
        <v>231</v>
      </c>
      <c r="D163" s="35" t="s">
        <v>238</v>
      </c>
      <c r="E163" s="37">
        <v>64.849999999999994</v>
      </c>
      <c r="F163" s="31" t="s">
        <v>58</v>
      </c>
      <c r="G163" s="31" t="s">
        <v>132</v>
      </c>
      <c r="H163" s="53">
        <v>11</v>
      </c>
      <c r="I163" s="51">
        <f t="shared" si="2"/>
        <v>142.66999999999999</v>
      </c>
    </row>
    <row r="164" spans="1:9" s="32" customFormat="1" x14ac:dyDescent="0.25">
      <c r="A164" s="26">
        <v>150</v>
      </c>
      <c r="B164" s="28" t="s">
        <v>212</v>
      </c>
      <c r="C164" s="28" t="s">
        <v>231</v>
      </c>
      <c r="D164" s="35" t="s">
        <v>239</v>
      </c>
      <c r="E164" s="37">
        <v>27.623000000000001</v>
      </c>
      <c r="F164" s="31" t="s">
        <v>58</v>
      </c>
      <c r="G164" s="31" t="s">
        <v>35</v>
      </c>
      <c r="H164" s="53">
        <v>11</v>
      </c>
      <c r="I164" s="51">
        <f t="shared" si="2"/>
        <v>60.770600000000002</v>
      </c>
    </row>
    <row r="165" spans="1:9" s="32" customFormat="1" x14ac:dyDescent="0.25">
      <c r="A165" s="26">
        <v>151</v>
      </c>
      <c r="B165" s="28" t="s">
        <v>212</v>
      </c>
      <c r="C165" s="28" t="s">
        <v>231</v>
      </c>
      <c r="D165" s="35" t="s">
        <v>240</v>
      </c>
      <c r="E165" s="37">
        <v>20.436</v>
      </c>
      <c r="F165" s="31" t="s">
        <v>58</v>
      </c>
      <c r="G165" s="31" t="s">
        <v>132</v>
      </c>
      <c r="H165" s="53">
        <v>11</v>
      </c>
      <c r="I165" s="51">
        <f t="shared" si="2"/>
        <v>44.959200000000003</v>
      </c>
    </row>
    <row r="166" spans="1:9" s="32" customFormat="1" x14ac:dyDescent="0.25">
      <c r="A166" s="26">
        <v>152</v>
      </c>
      <c r="B166" s="28" t="s">
        <v>212</v>
      </c>
      <c r="C166" s="28" t="s">
        <v>231</v>
      </c>
      <c r="D166" s="35" t="s">
        <v>241</v>
      </c>
      <c r="E166" s="37">
        <v>75.974000000000004</v>
      </c>
      <c r="F166" s="31" t="s">
        <v>58</v>
      </c>
      <c r="G166" s="31" t="s">
        <v>132</v>
      </c>
      <c r="H166" s="53">
        <v>11</v>
      </c>
      <c r="I166" s="51">
        <f t="shared" si="2"/>
        <v>167.14280000000002</v>
      </c>
    </row>
    <row r="167" spans="1:9" s="32" customFormat="1" x14ac:dyDescent="0.25">
      <c r="A167" s="26">
        <v>153</v>
      </c>
      <c r="B167" s="28" t="s">
        <v>212</v>
      </c>
      <c r="C167" s="28" t="s">
        <v>231</v>
      </c>
      <c r="D167" s="35" t="s">
        <v>242</v>
      </c>
      <c r="E167" s="37">
        <v>5.5</v>
      </c>
      <c r="F167" s="31" t="s">
        <v>17</v>
      </c>
      <c r="G167" s="31" t="s">
        <v>18</v>
      </c>
      <c r="H167" s="53">
        <v>11</v>
      </c>
      <c r="I167" s="51">
        <f t="shared" si="2"/>
        <v>12.100000000000001</v>
      </c>
    </row>
    <row r="168" spans="1:9" s="32" customFormat="1" x14ac:dyDescent="0.25">
      <c r="A168" s="26">
        <v>154</v>
      </c>
      <c r="B168" s="28" t="s">
        <v>212</v>
      </c>
      <c r="C168" s="28" t="s">
        <v>243</v>
      </c>
      <c r="D168" s="35" t="s">
        <v>244</v>
      </c>
      <c r="E168" s="41">
        <v>24.58</v>
      </c>
      <c r="F168" s="31" t="s">
        <v>58</v>
      </c>
      <c r="G168" s="31" t="s">
        <v>113</v>
      </c>
      <c r="H168" s="53">
        <v>11</v>
      </c>
      <c r="I168" s="51">
        <f t="shared" si="2"/>
        <v>54.076000000000001</v>
      </c>
    </row>
    <row r="169" spans="1:9" s="32" customFormat="1" x14ac:dyDescent="0.25">
      <c r="A169" s="26">
        <v>155</v>
      </c>
      <c r="B169" s="28" t="s">
        <v>212</v>
      </c>
      <c r="C169" s="28" t="s">
        <v>212</v>
      </c>
      <c r="D169" s="35" t="s">
        <v>245</v>
      </c>
      <c r="E169" s="37">
        <v>419.88200000000001</v>
      </c>
      <c r="F169" s="31" t="s">
        <v>58</v>
      </c>
      <c r="G169" s="31" t="s">
        <v>59</v>
      </c>
      <c r="H169" s="53">
        <v>11</v>
      </c>
      <c r="I169" s="51">
        <f t="shared" si="2"/>
        <v>923.74040000000014</v>
      </c>
    </row>
    <row r="170" spans="1:9" s="32" customFormat="1" x14ac:dyDescent="0.25">
      <c r="A170" s="26">
        <v>156</v>
      </c>
      <c r="B170" s="28" t="s">
        <v>212</v>
      </c>
      <c r="C170" s="28" t="s">
        <v>212</v>
      </c>
      <c r="D170" s="35" t="s">
        <v>246</v>
      </c>
      <c r="E170" s="37">
        <v>18.010000000000002</v>
      </c>
      <c r="F170" s="31" t="s">
        <v>58</v>
      </c>
      <c r="G170" s="31" t="s">
        <v>59</v>
      </c>
      <c r="H170" s="53">
        <v>11</v>
      </c>
      <c r="I170" s="51">
        <f t="shared" si="2"/>
        <v>39.622000000000007</v>
      </c>
    </row>
    <row r="171" spans="1:9" s="32" customFormat="1" x14ac:dyDescent="0.25">
      <c r="A171" s="26">
        <v>157</v>
      </c>
      <c r="B171" s="28" t="s">
        <v>212</v>
      </c>
      <c r="C171" s="28" t="s">
        <v>212</v>
      </c>
      <c r="D171" s="35" t="s">
        <v>247</v>
      </c>
      <c r="E171" s="37">
        <v>7.4610000000000003</v>
      </c>
      <c r="F171" s="31" t="s">
        <v>58</v>
      </c>
      <c r="G171" s="31" t="s">
        <v>59</v>
      </c>
      <c r="H171" s="53">
        <v>11</v>
      </c>
      <c r="I171" s="51">
        <f t="shared" si="2"/>
        <v>16.414200000000001</v>
      </c>
    </row>
    <row r="172" spans="1:9" s="32" customFormat="1" x14ac:dyDescent="0.25">
      <c r="A172" s="26">
        <v>158</v>
      </c>
      <c r="B172" s="28" t="s">
        <v>212</v>
      </c>
      <c r="C172" s="28" t="s">
        <v>212</v>
      </c>
      <c r="D172" s="35" t="s">
        <v>248</v>
      </c>
      <c r="E172" s="37">
        <v>101.45099999999999</v>
      </c>
      <c r="F172" s="31" t="s">
        <v>58</v>
      </c>
      <c r="G172" s="31" t="s">
        <v>59</v>
      </c>
      <c r="H172" s="53">
        <v>11</v>
      </c>
      <c r="I172" s="51">
        <f t="shared" si="2"/>
        <v>223.19220000000001</v>
      </c>
    </row>
    <row r="173" spans="1:9" s="32" customFormat="1" x14ac:dyDescent="0.25">
      <c r="A173" s="26">
        <v>159</v>
      </c>
      <c r="B173" s="28" t="s">
        <v>212</v>
      </c>
      <c r="C173" s="28" t="s">
        <v>212</v>
      </c>
      <c r="D173" s="35" t="s">
        <v>249</v>
      </c>
      <c r="E173" s="37">
        <v>33.472000000000001</v>
      </c>
      <c r="F173" s="31" t="s">
        <v>58</v>
      </c>
      <c r="G173" s="31" t="s">
        <v>59</v>
      </c>
      <c r="H173" s="53">
        <v>11</v>
      </c>
      <c r="I173" s="51">
        <f t="shared" si="2"/>
        <v>73.638400000000004</v>
      </c>
    </row>
    <row r="174" spans="1:9" s="32" customFormat="1" x14ac:dyDescent="0.25">
      <c r="A174" s="26">
        <v>160</v>
      </c>
      <c r="B174" s="28" t="s">
        <v>212</v>
      </c>
      <c r="C174" s="28" t="s">
        <v>212</v>
      </c>
      <c r="D174" s="35" t="s">
        <v>250</v>
      </c>
      <c r="E174" s="37">
        <v>59.77</v>
      </c>
      <c r="F174" s="31" t="s">
        <v>58</v>
      </c>
      <c r="G174" s="31" t="s">
        <v>59</v>
      </c>
      <c r="H174" s="53">
        <v>11</v>
      </c>
      <c r="I174" s="51">
        <f t="shared" si="2"/>
        <v>131.494</v>
      </c>
    </row>
    <row r="175" spans="1:9" s="32" customFormat="1" x14ac:dyDescent="0.25">
      <c r="A175" s="26">
        <v>161</v>
      </c>
      <c r="B175" s="28" t="s">
        <v>212</v>
      </c>
      <c r="C175" s="28" t="s">
        <v>212</v>
      </c>
      <c r="D175" s="35" t="s">
        <v>251</v>
      </c>
      <c r="E175" s="37">
        <v>11.433</v>
      </c>
      <c r="F175" s="31" t="s">
        <v>58</v>
      </c>
      <c r="G175" s="31" t="s">
        <v>59</v>
      </c>
      <c r="H175" s="53">
        <v>11</v>
      </c>
      <c r="I175" s="51">
        <f t="shared" si="2"/>
        <v>25.152600000000003</v>
      </c>
    </row>
    <row r="176" spans="1:9" s="32" customFormat="1" x14ac:dyDescent="0.25">
      <c r="A176" s="26">
        <v>162</v>
      </c>
      <c r="B176" s="28" t="s">
        <v>212</v>
      </c>
      <c r="C176" s="28" t="s">
        <v>212</v>
      </c>
      <c r="D176" s="35" t="s">
        <v>252</v>
      </c>
      <c r="E176" s="37">
        <v>48.456000000000003</v>
      </c>
      <c r="F176" s="31" t="s">
        <v>58</v>
      </c>
      <c r="G176" s="31" t="s">
        <v>59</v>
      </c>
      <c r="H176" s="53">
        <v>11</v>
      </c>
      <c r="I176" s="51">
        <f t="shared" si="2"/>
        <v>106.60320000000002</v>
      </c>
    </row>
    <row r="177" spans="1:9" s="32" customFormat="1" x14ac:dyDescent="0.25">
      <c r="A177" s="26">
        <v>163</v>
      </c>
      <c r="B177" s="28" t="s">
        <v>212</v>
      </c>
      <c r="C177" s="28" t="s">
        <v>212</v>
      </c>
      <c r="D177" s="35" t="s">
        <v>253</v>
      </c>
      <c r="E177" s="37">
        <v>19.004999999999999</v>
      </c>
      <c r="F177" s="31" t="s">
        <v>58</v>
      </c>
      <c r="G177" s="31" t="s">
        <v>59</v>
      </c>
      <c r="H177" s="53">
        <v>11</v>
      </c>
      <c r="I177" s="51">
        <f t="shared" si="2"/>
        <v>41.811</v>
      </c>
    </row>
    <row r="178" spans="1:9" s="32" customFormat="1" x14ac:dyDescent="0.25">
      <c r="A178" s="26"/>
      <c r="B178" s="55" t="s">
        <v>254</v>
      </c>
      <c r="C178" s="55"/>
      <c r="D178" s="29">
        <v>32</v>
      </c>
      <c r="E178" s="74">
        <f>SUM(E146:E177)</f>
        <v>1491.1410000000001</v>
      </c>
      <c r="F178" s="61"/>
      <c r="G178" s="31"/>
      <c r="H178" s="40"/>
      <c r="I178" s="51"/>
    </row>
    <row r="179" spans="1:9" s="32" customFormat="1" x14ac:dyDescent="0.25">
      <c r="A179" s="26">
        <v>164</v>
      </c>
      <c r="B179" s="62" t="s">
        <v>255</v>
      </c>
      <c r="C179" s="63" t="s">
        <v>256</v>
      </c>
      <c r="D179" s="21" t="s">
        <v>257</v>
      </c>
      <c r="E179" s="34">
        <v>14.759</v>
      </c>
      <c r="F179" s="64" t="s">
        <v>58</v>
      </c>
      <c r="G179" s="31" t="s">
        <v>18</v>
      </c>
      <c r="H179" s="53">
        <v>10</v>
      </c>
      <c r="I179" s="51">
        <f t="shared" si="2"/>
        <v>29.518000000000001</v>
      </c>
    </row>
    <row r="180" spans="1:9" s="32" customFormat="1" x14ac:dyDescent="0.25">
      <c r="A180" s="26">
        <v>165</v>
      </c>
      <c r="B180" s="62" t="s">
        <v>255</v>
      </c>
      <c r="C180" s="63" t="s">
        <v>256</v>
      </c>
      <c r="D180" s="21" t="s">
        <v>258</v>
      </c>
      <c r="E180" s="34">
        <v>13.272</v>
      </c>
      <c r="F180" s="64" t="s">
        <v>58</v>
      </c>
      <c r="G180" s="31" t="s">
        <v>18</v>
      </c>
      <c r="H180" s="53">
        <v>10</v>
      </c>
      <c r="I180" s="51">
        <f t="shared" si="2"/>
        <v>26.544</v>
      </c>
    </row>
    <row r="181" spans="1:9" s="32" customFormat="1" x14ac:dyDescent="0.25">
      <c r="A181" s="26">
        <v>166</v>
      </c>
      <c r="B181" s="62" t="s">
        <v>255</v>
      </c>
      <c r="C181" s="63" t="s">
        <v>256</v>
      </c>
      <c r="D181" s="21" t="s">
        <v>259</v>
      </c>
      <c r="E181" s="34">
        <v>70.819000000000003</v>
      </c>
      <c r="F181" s="64" t="s">
        <v>58</v>
      </c>
      <c r="G181" s="31" t="s">
        <v>20</v>
      </c>
      <c r="H181" s="53">
        <v>10</v>
      </c>
      <c r="I181" s="51">
        <f t="shared" si="2"/>
        <v>141.63800000000001</v>
      </c>
    </row>
    <row r="182" spans="1:9" s="32" customFormat="1" x14ac:dyDescent="0.25">
      <c r="A182" s="26">
        <v>167</v>
      </c>
      <c r="B182" s="43" t="s">
        <v>255</v>
      </c>
      <c r="C182" s="28" t="s">
        <v>256</v>
      </c>
      <c r="D182" s="35" t="s">
        <v>260</v>
      </c>
      <c r="E182" s="37">
        <v>54.32</v>
      </c>
      <c r="F182" s="31" t="s">
        <v>58</v>
      </c>
      <c r="G182" s="31" t="s">
        <v>18</v>
      </c>
      <c r="H182" s="53">
        <v>10</v>
      </c>
      <c r="I182" s="51">
        <f t="shared" si="2"/>
        <v>108.64000000000001</v>
      </c>
    </row>
    <row r="183" spans="1:9" s="32" customFormat="1" x14ac:dyDescent="0.25">
      <c r="A183" s="26">
        <v>168</v>
      </c>
      <c r="B183" s="43" t="s">
        <v>255</v>
      </c>
      <c r="C183" s="28" t="s">
        <v>261</v>
      </c>
      <c r="D183" s="35" t="s">
        <v>262</v>
      </c>
      <c r="E183" s="37">
        <v>30.18</v>
      </c>
      <c r="F183" s="31" t="s">
        <v>58</v>
      </c>
      <c r="G183" s="14" t="s">
        <v>12</v>
      </c>
      <c r="H183" s="53">
        <v>10</v>
      </c>
      <c r="I183" s="51">
        <f t="shared" si="2"/>
        <v>60.360000000000007</v>
      </c>
    </row>
    <row r="184" spans="1:9" s="32" customFormat="1" x14ac:dyDescent="0.25">
      <c r="A184" s="26">
        <v>169</v>
      </c>
      <c r="B184" s="43" t="s">
        <v>255</v>
      </c>
      <c r="C184" s="28" t="s">
        <v>261</v>
      </c>
      <c r="D184" s="35" t="s">
        <v>263</v>
      </c>
      <c r="E184" s="37">
        <v>4.0549999999999997</v>
      </c>
      <c r="F184" s="31" t="s">
        <v>58</v>
      </c>
      <c r="G184" s="31" t="s">
        <v>20</v>
      </c>
      <c r="H184" s="53">
        <v>10</v>
      </c>
      <c r="I184" s="51">
        <f t="shared" si="2"/>
        <v>8.11</v>
      </c>
    </row>
    <row r="185" spans="1:9" s="32" customFormat="1" x14ac:dyDescent="0.25">
      <c r="A185" s="26">
        <v>170</v>
      </c>
      <c r="B185" s="43" t="s">
        <v>255</v>
      </c>
      <c r="C185" s="28" t="s">
        <v>261</v>
      </c>
      <c r="D185" s="35" t="s">
        <v>264</v>
      </c>
      <c r="E185" s="37">
        <v>19.454999999999998</v>
      </c>
      <c r="F185" s="31" t="s">
        <v>58</v>
      </c>
      <c r="G185" s="31" t="s">
        <v>20</v>
      </c>
      <c r="H185" s="53">
        <v>10</v>
      </c>
      <c r="I185" s="51">
        <f t="shared" si="2"/>
        <v>38.909999999999997</v>
      </c>
    </row>
    <row r="186" spans="1:9" s="32" customFormat="1" x14ac:dyDescent="0.25">
      <c r="A186" s="26">
        <v>171</v>
      </c>
      <c r="B186" s="43" t="s">
        <v>255</v>
      </c>
      <c r="C186" s="28" t="s">
        <v>261</v>
      </c>
      <c r="D186" s="35" t="s">
        <v>265</v>
      </c>
      <c r="E186" s="37">
        <v>60.862000000000002</v>
      </c>
      <c r="F186" s="31" t="s">
        <v>58</v>
      </c>
      <c r="G186" s="14" t="s">
        <v>12</v>
      </c>
      <c r="H186" s="53">
        <v>10</v>
      </c>
      <c r="I186" s="51">
        <f t="shared" si="2"/>
        <v>121.724</v>
      </c>
    </row>
    <row r="187" spans="1:9" s="32" customFormat="1" x14ac:dyDescent="0.25">
      <c r="A187" s="26">
        <v>172</v>
      </c>
      <c r="B187" s="43" t="s">
        <v>255</v>
      </c>
      <c r="C187" s="28" t="s">
        <v>266</v>
      </c>
      <c r="D187" s="35" t="s">
        <v>267</v>
      </c>
      <c r="E187" s="37">
        <v>74.245000000000005</v>
      </c>
      <c r="F187" s="31" t="s">
        <v>58</v>
      </c>
      <c r="G187" s="31" t="s">
        <v>35</v>
      </c>
      <c r="H187" s="53">
        <v>10</v>
      </c>
      <c r="I187" s="51">
        <f t="shared" si="2"/>
        <v>148.49</v>
      </c>
    </row>
    <row r="188" spans="1:9" s="32" customFormat="1" x14ac:dyDescent="0.25">
      <c r="A188" s="26">
        <v>173</v>
      </c>
      <c r="B188" s="43" t="s">
        <v>255</v>
      </c>
      <c r="C188" s="28" t="s">
        <v>266</v>
      </c>
      <c r="D188" s="35" t="s">
        <v>268</v>
      </c>
      <c r="E188" s="37">
        <v>69.819999999999993</v>
      </c>
      <c r="F188" s="31" t="s">
        <v>58</v>
      </c>
      <c r="G188" s="31" t="s">
        <v>18</v>
      </c>
      <c r="H188" s="53">
        <v>10</v>
      </c>
      <c r="I188" s="51">
        <f t="shared" si="2"/>
        <v>139.63999999999999</v>
      </c>
    </row>
    <row r="189" spans="1:9" s="32" customFormat="1" x14ac:dyDescent="0.25">
      <c r="A189" s="26">
        <v>174</v>
      </c>
      <c r="B189" s="43" t="s">
        <v>255</v>
      </c>
      <c r="C189" s="28" t="s">
        <v>269</v>
      </c>
      <c r="D189" s="35" t="s">
        <v>270</v>
      </c>
      <c r="E189" s="37">
        <v>31.696999999999999</v>
      </c>
      <c r="F189" s="31" t="s">
        <v>58</v>
      </c>
      <c r="G189" s="31" t="s">
        <v>20</v>
      </c>
      <c r="H189" s="53">
        <v>10</v>
      </c>
      <c r="I189" s="51">
        <f t="shared" si="2"/>
        <v>63.393999999999998</v>
      </c>
    </row>
    <row r="190" spans="1:9" s="32" customFormat="1" x14ac:dyDescent="0.25">
      <c r="A190" s="26">
        <v>175</v>
      </c>
      <c r="B190" s="43" t="s">
        <v>255</v>
      </c>
      <c r="C190" s="28" t="s">
        <v>271</v>
      </c>
      <c r="D190" s="35" t="s">
        <v>272</v>
      </c>
      <c r="E190" s="37">
        <v>18.327000000000002</v>
      </c>
      <c r="F190" s="31" t="s">
        <v>58</v>
      </c>
      <c r="G190" s="31" t="s">
        <v>18</v>
      </c>
      <c r="H190" s="53">
        <v>10</v>
      </c>
      <c r="I190" s="51">
        <f t="shared" si="2"/>
        <v>36.654000000000003</v>
      </c>
    </row>
    <row r="191" spans="1:9" s="32" customFormat="1" x14ac:dyDescent="0.25">
      <c r="A191" s="26"/>
      <c r="B191" s="65" t="s">
        <v>273</v>
      </c>
      <c r="C191" s="42"/>
      <c r="D191" s="29">
        <v>12</v>
      </c>
      <c r="E191" s="30">
        <f>SUM(E179:E190)</f>
        <v>461.81100000000004</v>
      </c>
      <c r="F191" s="31"/>
      <c r="G191" s="31"/>
      <c r="H191" s="40"/>
      <c r="I191" s="40"/>
    </row>
    <row r="192" spans="1:9" s="32" customFormat="1" x14ac:dyDescent="0.25">
      <c r="A192" s="26"/>
      <c r="B192" s="65" t="s">
        <v>274</v>
      </c>
      <c r="C192" s="42"/>
      <c r="D192" s="66">
        <f>SUM(D191+D178+D145+D141+D136+D116+D114+D85+D59+D57+D38)</f>
        <v>175</v>
      </c>
      <c r="E192" s="73">
        <f>SUM(E191+E178+E145+E141+E136+E116+E114+E85+E59+E57+E38)</f>
        <v>8425.6930000000011</v>
      </c>
      <c r="F192" s="31"/>
      <c r="G192" s="31"/>
      <c r="H192" s="40"/>
      <c r="I192" s="40"/>
    </row>
    <row r="193" spans="2:7" s="32" customFormat="1" x14ac:dyDescent="0.25">
      <c r="B193" s="67"/>
      <c r="C193" s="67"/>
      <c r="D193" s="68"/>
      <c r="E193" s="69"/>
      <c r="F193" s="48"/>
      <c r="G193" s="48"/>
    </row>
    <row r="194" spans="2:7" s="32" customFormat="1" x14ac:dyDescent="0.25">
      <c r="B194" s="67"/>
      <c r="C194" s="67"/>
      <c r="D194" s="68"/>
      <c r="E194" s="69"/>
      <c r="F194" s="48"/>
      <c r="G194" s="48"/>
    </row>
    <row r="195" spans="2:7" s="32" customFormat="1" x14ac:dyDescent="0.25">
      <c r="B195" s="70"/>
      <c r="C195" s="67"/>
      <c r="D195" s="68"/>
      <c r="E195" s="69"/>
      <c r="F195" s="48"/>
      <c r="G195" s="48"/>
    </row>
    <row r="196" spans="2:7" s="32" customFormat="1" x14ac:dyDescent="0.25">
      <c r="B196" s="70"/>
      <c r="C196" s="67"/>
      <c r="D196" s="68"/>
      <c r="E196" s="69"/>
      <c r="F196" s="71"/>
      <c r="G196" s="48"/>
    </row>
    <row r="197" spans="2:7" s="32" customFormat="1" x14ac:dyDescent="0.25">
      <c r="B197" s="70"/>
      <c r="C197" s="67"/>
      <c r="D197" s="68"/>
      <c r="E197" s="69"/>
      <c r="F197" s="48"/>
      <c r="G197" s="48"/>
    </row>
    <row r="198" spans="2:7" s="32" customFormat="1" x14ac:dyDescent="0.25">
      <c r="B198" s="67"/>
      <c r="C198" s="67"/>
      <c r="D198" s="68"/>
      <c r="E198" s="69"/>
      <c r="F198" s="48"/>
      <c r="G198" s="48"/>
    </row>
    <row r="199" spans="2:7" s="32" customFormat="1" x14ac:dyDescent="0.25">
      <c r="B199" s="67"/>
      <c r="C199" s="67"/>
      <c r="D199" s="68"/>
      <c r="E199" s="69"/>
      <c r="F199" s="48"/>
      <c r="G199" s="48"/>
    </row>
    <row r="200" spans="2:7" s="32" customFormat="1" x14ac:dyDescent="0.25">
      <c r="B200" s="67"/>
      <c r="C200" s="67"/>
      <c r="D200" s="68"/>
      <c r="E200" s="69"/>
      <c r="F200" s="48"/>
      <c r="G200" s="48"/>
    </row>
    <row r="201" spans="2:7" s="32" customFormat="1" x14ac:dyDescent="0.25">
      <c r="B201" s="67"/>
      <c r="C201" s="67"/>
      <c r="D201" s="68"/>
      <c r="E201" s="69"/>
      <c r="F201" s="48"/>
      <c r="G201" s="48"/>
    </row>
    <row r="202" spans="2:7" s="32" customFormat="1" x14ac:dyDescent="0.25">
      <c r="B202" s="67"/>
      <c r="C202" s="67"/>
      <c r="D202" s="68"/>
      <c r="E202" s="69"/>
      <c r="F202" s="48"/>
      <c r="G202" s="48"/>
    </row>
    <row r="203" spans="2:7" s="32" customFormat="1" x14ac:dyDescent="0.25">
      <c r="B203" s="67"/>
      <c r="C203" s="67"/>
      <c r="D203" s="68"/>
      <c r="E203" s="69"/>
      <c r="F203" s="48"/>
      <c r="G203" s="48"/>
    </row>
    <row r="204" spans="2:7" s="32" customFormat="1" x14ac:dyDescent="0.25">
      <c r="B204" s="67"/>
      <c r="C204" s="67"/>
      <c r="D204" s="68"/>
      <c r="E204" s="69"/>
      <c r="F204" s="48"/>
      <c r="G204" s="48"/>
    </row>
    <row r="205" spans="2:7" s="32" customFormat="1" x14ac:dyDescent="0.25">
      <c r="B205" s="67"/>
      <c r="C205" s="67"/>
      <c r="D205" s="68"/>
      <c r="E205" s="69"/>
      <c r="F205" s="48"/>
      <c r="G205" s="48"/>
    </row>
    <row r="206" spans="2:7" s="32" customFormat="1" x14ac:dyDescent="0.25">
      <c r="B206" s="67"/>
      <c r="C206" s="67"/>
      <c r="D206" s="68"/>
      <c r="E206" s="69"/>
      <c r="F206" s="48"/>
      <c r="G206" s="48"/>
    </row>
    <row r="207" spans="2:7" s="32" customFormat="1" x14ac:dyDescent="0.25">
      <c r="B207" s="67"/>
      <c r="C207" s="67"/>
      <c r="D207" s="68"/>
      <c r="E207" s="69"/>
      <c r="F207" s="48"/>
      <c r="G207" s="48"/>
    </row>
    <row r="208" spans="2:7" s="32" customFormat="1" x14ac:dyDescent="0.25">
      <c r="B208" s="67"/>
      <c r="C208" s="67"/>
      <c r="D208" s="68"/>
      <c r="E208" s="69"/>
      <c r="F208" s="48"/>
      <c r="G208" s="48"/>
    </row>
    <row r="209" spans="2:7" s="32" customFormat="1" x14ac:dyDescent="0.25">
      <c r="B209" s="67"/>
      <c r="C209" s="67"/>
      <c r="D209" s="68"/>
      <c r="E209" s="69"/>
      <c r="F209" s="48"/>
      <c r="G209" s="48"/>
    </row>
    <row r="210" spans="2:7" s="32" customFormat="1" x14ac:dyDescent="0.25">
      <c r="B210" s="67"/>
      <c r="C210" s="67"/>
      <c r="D210" s="68"/>
      <c r="E210" s="69"/>
      <c r="F210" s="48"/>
      <c r="G210" s="48"/>
    </row>
    <row r="211" spans="2:7" s="32" customFormat="1" x14ac:dyDescent="0.25">
      <c r="B211" s="67"/>
      <c r="C211" s="67"/>
      <c r="D211" s="68"/>
      <c r="E211" s="69"/>
      <c r="F211" s="48"/>
      <c r="G211" s="48"/>
    </row>
    <row r="212" spans="2:7" s="32" customFormat="1" x14ac:dyDescent="0.25">
      <c r="B212" s="67"/>
      <c r="C212" s="67"/>
      <c r="D212" s="68"/>
      <c r="E212" s="69"/>
      <c r="F212" s="48"/>
      <c r="G212" s="48"/>
    </row>
    <row r="213" spans="2:7" s="32" customFormat="1" x14ac:dyDescent="0.25">
      <c r="B213" s="67"/>
      <c r="C213" s="67"/>
      <c r="D213" s="68"/>
      <c r="E213" s="69"/>
      <c r="F213" s="48"/>
      <c r="G213" s="48"/>
    </row>
    <row r="214" spans="2:7" s="32" customFormat="1" x14ac:dyDescent="0.25">
      <c r="B214" s="67"/>
      <c r="C214" s="67"/>
      <c r="D214" s="68"/>
      <c r="E214" s="69"/>
      <c r="F214" s="48"/>
      <c r="G214" s="48"/>
    </row>
    <row r="215" spans="2:7" s="32" customFormat="1" x14ac:dyDescent="0.25">
      <c r="B215" s="67"/>
      <c r="C215" s="67"/>
      <c r="D215" s="68"/>
      <c r="E215" s="69"/>
      <c r="F215" s="48"/>
      <c r="G215" s="48"/>
    </row>
    <row r="216" spans="2:7" s="32" customFormat="1" x14ac:dyDescent="0.25">
      <c r="B216" s="67"/>
      <c r="C216" s="67"/>
      <c r="D216" s="68"/>
      <c r="E216" s="69"/>
      <c r="F216" s="48"/>
      <c r="G216" s="48"/>
    </row>
    <row r="217" spans="2:7" s="32" customFormat="1" x14ac:dyDescent="0.25">
      <c r="B217" s="67"/>
      <c r="C217" s="67"/>
      <c r="D217" s="68"/>
      <c r="E217" s="69"/>
      <c r="F217" s="48"/>
      <c r="G217" s="48"/>
    </row>
    <row r="218" spans="2:7" s="32" customFormat="1" x14ac:dyDescent="0.25">
      <c r="B218" s="67"/>
      <c r="C218" s="67"/>
      <c r="D218" s="68"/>
      <c r="E218" s="69"/>
      <c r="F218" s="48"/>
      <c r="G218" s="48"/>
    </row>
    <row r="219" spans="2:7" s="32" customFormat="1" x14ac:dyDescent="0.25">
      <c r="B219" s="67"/>
      <c r="C219" s="67"/>
      <c r="D219" s="68"/>
      <c r="E219" s="69"/>
      <c r="F219" s="48"/>
      <c r="G219" s="48"/>
    </row>
    <row r="220" spans="2:7" s="32" customFormat="1" x14ac:dyDescent="0.25">
      <c r="B220" s="67"/>
      <c r="C220" s="67"/>
      <c r="D220" s="68"/>
      <c r="E220" s="69"/>
      <c r="F220" s="48"/>
      <c r="G220" s="48"/>
    </row>
    <row r="221" spans="2:7" s="32" customFormat="1" x14ac:dyDescent="0.25">
      <c r="B221" s="67"/>
      <c r="C221" s="67"/>
      <c r="D221" s="68"/>
      <c r="E221" s="69"/>
      <c r="F221" s="48"/>
      <c r="G221" s="48"/>
    </row>
    <row r="222" spans="2:7" s="32" customFormat="1" x14ac:dyDescent="0.25">
      <c r="B222" s="67"/>
      <c r="C222" s="67"/>
      <c r="D222" s="68"/>
      <c r="E222" s="69"/>
      <c r="F222" s="48"/>
      <c r="G222" s="48"/>
    </row>
    <row r="223" spans="2:7" s="32" customFormat="1" x14ac:dyDescent="0.25">
      <c r="B223" s="67"/>
      <c r="C223" s="67"/>
      <c r="D223" s="68"/>
      <c r="E223" s="69"/>
      <c r="F223" s="48"/>
      <c r="G223" s="48"/>
    </row>
    <row r="224" spans="2:7" s="32" customFormat="1" x14ac:dyDescent="0.25">
      <c r="B224" s="67"/>
      <c r="C224" s="67"/>
      <c r="D224" s="68"/>
      <c r="E224" s="69"/>
      <c r="F224" s="48"/>
      <c r="G224" s="48"/>
    </row>
    <row r="225" spans="2:7" s="32" customFormat="1" x14ac:dyDescent="0.25">
      <c r="B225" s="67"/>
      <c r="C225" s="67"/>
      <c r="D225" s="68"/>
      <c r="E225" s="69"/>
      <c r="F225" s="48"/>
      <c r="G225" s="48"/>
    </row>
    <row r="226" spans="2:7" s="32" customFormat="1" x14ac:dyDescent="0.25">
      <c r="B226" s="67"/>
      <c r="C226" s="67"/>
      <c r="D226" s="68"/>
      <c r="E226" s="69"/>
      <c r="F226" s="48"/>
      <c r="G226" s="48"/>
    </row>
    <row r="227" spans="2:7" s="32" customFormat="1" x14ac:dyDescent="0.25">
      <c r="B227" s="67"/>
      <c r="C227" s="67"/>
      <c r="D227" s="68"/>
      <c r="E227" s="69"/>
      <c r="F227" s="48"/>
      <c r="G227" s="48"/>
    </row>
    <row r="228" spans="2:7" s="32" customFormat="1" x14ac:dyDescent="0.25">
      <c r="B228" s="67"/>
      <c r="C228" s="67"/>
      <c r="D228" s="68"/>
      <c r="E228" s="69"/>
      <c r="F228" s="48"/>
      <c r="G228" s="48"/>
    </row>
    <row r="229" spans="2:7" s="32" customFormat="1" x14ac:dyDescent="0.25">
      <c r="B229" s="67"/>
      <c r="C229" s="67"/>
      <c r="D229" s="68"/>
      <c r="E229" s="69"/>
      <c r="F229" s="48"/>
      <c r="G229" s="48"/>
    </row>
    <row r="230" spans="2:7" s="32" customFormat="1" x14ac:dyDescent="0.25">
      <c r="B230" s="67"/>
      <c r="C230" s="67"/>
      <c r="D230" s="68"/>
      <c r="E230" s="69"/>
      <c r="F230" s="48"/>
      <c r="G230" s="48"/>
    </row>
    <row r="231" spans="2:7" s="32" customFormat="1" x14ac:dyDescent="0.25">
      <c r="B231" s="67"/>
      <c r="C231" s="67"/>
      <c r="D231" s="68"/>
      <c r="E231" s="69"/>
      <c r="F231" s="48"/>
      <c r="G231" s="48"/>
    </row>
    <row r="232" spans="2:7" s="32" customFormat="1" x14ac:dyDescent="0.25">
      <c r="B232" s="67"/>
      <c r="C232" s="67"/>
      <c r="D232" s="68"/>
      <c r="E232" s="69"/>
      <c r="F232" s="48"/>
      <c r="G232" s="48"/>
    </row>
    <row r="233" spans="2:7" s="32" customFormat="1" x14ac:dyDescent="0.25">
      <c r="B233" s="67"/>
      <c r="C233" s="67"/>
      <c r="D233" s="68"/>
      <c r="E233" s="69"/>
      <c r="F233" s="48"/>
      <c r="G233" s="48"/>
    </row>
    <row r="234" spans="2:7" s="32" customFormat="1" x14ac:dyDescent="0.25">
      <c r="B234" s="67"/>
      <c r="C234" s="67"/>
      <c r="D234" s="68"/>
      <c r="E234" s="69"/>
      <c r="F234" s="48"/>
      <c r="G234" s="48"/>
    </row>
    <row r="235" spans="2:7" s="32" customFormat="1" x14ac:dyDescent="0.25">
      <c r="B235" s="67"/>
      <c r="C235" s="67"/>
      <c r="D235" s="68"/>
      <c r="E235" s="69"/>
      <c r="F235" s="48"/>
      <c r="G235" s="48"/>
    </row>
    <row r="236" spans="2:7" s="32" customFormat="1" x14ac:dyDescent="0.25">
      <c r="B236" s="67"/>
      <c r="C236" s="67"/>
      <c r="D236" s="68"/>
      <c r="E236" s="69"/>
      <c r="F236" s="48"/>
      <c r="G236" s="48"/>
    </row>
    <row r="237" spans="2:7" s="32" customFormat="1" x14ac:dyDescent="0.25">
      <c r="B237" s="67"/>
      <c r="C237" s="67"/>
      <c r="D237" s="68"/>
      <c r="E237" s="69"/>
      <c r="F237" s="48"/>
      <c r="G237" s="48"/>
    </row>
    <row r="238" spans="2:7" s="32" customFormat="1" x14ac:dyDescent="0.25">
      <c r="B238" s="67"/>
      <c r="C238" s="67"/>
      <c r="D238" s="68"/>
      <c r="E238" s="69"/>
      <c r="F238" s="48"/>
      <c r="G238" s="48"/>
    </row>
    <row r="239" spans="2:7" s="32" customFormat="1" x14ac:dyDescent="0.25">
      <c r="B239" s="67"/>
      <c r="C239" s="67"/>
      <c r="D239" s="68"/>
      <c r="E239" s="69"/>
      <c r="F239" s="48"/>
      <c r="G239" s="48"/>
    </row>
    <row r="240" spans="2:7" s="32" customFormat="1" x14ac:dyDescent="0.25">
      <c r="B240" s="67"/>
      <c r="C240" s="67"/>
      <c r="D240" s="68"/>
      <c r="E240" s="69"/>
      <c r="F240" s="48"/>
      <c r="G240" s="48"/>
    </row>
    <row r="241" spans="2:7" s="32" customFormat="1" x14ac:dyDescent="0.25">
      <c r="B241" s="67"/>
      <c r="C241" s="67"/>
      <c r="D241" s="68"/>
      <c r="E241" s="69"/>
      <c r="F241" s="48"/>
      <c r="G241" s="48"/>
    </row>
    <row r="242" spans="2:7" s="32" customFormat="1" x14ac:dyDescent="0.25">
      <c r="B242" s="67"/>
      <c r="C242" s="67"/>
      <c r="D242" s="68"/>
      <c r="E242" s="69"/>
      <c r="F242" s="48"/>
      <c r="G242" s="48"/>
    </row>
    <row r="243" spans="2:7" s="32" customFormat="1" x14ac:dyDescent="0.25">
      <c r="B243" s="67"/>
      <c r="C243" s="67"/>
      <c r="D243" s="68"/>
      <c r="E243" s="69"/>
      <c r="F243" s="48"/>
      <c r="G243" s="48"/>
    </row>
    <row r="244" spans="2:7" s="32" customFormat="1" x14ac:dyDescent="0.25">
      <c r="B244" s="67"/>
      <c r="C244" s="67"/>
      <c r="D244" s="68"/>
      <c r="E244" s="69"/>
      <c r="F244" s="48"/>
      <c r="G244" s="48"/>
    </row>
    <row r="245" spans="2:7" s="32" customFormat="1" x14ac:dyDescent="0.25">
      <c r="B245" s="67"/>
      <c r="C245" s="67"/>
      <c r="D245" s="68"/>
      <c r="E245" s="69"/>
      <c r="F245" s="48"/>
      <c r="G245" s="48"/>
    </row>
    <row r="246" spans="2:7" s="32" customFormat="1" x14ac:dyDescent="0.25">
      <c r="B246" s="67"/>
      <c r="C246" s="67"/>
      <c r="D246" s="68"/>
      <c r="E246" s="69"/>
      <c r="F246" s="48"/>
      <c r="G246" s="48"/>
    </row>
    <row r="247" spans="2:7" s="32" customFormat="1" x14ac:dyDescent="0.25">
      <c r="B247" s="67"/>
      <c r="C247" s="67"/>
      <c r="D247" s="68"/>
      <c r="E247" s="69"/>
      <c r="F247" s="48"/>
      <c r="G247" s="48"/>
    </row>
    <row r="248" spans="2:7" s="32" customFormat="1" x14ac:dyDescent="0.25">
      <c r="B248" s="67"/>
      <c r="C248" s="67"/>
      <c r="D248" s="68"/>
      <c r="E248" s="69"/>
      <c r="F248" s="48"/>
      <c r="G248" s="48"/>
    </row>
    <row r="249" spans="2:7" s="32" customFormat="1" x14ac:dyDescent="0.25">
      <c r="B249" s="67"/>
      <c r="C249" s="67"/>
      <c r="D249" s="68"/>
      <c r="E249" s="69"/>
      <c r="F249" s="48"/>
      <c r="G249" s="48"/>
    </row>
    <row r="250" spans="2:7" s="32" customFormat="1" x14ac:dyDescent="0.25">
      <c r="B250" s="67"/>
      <c r="C250" s="67"/>
      <c r="D250" s="68"/>
      <c r="E250" s="69"/>
      <c r="F250" s="48"/>
      <c r="G250" s="48"/>
    </row>
    <row r="251" spans="2:7" s="32" customFormat="1" x14ac:dyDescent="0.25">
      <c r="B251" s="67"/>
      <c r="C251" s="67"/>
      <c r="D251" s="68"/>
      <c r="E251" s="69"/>
      <c r="F251" s="48"/>
      <c r="G251" s="48"/>
    </row>
    <row r="252" spans="2:7" s="32" customFormat="1" x14ac:dyDescent="0.25">
      <c r="B252" s="67"/>
      <c r="C252" s="67"/>
      <c r="D252" s="68"/>
      <c r="E252" s="69"/>
      <c r="F252" s="48"/>
      <c r="G252" s="48"/>
    </row>
    <row r="253" spans="2:7" s="32" customFormat="1" x14ac:dyDescent="0.25">
      <c r="B253" s="67"/>
      <c r="C253" s="67"/>
      <c r="D253" s="68"/>
      <c r="E253" s="69"/>
      <c r="F253" s="48"/>
      <c r="G253" s="48"/>
    </row>
    <row r="254" spans="2:7" s="32" customFormat="1" x14ac:dyDescent="0.25">
      <c r="B254" s="67"/>
      <c r="C254" s="67"/>
      <c r="D254" s="68"/>
      <c r="E254" s="69"/>
      <c r="F254" s="48"/>
      <c r="G254" s="48"/>
    </row>
    <row r="255" spans="2:7" s="32" customFormat="1" x14ac:dyDescent="0.25">
      <c r="B255" s="67"/>
      <c r="C255" s="67"/>
      <c r="D255" s="68"/>
      <c r="E255" s="69"/>
      <c r="F255" s="48"/>
      <c r="G255" s="48"/>
    </row>
    <row r="256" spans="2:7" s="32" customFormat="1" x14ac:dyDescent="0.25">
      <c r="B256" s="67"/>
      <c r="C256" s="67"/>
      <c r="D256" s="68"/>
      <c r="E256" s="69"/>
      <c r="F256" s="48"/>
      <c r="G256" s="48"/>
    </row>
    <row r="257" spans="2:7" s="32" customFormat="1" x14ac:dyDescent="0.25">
      <c r="B257" s="67"/>
      <c r="C257" s="67"/>
      <c r="D257" s="68"/>
      <c r="E257" s="69"/>
      <c r="F257" s="48"/>
      <c r="G257" s="48"/>
    </row>
    <row r="258" spans="2:7" s="32" customFormat="1" x14ac:dyDescent="0.25">
      <c r="B258" s="67"/>
      <c r="C258" s="67"/>
      <c r="D258" s="68"/>
      <c r="E258" s="69"/>
      <c r="F258" s="48"/>
      <c r="G258" s="48"/>
    </row>
    <row r="259" spans="2:7" s="32" customFormat="1" x14ac:dyDescent="0.25">
      <c r="B259" s="67"/>
      <c r="C259" s="67"/>
      <c r="D259" s="68"/>
      <c r="E259" s="69"/>
      <c r="F259" s="48"/>
      <c r="G259" s="48"/>
    </row>
    <row r="260" spans="2:7" s="32" customFormat="1" x14ac:dyDescent="0.25">
      <c r="B260" s="67"/>
      <c r="C260" s="67"/>
      <c r="D260" s="68"/>
      <c r="E260" s="69"/>
      <c r="F260" s="48"/>
      <c r="G260" s="48"/>
    </row>
    <row r="261" spans="2:7" s="32" customFormat="1" x14ac:dyDescent="0.25">
      <c r="B261" s="67"/>
      <c r="C261" s="67"/>
      <c r="D261" s="68"/>
      <c r="E261" s="69"/>
      <c r="F261" s="48"/>
      <c r="G261" s="48"/>
    </row>
    <row r="262" spans="2:7" s="32" customFormat="1" x14ac:dyDescent="0.25">
      <c r="B262" s="67"/>
      <c r="C262" s="67"/>
      <c r="D262" s="68"/>
      <c r="E262" s="69"/>
      <c r="F262" s="48"/>
      <c r="G262" s="48"/>
    </row>
    <row r="263" spans="2:7" s="32" customFormat="1" x14ac:dyDescent="0.25">
      <c r="B263" s="67"/>
      <c r="C263" s="67"/>
      <c r="D263" s="68"/>
      <c r="E263" s="69"/>
      <c r="F263" s="48"/>
      <c r="G263" s="48"/>
    </row>
    <row r="264" spans="2:7" s="32" customFormat="1" x14ac:dyDescent="0.25">
      <c r="B264" s="67"/>
      <c r="C264" s="67"/>
      <c r="D264" s="68"/>
      <c r="E264" s="69"/>
      <c r="F264" s="48"/>
      <c r="G264" s="48"/>
    </row>
    <row r="265" spans="2:7" s="32" customFormat="1" x14ac:dyDescent="0.25">
      <c r="B265" s="67"/>
      <c r="C265" s="67"/>
      <c r="D265" s="68"/>
      <c r="E265" s="69"/>
      <c r="F265" s="48"/>
      <c r="G265" s="48"/>
    </row>
    <row r="266" spans="2:7" s="32" customFormat="1" x14ac:dyDescent="0.25">
      <c r="B266" s="67"/>
      <c r="C266" s="67"/>
      <c r="D266" s="68"/>
      <c r="E266" s="69"/>
      <c r="F266" s="48"/>
      <c r="G266" s="48"/>
    </row>
    <row r="267" spans="2:7" s="32" customFormat="1" x14ac:dyDescent="0.25">
      <c r="B267" s="67"/>
      <c r="C267" s="67"/>
      <c r="D267" s="68"/>
      <c r="E267" s="69"/>
      <c r="F267" s="48"/>
      <c r="G267" s="48"/>
    </row>
    <row r="268" spans="2:7" s="32" customFormat="1" x14ac:dyDescent="0.25">
      <c r="B268" s="67"/>
      <c r="C268" s="67"/>
      <c r="D268" s="68"/>
      <c r="E268" s="69"/>
      <c r="F268" s="48"/>
      <c r="G268" s="48"/>
    </row>
    <row r="269" spans="2:7" s="32" customFormat="1" x14ac:dyDescent="0.25">
      <c r="B269" s="67"/>
      <c r="C269" s="67"/>
      <c r="D269" s="68"/>
      <c r="E269" s="69"/>
      <c r="F269" s="48"/>
      <c r="G269" s="48"/>
    </row>
    <row r="270" spans="2:7" s="32" customFormat="1" x14ac:dyDescent="0.25">
      <c r="B270" s="67"/>
      <c r="C270" s="67"/>
      <c r="D270" s="68"/>
      <c r="E270" s="69"/>
      <c r="F270" s="48"/>
      <c r="G270" s="48"/>
    </row>
    <row r="271" spans="2:7" s="32" customFormat="1" x14ac:dyDescent="0.25">
      <c r="B271" s="67"/>
      <c r="C271" s="67"/>
      <c r="D271" s="68"/>
      <c r="E271" s="69"/>
      <c r="F271" s="48"/>
      <c r="G271" s="48"/>
    </row>
    <row r="272" spans="2:7" s="32" customFormat="1" x14ac:dyDescent="0.25">
      <c r="B272" s="67"/>
      <c r="C272" s="67"/>
      <c r="D272" s="68"/>
      <c r="E272" s="69"/>
      <c r="F272" s="48"/>
      <c r="G272" s="48"/>
    </row>
    <row r="273" spans="2:7" s="32" customFormat="1" x14ac:dyDescent="0.25">
      <c r="B273" s="67"/>
      <c r="C273" s="67"/>
      <c r="D273" s="68"/>
      <c r="E273" s="69"/>
      <c r="F273" s="48"/>
      <c r="G273" s="48"/>
    </row>
  </sheetData>
  <autoFilter ref="A5:G192"/>
  <mergeCells count="10">
    <mergeCell ref="G3:G4"/>
    <mergeCell ref="A1:I1"/>
    <mergeCell ref="A2:I2"/>
    <mergeCell ref="H3:H4"/>
    <mergeCell ref="I3:I4"/>
    <mergeCell ref="A3:A4"/>
    <mergeCell ref="B3:B4"/>
    <mergeCell ref="C3:C4"/>
    <mergeCell ref="D3:D4"/>
    <mergeCell ref="F3:F4"/>
  </mergeCells>
  <pageMargins left="0" right="0" top="0.18" bottom="0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D9" sqref="D9"/>
    </sheetView>
  </sheetViews>
  <sheetFormatPr defaultRowHeight="15" x14ac:dyDescent="0.25"/>
  <cols>
    <col min="1" max="1" width="9.140625" customWidth="1"/>
    <col min="2" max="2" width="15" customWidth="1"/>
    <col min="3" max="3" width="15.42578125" customWidth="1"/>
    <col min="4" max="4" width="17" bestFit="1" customWidth="1"/>
    <col min="5" max="5" width="11.42578125" bestFit="1" customWidth="1"/>
    <col min="6" max="6" width="11.85546875" customWidth="1"/>
    <col min="7" max="7" width="17.85546875" customWidth="1"/>
    <col min="8" max="8" width="11.7109375" customWidth="1"/>
    <col min="9" max="9" width="13.7109375" customWidth="1"/>
    <col min="10" max="10" width="13.28515625" customWidth="1"/>
  </cols>
  <sheetData>
    <row r="1" spans="1:10" ht="76.5" customHeight="1" x14ac:dyDescent="0.25">
      <c r="A1" s="97" t="s">
        <v>278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5.75" thickBot="1" x14ac:dyDescent="0.3">
      <c r="A2" s="76"/>
    </row>
    <row r="3" spans="1:10" ht="45.75" thickTop="1" x14ac:dyDescent="0.25">
      <c r="A3" s="77" t="s">
        <v>279</v>
      </c>
      <c r="B3" s="78" t="s">
        <v>1</v>
      </c>
      <c r="C3" s="78" t="s">
        <v>2</v>
      </c>
      <c r="D3" s="77" t="s">
        <v>280</v>
      </c>
      <c r="E3" s="77" t="s">
        <v>281</v>
      </c>
      <c r="F3" s="77" t="s">
        <v>6</v>
      </c>
      <c r="G3" s="78" t="s">
        <v>5</v>
      </c>
      <c r="H3" s="78" t="s">
        <v>282</v>
      </c>
      <c r="I3" s="77" t="s">
        <v>283</v>
      </c>
      <c r="J3" s="77" t="s">
        <v>284</v>
      </c>
    </row>
    <row r="4" spans="1:10" x14ac:dyDescent="0.25">
      <c r="A4" s="79">
        <v>1</v>
      </c>
      <c r="B4" s="79">
        <v>2</v>
      </c>
      <c r="C4" s="79">
        <v>3</v>
      </c>
      <c r="D4" s="79">
        <v>4</v>
      </c>
      <c r="E4" s="79">
        <v>5</v>
      </c>
      <c r="F4" s="79">
        <v>6</v>
      </c>
      <c r="G4" s="79">
        <v>7</v>
      </c>
      <c r="H4" s="79">
        <v>8</v>
      </c>
      <c r="I4" s="79">
        <v>9</v>
      </c>
      <c r="J4" s="79">
        <v>10</v>
      </c>
    </row>
    <row r="5" spans="1:10" ht="30" x14ac:dyDescent="0.25">
      <c r="A5" s="80">
        <v>1</v>
      </c>
      <c r="B5" s="81" t="s">
        <v>8</v>
      </c>
      <c r="C5" s="82" t="s">
        <v>285</v>
      </c>
      <c r="D5" s="83" t="s">
        <v>286</v>
      </c>
      <c r="E5" s="81">
        <v>35.517000000000003</v>
      </c>
      <c r="F5" s="80" t="s">
        <v>18</v>
      </c>
      <c r="G5" s="84" t="s">
        <v>287</v>
      </c>
      <c r="H5" s="79" t="s">
        <v>288</v>
      </c>
      <c r="I5" s="85">
        <v>10</v>
      </c>
      <c r="J5" s="85">
        <f>(I5*E5)*20%</f>
        <v>71.034000000000006</v>
      </c>
    </row>
    <row r="6" spans="1:10" x14ac:dyDescent="0.25">
      <c r="A6" s="80">
        <v>2</v>
      </c>
      <c r="B6" s="86" t="s">
        <v>212</v>
      </c>
      <c r="C6" s="86" t="s">
        <v>216</v>
      </c>
      <c r="D6" s="87" t="s">
        <v>289</v>
      </c>
      <c r="E6" s="88">
        <v>14.574</v>
      </c>
      <c r="F6" s="80" t="s">
        <v>132</v>
      </c>
      <c r="G6" s="89" t="s">
        <v>218</v>
      </c>
      <c r="H6" s="79" t="s">
        <v>288</v>
      </c>
      <c r="I6" s="85">
        <v>11</v>
      </c>
      <c r="J6" s="85">
        <f>(I6*E6)*20%</f>
        <v>32.062800000000003</v>
      </c>
    </row>
    <row r="7" spans="1:10" x14ac:dyDescent="0.25">
      <c r="A7" s="81"/>
      <c r="B7" s="98" t="s">
        <v>290</v>
      </c>
      <c r="C7" s="98"/>
      <c r="D7" s="90">
        <v>2</v>
      </c>
      <c r="E7" s="90">
        <f>SUM(E5:E6)</f>
        <v>50.091000000000001</v>
      </c>
      <c r="F7" s="81"/>
      <c r="G7" s="81"/>
      <c r="H7" s="91"/>
      <c r="I7" s="91"/>
      <c r="J7" s="91"/>
    </row>
  </sheetData>
  <mergeCells count="2">
    <mergeCell ref="A1:J1"/>
    <mergeCell ref="B7:C7"/>
  </mergeCells>
  <pageMargins left="0.21" right="0.17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DPF-pml</vt:lpstr>
      <vt:lpstr>§12а ПМЛ за 2026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2025-07-02T14:15:10Z</dcterms:modified>
</cp:coreProperties>
</file>