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emireva\Desktop\ТЪРГ ДПФ\Хасково\"/>
    </mc:Choice>
  </mc:AlternateContent>
  <bookViews>
    <workbookView xWindow="0" yWindow="0" windowWidth="28800" windowHeight="12300" tabRatio="866"/>
  </bookViews>
  <sheets>
    <sheet name="Аренда-Наем ЕПК, МФ и З" sheetId="10" r:id="rId1"/>
    <sheet name="доотглеждане на тр.н." sheetId="6" r:id="rId2"/>
    <sheet name="наем 1 една година" sheetId="11" r:id="rId3"/>
    <sheet name="Sheet3" sheetId="3" r:id="rId4"/>
  </sheets>
  <definedNames>
    <definedName name="_xlnm._FilterDatabase" localSheetId="0" hidden="1">'Аренда-Наем ЕПК, МФ и З'!$A$3:$K$576</definedName>
  </definedNames>
  <calcPr calcId="162913"/>
</workbook>
</file>

<file path=xl/calcChain.xml><?xml version="1.0" encoding="utf-8"?>
<calcChain xmlns="http://schemas.openxmlformats.org/spreadsheetml/2006/main">
  <c r="D27" i="6" l="1"/>
  <c r="D576" i="10"/>
  <c r="E518" i="10"/>
  <c r="J562" i="10"/>
  <c r="J6" i="11"/>
  <c r="J7" i="11"/>
  <c r="J8" i="11"/>
  <c r="J9" i="11"/>
  <c r="J10" i="11"/>
  <c r="J11" i="11"/>
  <c r="J5" i="11"/>
  <c r="E12" i="11"/>
  <c r="E575" i="10" l="1"/>
  <c r="E487" i="10"/>
  <c r="E361" i="10"/>
  <c r="E353" i="10"/>
  <c r="E329" i="10"/>
  <c r="E228" i="10"/>
  <c r="E222" i="10"/>
  <c r="E122" i="10"/>
  <c r="E116" i="10"/>
  <c r="E108" i="10"/>
  <c r="E84" i="10"/>
  <c r="J556" i="10"/>
  <c r="J555" i="10"/>
  <c r="K555" i="10" s="1"/>
  <c r="K574" i="10"/>
  <c r="K573" i="10"/>
  <c r="K572" i="10"/>
  <c r="K571" i="10"/>
  <c r="K570" i="10"/>
  <c r="K569" i="10"/>
  <c r="K568" i="10"/>
  <c r="K567" i="10"/>
  <c r="K566" i="10"/>
  <c r="K565" i="10"/>
  <c r="K564" i="10"/>
  <c r="K563" i="10"/>
  <c r="K562" i="10"/>
  <c r="K561" i="10"/>
  <c r="K560" i="10"/>
  <c r="K559" i="10"/>
  <c r="K558" i="10"/>
  <c r="K557" i="10"/>
  <c r="K556" i="10"/>
  <c r="K554" i="10"/>
  <c r="K553" i="10"/>
  <c r="K552" i="10"/>
  <c r="K551" i="10"/>
  <c r="K550" i="10"/>
  <c r="K549" i="10"/>
  <c r="K548" i="10"/>
  <c r="K547" i="10"/>
  <c r="K546" i="10"/>
  <c r="K545" i="10"/>
  <c r="K544" i="10"/>
  <c r="K543" i="10"/>
  <c r="K542" i="10"/>
  <c r="K541" i="10"/>
  <c r="K540" i="10"/>
  <c r="K539" i="10"/>
  <c r="K538" i="10"/>
  <c r="K537" i="10"/>
  <c r="K536" i="10"/>
  <c r="K535" i="10"/>
  <c r="K534" i="10"/>
  <c r="K533" i="10"/>
  <c r="K532" i="10"/>
  <c r="K531" i="10"/>
  <c r="K530" i="10"/>
  <c r="K529" i="10"/>
  <c r="K528" i="10"/>
  <c r="K527" i="10"/>
  <c r="K526" i="10"/>
  <c r="K525" i="10"/>
  <c r="K524" i="10"/>
  <c r="K523" i="10"/>
  <c r="K522" i="10"/>
  <c r="K521" i="10"/>
  <c r="K520" i="10"/>
  <c r="K519" i="10"/>
  <c r="M25" i="6"/>
  <c r="M24" i="6"/>
  <c r="M23" i="6"/>
  <c r="M22" i="6"/>
  <c r="M21" i="6"/>
  <c r="K352" i="10"/>
  <c r="K351" i="10"/>
  <c r="K350" i="10"/>
  <c r="K349" i="10"/>
  <c r="K348" i="10"/>
  <c r="K347" i="10"/>
  <c r="K346" i="10"/>
  <c r="K345" i="10"/>
  <c r="K344" i="10"/>
  <c r="K343" i="10"/>
  <c r="K342" i="10"/>
  <c r="K341" i="10"/>
  <c r="K340" i="10"/>
  <c r="K339" i="10"/>
  <c r="K338" i="10"/>
  <c r="K337" i="10"/>
  <c r="K336" i="10"/>
  <c r="K335" i="10"/>
  <c r="K334" i="10"/>
  <c r="K333" i="10"/>
  <c r="K332" i="10"/>
  <c r="K331" i="10"/>
  <c r="K330" i="10"/>
  <c r="K328" i="10"/>
  <c r="K327" i="10"/>
  <c r="K326" i="10"/>
  <c r="K325" i="10"/>
  <c r="K324" i="10"/>
  <c r="K323" i="10"/>
  <c r="K322" i="10"/>
  <c r="K321" i="10"/>
  <c r="K320" i="10"/>
  <c r="K319" i="10"/>
  <c r="K318" i="10"/>
  <c r="K317" i="10"/>
  <c r="K316" i="10"/>
  <c r="K315" i="10"/>
  <c r="K314" i="10"/>
  <c r="K313" i="10"/>
  <c r="K312" i="10"/>
  <c r="K311" i="10"/>
  <c r="K310" i="10"/>
  <c r="K309" i="10"/>
  <c r="K308" i="10"/>
  <c r="K307" i="10"/>
  <c r="K306" i="10"/>
  <c r="K305" i="10"/>
  <c r="K304" i="10"/>
  <c r="K303" i="10"/>
  <c r="K302" i="10"/>
  <c r="K301" i="10"/>
  <c r="K300" i="10"/>
  <c r="K299" i="10"/>
  <c r="K298" i="10"/>
  <c r="K297" i="10"/>
  <c r="K296" i="10"/>
  <c r="K295" i="10"/>
  <c r="K294" i="10"/>
  <c r="K293" i="10"/>
  <c r="K292" i="10"/>
  <c r="K291" i="10"/>
  <c r="K290" i="10"/>
  <c r="K289" i="10"/>
  <c r="K288" i="10"/>
  <c r="K287" i="10"/>
  <c r="K286" i="10"/>
  <c r="K285" i="10"/>
  <c r="K284" i="10"/>
  <c r="K283" i="10"/>
  <c r="K282" i="10"/>
  <c r="K281" i="10"/>
  <c r="K280" i="10"/>
  <c r="K279" i="10"/>
  <c r="K278" i="10"/>
  <c r="K277" i="10"/>
  <c r="K276" i="10"/>
  <c r="K275" i="10"/>
  <c r="K274" i="10"/>
  <c r="K273" i="10"/>
  <c r="K272" i="10"/>
  <c r="K271" i="10"/>
  <c r="K270" i="10"/>
  <c r="K269" i="10"/>
  <c r="K268" i="10"/>
  <c r="K267" i="10"/>
  <c r="K266" i="10"/>
  <c r="K265" i="10"/>
  <c r="K264" i="10"/>
  <c r="K263" i="10"/>
  <c r="K262" i="10"/>
  <c r="K261" i="10"/>
  <c r="K260" i="10"/>
  <c r="K259" i="10"/>
  <c r="K258" i="10"/>
  <c r="K257" i="10"/>
  <c r="K256" i="10"/>
  <c r="K255" i="10"/>
  <c r="K254" i="10"/>
  <c r="K253" i="10"/>
  <c r="K252" i="10"/>
  <c r="K251" i="10"/>
  <c r="K250" i="10"/>
  <c r="K249" i="10"/>
  <c r="K248" i="10"/>
  <c r="K247" i="10"/>
  <c r="K246" i="10"/>
  <c r="K245" i="10"/>
  <c r="K244" i="10"/>
  <c r="K243" i="10"/>
  <c r="K242" i="10"/>
  <c r="K241" i="10"/>
  <c r="K240" i="10"/>
  <c r="K239" i="10"/>
  <c r="K238" i="10"/>
  <c r="K237" i="10"/>
  <c r="K236" i="10"/>
  <c r="K235" i="10"/>
  <c r="K234" i="10"/>
  <c r="K233" i="10"/>
  <c r="K232" i="10"/>
  <c r="K231" i="10"/>
  <c r="K230" i="10"/>
  <c r="K229" i="10"/>
  <c r="M14" i="6"/>
  <c r="E20" i="6"/>
  <c r="E11" i="6"/>
  <c r="E15" i="6"/>
  <c r="K5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E13" i="6" l="1"/>
  <c r="E576" i="10"/>
  <c r="M5" i="6"/>
  <c r="K227" i="10" l="1"/>
  <c r="K226" i="10"/>
  <c r="K225" i="10"/>
  <c r="K224" i="10"/>
  <c r="K223" i="10"/>
  <c r="M10" i="6"/>
  <c r="M9" i="6"/>
  <c r="M8" i="6"/>
  <c r="M7" i="6"/>
  <c r="K110" i="10"/>
  <c r="K111" i="10"/>
  <c r="K112" i="10"/>
  <c r="K113" i="10"/>
  <c r="K114" i="10"/>
  <c r="K115" i="10"/>
  <c r="K109" i="10"/>
  <c r="K489" i="10"/>
  <c r="K490" i="10"/>
  <c r="K491" i="10"/>
  <c r="K492" i="10"/>
  <c r="K493" i="10"/>
  <c r="K494" i="10"/>
  <c r="K495" i="10"/>
  <c r="K496" i="10"/>
  <c r="K497" i="10"/>
  <c r="K498" i="10"/>
  <c r="K499" i="10"/>
  <c r="K500" i="10"/>
  <c r="K501" i="10"/>
  <c r="K502" i="10"/>
  <c r="K503" i="10"/>
  <c r="K504" i="10"/>
  <c r="K505" i="10"/>
  <c r="K506" i="10"/>
  <c r="K507" i="10"/>
  <c r="K508" i="10"/>
  <c r="K509" i="10"/>
  <c r="K510" i="10"/>
  <c r="K511" i="10"/>
  <c r="K512" i="10"/>
  <c r="K513" i="10"/>
  <c r="K514" i="10"/>
  <c r="K515" i="10"/>
  <c r="K516" i="10"/>
  <c r="K517" i="10"/>
  <c r="K488" i="10"/>
  <c r="M19" i="6" l="1"/>
  <c r="M18" i="6"/>
  <c r="M17" i="6"/>
  <c r="M16" i="6"/>
  <c r="M12" i="6"/>
  <c r="K363" i="10"/>
  <c r="K364" i="10"/>
  <c r="K365" i="10"/>
  <c r="K366" i="10"/>
  <c r="K367" i="10"/>
  <c r="K368" i="10"/>
  <c r="K369" i="10"/>
  <c r="K370" i="10"/>
  <c r="K371" i="10"/>
  <c r="K372" i="10"/>
  <c r="K373" i="10"/>
  <c r="K374" i="10"/>
  <c r="K375" i="10"/>
  <c r="K376" i="10"/>
  <c r="K377" i="10"/>
  <c r="K378" i="10"/>
  <c r="K379" i="10"/>
  <c r="K380" i="10"/>
  <c r="K381" i="10"/>
  <c r="K382" i="10"/>
  <c r="K383" i="10"/>
  <c r="K384" i="10"/>
  <c r="K385" i="10"/>
  <c r="K386" i="10"/>
  <c r="K387" i="10"/>
  <c r="K388" i="10"/>
  <c r="K389" i="10"/>
  <c r="K390" i="10"/>
  <c r="K391" i="10"/>
  <c r="K392" i="10"/>
  <c r="K393" i="10"/>
  <c r="K394" i="10"/>
  <c r="K395" i="10"/>
  <c r="K396" i="10"/>
  <c r="K397" i="10"/>
  <c r="K398" i="10"/>
  <c r="K399" i="10"/>
  <c r="K400" i="10"/>
  <c r="K401" i="10"/>
  <c r="K402" i="10"/>
  <c r="K403" i="10"/>
  <c r="K404" i="10"/>
  <c r="K405" i="10"/>
  <c r="K406" i="10"/>
  <c r="K407" i="10"/>
  <c r="K408" i="10"/>
  <c r="K409" i="10"/>
  <c r="K410" i="10"/>
  <c r="K411" i="10"/>
  <c r="K412" i="10"/>
  <c r="K413" i="10"/>
  <c r="K414" i="10"/>
  <c r="K415" i="10"/>
  <c r="K416" i="10"/>
  <c r="K417" i="10"/>
  <c r="K418" i="10"/>
  <c r="K419" i="10"/>
  <c r="K420" i="10"/>
  <c r="K421" i="10"/>
  <c r="K422" i="10"/>
  <c r="K423" i="10"/>
  <c r="K424" i="10"/>
  <c r="K425" i="10"/>
  <c r="K426" i="10"/>
  <c r="K427" i="10"/>
  <c r="K428" i="10"/>
  <c r="K429" i="10"/>
  <c r="K430" i="10"/>
  <c r="K431" i="10"/>
  <c r="K432" i="10"/>
  <c r="K433" i="10"/>
  <c r="K434" i="10"/>
  <c r="K435" i="10"/>
  <c r="K436" i="10"/>
  <c r="K437" i="10"/>
  <c r="K438" i="10"/>
  <c r="K439" i="10"/>
  <c r="K440" i="10"/>
  <c r="K441" i="10"/>
  <c r="K442" i="10"/>
  <c r="K443" i="10"/>
  <c r="K444" i="10"/>
  <c r="K445" i="10"/>
  <c r="K446" i="10"/>
  <c r="K447" i="10"/>
  <c r="K448" i="10"/>
  <c r="K449" i="10"/>
  <c r="K450" i="10"/>
  <c r="K451" i="10"/>
  <c r="K452" i="10"/>
  <c r="K453" i="10"/>
  <c r="K454" i="10"/>
  <c r="K455" i="10"/>
  <c r="K456" i="10"/>
  <c r="K457" i="10"/>
  <c r="K458" i="10"/>
  <c r="K459" i="10"/>
  <c r="K460" i="10"/>
  <c r="K461" i="10"/>
  <c r="K462" i="10"/>
  <c r="K463" i="10"/>
  <c r="K464" i="10"/>
  <c r="K465" i="10"/>
  <c r="K466" i="10"/>
  <c r="K467" i="10"/>
  <c r="K468" i="10"/>
  <c r="K469" i="10"/>
  <c r="K470" i="10"/>
  <c r="K471" i="10"/>
  <c r="K472" i="10"/>
  <c r="K473" i="10"/>
  <c r="K474" i="10"/>
  <c r="K475" i="10"/>
  <c r="K476" i="10"/>
  <c r="K477" i="10"/>
  <c r="K478" i="10"/>
  <c r="K479" i="10"/>
  <c r="K480" i="10"/>
  <c r="K481" i="10"/>
  <c r="K482" i="10"/>
  <c r="K483" i="10"/>
  <c r="K484" i="10"/>
  <c r="K485" i="10"/>
  <c r="K486" i="10"/>
  <c r="K362" i="10"/>
  <c r="K86" i="10"/>
  <c r="K360" i="10"/>
  <c r="K359" i="10"/>
  <c r="K358" i="10"/>
  <c r="K357" i="10"/>
  <c r="K356" i="10"/>
  <c r="K355" i="10"/>
  <c r="K354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85" i="10"/>
  <c r="K118" i="10"/>
  <c r="K119" i="10"/>
  <c r="K120" i="10"/>
  <c r="K121" i="10"/>
  <c r="K117" i="10"/>
  <c r="K124" i="10" l="1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123" i="10"/>
  <c r="E26" i="6" l="1"/>
  <c r="E27" i="6" s="1"/>
</calcChain>
</file>

<file path=xl/sharedStrings.xml><?xml version="1.0" encoding="utf-8"?>
<sst xmlns="http://schemas.openxmlformats.org/spreadsheetml/2006/main" count="3572" uniqueCount="756">
  <si>
    <t>Община</t>
  </si>
  <si>
    <t>Землище</t>
  </si>
  <si>
    <t>НТП</t>
  </si>
  <si>
    <t>Категория на земята</t>
  </si>
  <si>
    <t xml:space="preserve">№ по ред </t>
  </si>
  <si>
    <t>Площ (дка)</t>
  </si>
  <si>
    <t>Поливност</t>
  </si>
  <si>
    <t>Вид на съществуващото  насаждение</t>
  </si>
  <si>
    <t>Година на засаждане</t>
  </si>
  <si>
    <t>Срок на отдаване</t>
  </si>
  <si>
    <t>Начална тръжна цена (лв./дка)</t>
  </si>
  <si>
    <t>Размер на депозит (лева)</t>
  </si>
  <si>
    <t>Поземлен имот с идентификатор по КК</t>
  </si>
  <si>
    <t xml:space="preserve">Поземлен имот с идентификатор по КК </t>
  </si>
  <si>
    <t>Срок за ползване (стопански години)</t>
  </si>
  <si>
    <t>Димитровград</t>
  </si>
  <si>
    <t>Бодрово</t>
  </si>
  <si>
    <t>IX</t>
  </si>
  <si>
    <t>Брод</t>
  </si>
  <si>
    <t>III</t>
  </si>
  <si>
    <t>Върбица</t>
  </si>
  <si>
    <t>V</t>
  </si>
  <si>
    <t>IV</t>
  </si>
  <si>
    <t>Голямо Асеново</t>
  </si>
  <si>
    <t>Долно Белево</t>
  </si>
  <si>
    <t>VI</t>
  </si>
  <si>
    <t>Злато поле</t>
  </si>
  <si>
    <t>Малко Асеново</t>
  </si>
  <si>
    <t>Меричлери</t>
  </si>
  <si>
    <t>Община Димитровград</t>
  </si>
  <si>
    <t>Ивайловград</t>
  </si>
  <si>
    <t>Белополци</t>
  </si>
  <si>
    <t>VІІ</t>
  </si>
  <si>
    <t>VII</t>
  </si>
  <si>
    <t>VІ</t>
  </si>
  <si>
    <t>Железино</t>
  </si>
  <si>
    <t>Казак</t>
  </si>
  <si>
    <t>Конници</t>
  </si>
  <si>
    <t>Ленско</t>
  </si>
  <si>
    <t>Община Ивайловград</t>
  </si>
  <si>
    <t>Любимец</t>
  </si>
  <si>
    <t>Община Любимец</t>
  </si>
  <si>
    <t>Маджарово</t>
  </si>
  <si>
    <t>Бориславци</t>
  </si>
  <si>
    <t>Брусевци</t>
  </si>
  <si>
    <t>Горни Главанак</t>
  </si>
  <si>
    <t>Златоустово</t>
  </si>
  <si>
    <t>Румелия</t>
  </si>
  <si>
    <t>Сеноклас</t>
  </si>
  <si>
    <t>VIII</t>
  </si>
  <si>
    <t>Минерални бани</t>
  </si>
  <si>
    <t>X</t>
  </si>
  <si>
    <t>Караманци</t>
  </si>
  <si>
    <t>Община Минерални бани</t>
  </si>
  <si>
    <t>Свиленград</t>
  </si>
  <si>
    <t>Капитан Андреево</t>
  </si>
  <si>
    <t>Маточина</t>
  </si>
  <si>
    <t>Пъстрогор</t>
  </si>
  <si>
    <t>Сладун</t>
  </si>
  <si>
    <t>Студена</t>
  </si>
  <si>
    <t>Симеоновград</t>
  </si>
  <si>
    <t>Свирково</t>
  </si>
  <si>
    <t>Тянево</t>
  </si>
  <si>
    <t>Община Симеоновград</t>
  </si>
  <si>
    <t>Стамболово</t>
  </si>
  <si>
    <t>Маджари</t>
  </si>
  <si>
    <t>Община Стамболово</t>
  </si>
  <si>
    <t>Тополовград</t>
  </si>
  <si>
    <t>Доброселец</t>
  </si>
  <si>
    <t>Срем</t>
  </si>
  <si>
    <t>Хлябово</t>
  </si>
  <si>
    <t>Община Тополовград</t>
  </si>
  <si>
    <t>Харманли</t>
  </si>
  <si>
    <t>Доситеево</t>
  </si>
  <si>
    <t>Иваново</t>
  </si>
  <si>
    <t>Коларово</t>
  </si>
  <si>
    <t>Черна Могила</t>
  </si>
  <si>
    <t>Община Харманли</t>
  </si>
  <si>
    <t>Хасково</t>
  </si>
  <si>
    <t>Големанци</t>
  </si>
  <si>
    <t>Динево</t>
  </si>
  <si>
    <t>Криво поле</t>
  </si>
  <si>
    <t>Манастир</t>
  </si>
  <si>
    <t>Община Хасково</t>
  </si>
  <si>
    <t>21052.96.26</t>
  </si>
  <si>
    <t>Др. вид нива</t>
  </si>
  <si>
    <t>47843.33.88</t>
  </si>
  <si>
    <t>Нива</t>
  </si>
  <si>
    <t>47843.21.6</t>
  </si>
  <si>
    <t>47843.14.24</t>
  </si>
  <si>
    <t>47843.37.75</t>
  </si>
  <si>
    <t>47843.14.55</t>
  </si>
  <si>
    <t>04844.33.12</t>
  </si>
  <si>
    <t>04844.123.33</t>
  </si>
  <si>
    <t>04844.129.10</t>
  </si>
  <si>
    <t>04844.149.13</t>
  </si>
  <si>
    <t>04844.182.1</t>
  </si>
  <si>
    <t>06547.28.74</t>
  </si>
  <si>
    <t>06547.29.16</t>
  </si>
  <si>
    <t>06547.29.24</t>
  </si>
  <si>
    <t>06547.29.26</t>
  </si>
  <si>
    <t>06547.48.25</t>
  </si>
  <si>
    <t>06547.48.30</t>
  </si>
  <si>
    <t>06547.56.13</t>
  </si>
  <si>
    <t>76087.94.8</t>
  </si>
  <si>
    <t>76087.91.50</t>
  </si>
  <si>
    <t>15792.17.6</t>
  </si>
  <si>
    <t>Неизползвана нива /угар, орница/</t>
  </si>
  <si>
    <t>15792.94.23</t>
  </si>
  <si>
    <t>15792.136.4</t>
  </si>
  <si>
    <t>15792.99.5</t>
  </si>
  <si>
    <t>15792.75.18</t>
  </si>
  <si>
    <t>15792.103.19</t>
  </si>
  <si>
    <t>15792.60.12</t>
  </si>
  <si>
    <t>15792.120.25</t>
  </si>
  <si>
    <t>15792.133.2</t>
  </si>
  <si>
    <t>15792.134.7</t>
  </si>
  <si>
    <t>15792.134.12</t>
  </si>
  <si>
    <t>15792.135.14</t>
  </si>
  <si>
    <t>Горски извор</t>
  </si>
  <si>
    <t>17141.28.27</t>
  </si>
  <si>
    <t>Добрич</t>
  </si>
  <si>
    <t>21539.75.7</t>
  </si>
  <si>
    <t>21539.97.32</t>
  </si>
  <si>
    <t>22561.166.20</t>
  </si>
  <si>
    <t>22561.174.5</t>
  </si>
  <si>
    <t>22561.116.1</t>
  </si>
  <si>
    <t>22561.162.8</t>
  </si>
  <si>
    <t>22561.177.18</t>
  </si>
  <si>
    <t>22561.160.10</t>
  </si>
  <si>
    <t>22561.194.11</t>
  </si>
  <si>
    <t>22561.118.24</t>
  </si>
  <si>
    <t>22561.49.13</t>
  </si>
  <si>
    <t>22561.177.11</t>
  </si>
  <si>
    <t>22561.49.28</t>
  </si>
  <si>
    <t>22561.93.8</t>
  </si>
  <si>
    <t>31156.63.18</t>
  </si>
  <si>
    <t>31156.31.5</t>
  </si>
  <si>
    <t>31156.32.4</t>
  </si>
  <si>
    <t>31156.32.10</t>
  </si>
  <si>
    <t>31156.42.11</t>
  </si>
  <si>
    <t>31156.44.3</t>
  </si>
  <si>
    <t>31156.48.6</t>
  </si>
  <si>
    <t>31156.51.7</t>
  </si>
  <si>
    <t>31156.53.1</t>
  </si>
  <si>
    <t>31156.61.5</t>
  </si>
  <si>
    <t>31156.65.3</t>
  </si>
  <si>
    <t>31156.73.5</t>
  </si>
  <si>
    <t>31156.75.11</t>
  </si>
  <si>
    <t>31156.91.3</t>
  </si>
  <si>
    <t>31156.92.7</t>
  </si>
  <si>
    <t>31156.46.6</t>
  </si>
  <si>
    <t>31156.13.13</t>
  </si>
  <si>
    <t>31156.34.22</t>
  </si>
  <si>
    <t>31156.80.4</t>
  </si>
  <si>
    <t>31156.63.10</t>
  </si>
  <si>
    <t>31156.49.2</t>
  </si>
  <si>
    <t>Крепост</t>
  </si>
  <si>
    <t>39668.179.1</t>
  </si>
  <si>
    <t>46543.14.55</t>
  </si>
  <si>
    <t>Радиево</t>
  </si>
  <si>
    <t>61368.107.24</t>
  </si>
  <si>
    <t>61368.115.1</t>
  </si>
  <si>
    <t>61368.161.14</t>
  </si>
  <si>
    <t>Скобелево</t>
  </si>
  <si>
    <t>03681.152.296</t>
  </si>
  <si>
    <t>нива</t>
  </si>
  <si>
    <t>не</t>
  </si>
  <si>
    <t>29101.543.16</t>
  </si>
  <si>
    <t>ниви</t>
  </si>
  <si>
    <t>29101.559.53</t>
  </si>
  <si>
    <t>29101.559.35</t>
  </si>
  <si>
    <t>29101.487.1</t>
  </si>
  <si>
    <t>29101.543.15</t>
  </si>
  <si>
    <t>29101.123.3</t>
  </si>
  <si>
    <t>29101.430.41</t>
  </si>
  <si>
    <t>35143.5.2</t>
  </si>
  <si>
    <t>35143.5.235</t>
  </si>
  <si>
    <t>Карловско</t>
  </si>
  <si>
    <t>36508.16.1</t>
  </si>
  <si>
    <t>38317.5.3</t>
  </si>
  <si>
    <t>38317.9.2</t>
  </si>
  <si>
    <t>38317.5.2</t>
  </si>
  <si>
    <t>38317.1.1</t>
  </si>
  <si>
    <t>38317.74.1</t>
  </si>
  <si>
    <t>38317.32.2</t>
  </si>
  <si>
    <t>43308.38.227</t>
  </si>
  <si>
    <t>43308.27.271</t>
  </si>
  <si>
    <t>Орешино</t>
  </si>
  <si>
    <t>53789.29.3</t>
  </si>
  <si>
    <t>53789.29.167</t>
  </si>
  <si>
    <t>Планинец</t>
  </si>
  <si>
    <t>56633.56.10</t>
  </si>
  <si>
    <t>Войводенец</t>
  </si>
  <si>
    <t>11822.33.1</t>
  </si>
  <si>
    <t>Долно поле</t>
  </si>
  <si>
    <t>22770.25.1</t>
  </si>
  <si>
    <t>Кладенец</t>
  </si>
  <si>
    <t>37126.43.9</t>
  </si>
  <si>
    <t>46070.13.3</t>
  </si>
  <si>
    <t>Пътниково</t>
  </si>
  <si>
    <t>59207.22.10</t>
  </si>
  <si>
    <t>68727.305.5</t>
  </si>
  <si>
    <t>Царева поляна</t>
  </si>
  <si>
    <t>78094.390.2</t>
  </si>
  <si>
    <t>78094.390.3</t>
  </si>
  <si>
    <t>лозе</t>
  </si>
  <si>
    <t>ІV</t>
  </si>
  <si>
    <t>05503.51.3</t>
  </si>
  <si>
    <t>05503.51.6</t>
  </si>
  <si>
    <t>05503.51.8</t>
  </si>
  <si>
    <t>05503.52.3</t>
  </si>
  <si>
    <t>05503.52.4</t>
  </si>
  <si>
    <t>05503.52.5</t>
  </si>
  <si>
    <t>05503.53.1</t>
  </si>
  <si>
    <t>05503.53.2</t>
  </si>
  <si>
    <t>05503.54.2</t>
  </si>
  <si>
    <t>05503.54.3</t>
  </si>
  <si>
    <t>05503.54.7</t>
  </si>
  <si>
    <t>05503.55.2</t>
  </si>
  <si>
    <t>05503.56.1</t>
  </si>
  <si>
    <t>05503.54.8</t>
  </si>
  <si>
    <t>05503.57.4</t>
  </si>
  <si>
    <t>05503.52.2</t>
  </si>
  <si>
    <t>05503.52.1</t>
  </si>
  <si>
    <t>05503.53.5</t>
  </si>
  <si>
    <t>05503.54.1</t>
  </si>
  <si>
    <t>05503.54.9</t>
  </si>
  <si>
    <t>05503.57.3</t>
  </si>
  <si>
    <t>06584.23.10</t>
  </si>
  <si>
    <t>06584.23.11</t>
  </si>
  <si>
    <t>06584.10.5</t>
  </si>
  <si>
    <t>06584.12.1</t>
  </si>
  <si>
    <t>06584.11.5</t>
  </si>
  <si>
    <t>06584.11.6</t>
  </si>
  <si>
    <t>Долни Главанак</t>
  </si>
  <si>
    <t>22375.17.160</t>
  </si>
  <si>
    <t>22375.24.33</t>
  </si>
  <si>
    <t>16496.21.110</t>
  </si>
  <si>
    <t>из.орна земя</t>
  </si>
  <si>
    <t>16496.21.126</t>
  </si>
  <si>
    <t>16496.11.5</t>
  </si>
  <si>
    <t>16496.17.1</t>
  </si>
  <si>
    <t>16496.16.24</t>
  </si>
  <si>
    <t>Горно поле</t>
  </si>
  <si>
    <t>16907.18.54</t>
  </si>
  <si>
    <t>16907.18.7</t>
  </si>
  <si>
    <t>16907.18.11</t>
  </si>
  <si>
    <t>16907.18.52</t>
  </si>
  <si>
    <t>16907.18.66</t>
  </si>
  <si>
    <t>16907.23.34</t>
  </si>
  <si>
    <t>16907.22.118</t>
  </si>
  <si>
    <t>16907.11.1</t>
  </si>
  <si>
    <t>16907.18.12</t>
  </si>
  <si>
    <t>16907.13.39</t>
  </si>
  <si>
    <t>16907.13.40</t>
  </si>
  <si>
    <t>16907.18.98</t>
  </si>
  <si>
    <t>Малки Воден</t>
  </si>
  <si>
    <t>46499.24.13</t>
  </si>
  <si>
    <t>63313.12.9</t>
  </si>
  <si>
    <t>63313.12.16</t>
  </si>
  <si>
    <t>63313.14.9</t>
  </si>
  <si>
    <t>66233.12.18</t>
  </si>
  <si>
    <t>66233.31.24</t>
  </si>
  <si>
    <t>66233.51.1</t>
  </si>
  <si>
    <t>66233.51.3</t>
  </si>
  <si>
    <t>66233.42.14</t>
  </si>
  <si>
    <t>66233.52.164</t>
  </si>
  <si>
    <t>66233.52.176</t>
  </si>
  <si>
    <t>66233.51.12</t>
  </si>
  <si>
    <t>66233.52.24</t>
  </si>
  <si>
    <t>66233.11.12</t>
  </si>
  <si>
    <t>66233.11.18</t>
  </si>
  <si>
    <t>66233.11.28</t>
  </si>
  <si>
    <t>66233.11.29</t>
  </si>
  <si>
    <t>66233.11.36</t>
  </si>
  <si>
    <t>66233.11.39</t>
  </si>
  <si>
    <t>66233.11.44</t>
  </si>
  <si>
    <t>66233.11.45</t>
  </si>
  <si>
    <t>66233.11.49</t>
  </si>
  <si>
    <t>66233.12.12</t>
  </si>
  <si>
    <t>66233.48.130</t>
  </si>
  <si>
    <t>66233.52.163</t>
  </si>
  <si>
    <t>66233.24.562</t>
  </si>
  <si>
    <t>66233.25.563</t>
  </si>
  <si>
    <t>66233.12.1</t>
  </si>
  <si>
    <t>66233.12.11</t>
  </si>
  <si>
    <t>66233.13.5</t>
  </si>
  <si>
    <t>66233.13.22</t>
  </si>
  <si>
    <t>66233.13.26</t>
  </si>
  <si>
    <t>66233.13.29</t>
  </si>
  <si>
    <t>66233.14.1</t>
  </si>
  <si>
    <t>66233.14.7</t>
  </si>
  <si>
    <t>66233.14.12</t>
  </si>
  <si>
    <t>66233.14.23</t>
  </si>
  <si>
    <t>66233.14.25</t>
  </si>
  <si>
    <t>66233.15.8</t>
  </si>
  <si>
    <t>66233.15.16</t>
  </si>
  <si>
    <t>66233.15.23</t>
  </si>
  <si>
    <t>66233.16.4</t>
  </si>
  <si>
    <t>66233.16.8</t>
  </si>
  <si>
    <t>66233.21.3</t>
  </si>
  <si>
    <t>66233.21.13</t>
  </si>
  <si>
    <t>66233.21.17</t>
  </si>
  <si>
    <t>66233.22.7</t>
  </si>
  <si>
    <t>66233.22.21</t>
  </si>
  <si>
    <t>66233.24.1</t>
  </si>
  <si>
    <t>66233.25.8</t>
  </si>
  <si>
    <t>66233.26.4</t>
  </si>
  <si>
    <t>66233.28.4</t>
  </si>
  <si>
    <t>31173.32.243</t>
  </si>
  <si>
    <t>36325.10.8</t>
  </si>
  <si>
    <t>36325.11.13</t>
  </si>
  <si>
    <t>36325.9.2</t>
  </si>
  <si>
    <t>36325.9.4</t>
  </si>
  <si>
    <t>36325.9.5</t>
  </si>
  <si>
    <t>Димитровче</t>
  </si>
  <si>
    <t>21078.117.299</t>
  </si>
  <si>
    <t>Чернодъб</t>
  </si>
  <si>
    <t>21078.1.6</t>
  </si>
  <si>
    <t>21078.5.41</t>
  </si>
  <si>
    <t>36110.22.1</t>
  </si>
  <si>
    <t>36110.32.21</t>
  </si>
  <si>
    <t>47468.108.3</t>
  </si>
  <si>
    <t>47468.125.4</t>
  </si>
  <si>
    <t>47468.127.9</t>
  </si>
  <si>
    <t>Мезек</t>
  </si>
  <si>
    <t>47737.34.34</t>
  </si>
  <si>
    <t>47737.32.54</t>
  </si>
  <si>
    <t>Михалич</t>
  </si>
  <si>
    <t>48533.50.4</t>
  </si>
  <si>
    <t>48533.29.5</t>
  </si>
  <si>
    <t>Момково</t>
  </si>
  <si>
    <t>48979.77.13</t>
  </si>
  <si>
    <t>48979.24.15</t>
  </si>
  <si>
    <t>48979.36.14</t>
  </si>
  <si>
    <t>48979.36.20</t>
  </si>
  <si>
    <t>59183.74.19</t>
  </si>
  <si>
    <t>59183.42.39</t>
  </si>
  <si>
    <t>59183.53.53</t>
  </si>
  <si>
    <t>59183.41.7</t>
  </si>
  <si>
    <t>59183.26.15</t>
  </si>
  <si>
    <t>59183.42.38</t>
  </si>
  <si>
    <t>59183.53.44</t>
  </si>
  <si>
    <t>Равна гора</t>
  </si>
  <si>
    <t>61131.85.14</t>
  </si>
  <si>
    <t>Райкова могила</t>
  </si>
  <si>
    <t>61844.105.4</t>
  </si>
  <si>
    <t>61844.107.16</t>
  </si>
  <si>
    <t>61844.60.42</t>
  </si>
  <si>
    <t>Друг вид нива</t>
  </si>
  <si>
    <t>65677.223.55</t>
  </si>
  <si>
    <t>Изоставена орна земя</t>
  </si>
  <si>
    <t>65677.232.129</t>
  </si>
  <si>
    <t>65677.240.10</t>
  </si>
  <si>
    <t>65677.257.55</t>
  </si>
  <si>
    <t>65677.257.60</t>
  </si>
  <si>
    <t>65677.240.3</t>
  </si>
  <si>
    <t>65677.197.120</t>
  </si>
  <si>
    <t>65677.198.32</t>
  </si>
  <si>
    <t>65677.222.58</t>
  </si>
  <si>
    <t>65677.239.5</t>
  </si>
  <si>
    <t>65677.257.59</t>
  </si>
  <si>
    <t>65677.302.27</t>
  </si>
  <si>
    <t>65677.306.49</t>
  </si>
  <si>
    <t>65677.357.40</t>
  </si>
  <si>
    <t>65677.459.26</t>
  </si>
  <si>
    <t>65677.498.22</t>
  </si>
  <si>
    <t>65677.499.20</t>
  </si>
  <si>
    <t>65677.538.6</t>
  </si>
  <si>
    <t>65677.821.20</t>
  </si>
  <si>
    <t>65677.72.18</t>
  </si>
  <si>
    <t>65677.553.37</t>
  </si>
  <si>
    <t>65677.554.18</t>
  </si>
  <si>
    <t>65677.560.33</t>
  </si>
  <si>
    <t>65677.551.11</t>
  </si>
  <si>
    <t>65677.219.27</t>
  </si>
  <si>
    <t>65677.249.6</t>
  </si>
  <si>
    <t>65677.351.10</t>
  </si>
  <si>
    <t>65677.820.33</t>
  </si>
  <si>
    <t>65677.297.3</t>
  </si>
  <si>
    <t>65677.475.5</t>
  </si>
  <si>
    <t>65677.576.101</t>
  </si>
  <si>
    <t>65677.89.25</t>
  </si>
  <si>
    <t>65677.37.4</t>
  </si>
  <si>
    <t>65677.52.275</t>
  </si>
  <si>
    <t>65677.93.15</t>
  </si>
  <si>
    <t>65677.95.13</t>
  </si>
  <si>
    <t>65677.98.6</t>
  </si>
  <si>
    <t>65677.98.16</t>
  </si>
  <si>
    <t>65677.130.16</t>
  </si>
  <si>
    <t>65677.143.23</t>
  </si>
  <si>
    <t>65677.294.24</t>
  </si>
  <si>
    <t>65677.294.34</t>
  </si>
  <si>
    <t>65677.319.14</t>
  </si>
  <si>
    <t>65677.323.78</t>
  </si>
  <si>
    <t>65677.380.41</t>
  </si>
  <si>
    <t>65677.582.101</t>
  </si>
  <si>
    <t>65677.54.6</t>
  </si>
  <si>
    <t>65677.83.23</t>
  </si>
  <si>
    <t>друг вид нива</t>
  </si>
  <si>
    <t>65677.83.34</t>
  </si>
  <si>
    <t>65677.34.101</t>
  </si>
  <si>
    <t>65677.333.3</t>
  </si>
  <si>
    <t>65677.66.8</t>
  </si>
  <si>
    <t>65677.132.20</t>
  </si>
  <si>
    <t>Сива река</t>
  </si>
  <si>
    <t>66370.46.27</t>
  </si>
  <si>
    <t>66370.78.9</t>
  </si>
  <si>
    <t>67146.64.4</t>
  </si>
  <si>
    <t>67146.136.9</t>
  </si>
  <si>
    <t>67146.136.32</t>
  </si>
  <si>
    <t>70055.66.31</t>
  </si>
  <si>
    <t>70055.66.35</t>
  </si>
  <si>
    <t>70055.152.31</t>
  </si>
  <si>
    <t>70055.152.32</t>
  </si>
  <si>
    <t>70055.121.73</t>
  </si>
  <si>
    <t>70055.139.50</t>
  </si>
  <si>
    <t>70055.50.24</t>
  </si>
  <si>
    <t>70055.50.25</t>
  </si>
  <si>
    <t>70055.121.39</t>
  </si>
  <si>
    <t>70055.139.39</t>
  </si>
  <si>
    <t>70055.124.5</t>
  </si>
  <si>
    <t>81116.33.1</t>
  </si>
  <si>
    <t>81116.36.22</t>
  </si>
  <si>
    <t>81116.82.2</t>
  </si>
  <si>
    <t>Щит</t>
  </si>
  <si>
    <t>84036.44.9</t>
  </si>
  <si>
    <t>Лозен</t>
  </si>
  <si>
    <t>44077.75.11</t>
  </si>
  <si>
    <t>44077.117.180</t>
  </si>
  <si>
    <t>Васково</t>
  </si>
  <si>
    <t>10286.22.7</t>
  </si>
  <si>
    <t>Дъбовец</t>
  </si>
  <si>
    <t>24311.1.649</t>
  </si>
  <si>
    <t>14787.68.17</t>
  </si>
  <si>
    <t>14787.71.3</t>
  </si>
  <si>
    <t>14787.62.5</t>
  </si>
  <si>
    <t>Оряхово</t>
  </si>
  <si>
    <t>54033.74.1</t>
  </si>
  <si>
    <t>54033.74.3</t>
  </si>
  <si>
    <t>Бряст</t>
  </si>
  <si>
    <t>06762.20.1</t>
  </si>
  <si>
    <t>Др.вид трайно нас.</t>
  </si>
  <si>
    <t xml:space="preserve"> лешници</t>
  </si>
  <si>
    <t>06547.61.3</t>
  </si>
  <si>
    <t>06762.41.14</t>
  </si>
  <si>
    <t>Великан</t>
  </si>
  <si>
    <t>10375.41.14</t>
  </si>
  <si>
    <t>39668.130.20</t>
  </si>
  <si>
    <t>66831.18.2</t>
  </si>
  <si>
    <t>Община Свиленград</t>
  </si>
  <si>
    <t>47278.72.13</t>
  </si>
  <si>
    <t>47278.72.30</t>
  </si>
  <si>
    <t>47278.72.31</t>
  </si>
  <si>
    <t>47278.92.26</t>
  </si>
  <si>
    <t>47278.146.3</t>
  </si>
  <si>
    <t>47278.146.4</t>
  </si>
  <si>
    <t>47278.146.5</t>
  </si>
  <si>
    <t>47278.147.15</t>
  </si>
  <si>
    <t>47278.147.16</t>
  </si>
  <si>
    <t>47278.163.8</t>
  </si>
  <si>
    <t>47278.222.2</t>
  </si>
  <si>
    <t>47278.238.23</t>
  </si>
  <si>
    <t>47278.248.10</t>
  </si>
  <si>
    <t>47278.500.179</t>
  </si>
  <si>
    <t>47278.539.18</t>
  </si>
  <si>
    <t>Дряново</t>
  </si>
  <si>
    <t>23964.107.13</t>
  </si>
  <si>
    <t>Навъсен</t>
  </si>
  <si>
    <t>51010.41.1</t>
  </si>
  <si>
    <t>65721.112.28</t>
  </si>
  <si>
    <t>65721.112.29</t>
  </si>
  <si>
    <t>65721.131.10</t>
  </si>
  <si>
    <t>65721.70.11</t>
  </si>
  <si>
    <t>73821.139.5</t>
  </si>
  <si>
    <t>73821.34.22</t>
  </si>
  <si>
    <t>38011.272.10</t>
  </si>
  <si>
    <t>38011.279.11</t>
  </si>
  <si>
    <t>38011.280.1</t>
  </si>
  <si>
    <t>38011.275.6</t>
  </si>
  <si>
    <t>Върбово</t>
  </si>
  <si>
    <t>12810.24.1</t>
  </si>
  <si>
    <t>Болярски извор</t>
  </si>
  <si>
    <t>05298.31.30</t>
  </si>
  <si>
    <t>Браница</t>
  </si>
  <si>
    <t>06080.224.5</t>
  </si>
  <si>
    <t>23011.309.1</t>
  </si>
  <si>
    <t>23011.312.1</t>
  </si>
  <si>
    <t>Изворово</t>
  </si>
  <si>
    <t>32487.45.193</t>
  </si>
  <si>
    <t>Орешец</t>
  </si>
  <si>
    <t>53775.103.10</t>
  </si>
  <si>
    <t>53775.110.21</t>
  </si>
  <si>
    <t>53775.15.21</t>
  </si>
  <si>
    <t>53775.23.12</t>
  </si>
  <si>
    <t>53775.24.21</t>
  </si>
  <si>
    <t>53775.25.1</t>
  </si>
  <si>
    <t>изоставена нива</t>
  </si>
  <si>
    <t>53775.39.24</t>
  </si>
  <si>
    <t>53775.40.2</t>
  </si>
  <si>
    <t>Поляново</t>
  </si>
  <si>
    <t>57434.87.5</t>
  </si>
  <si>
    <t>77181.30.486</t>
  </si>
  <si>
    <t>80827.156.9</t>
  </si>
  <si>
    <t>80827.159.5</t>
  </si>
  <si>
    <t>80827.188.3</t>
  </si>
  <si>
    <t>80827.32.8</t>
  </si>
  <si>
    <t>80827.68.15</t>
  </si>
  <si>
    <t>80827.84.17</t>
  </si>
  <si>
    <t>Александрово</t>
  </si>
  <si>
    <t>00326.6.1</t>
  </si>
  <si>
    <t>00326.29.2</t>
  </si>
  <si>
    <t>00326.30.1</t>
  </si>
  <si>
    <t>Брягово</t>
  </si>
  <si>
    <t>06759.133.17</t>
  </si>
  <si>
    <t>Войводово</t>
  </si>
  <si>
    <t>11867.60.3</t>
  </si>
  <si>
    <t>11867.60.18</t>
  </si>
  <si>
    <t>11867.93.18</t>
  </si>
  <si>
    <t>11867.82.1</t>
  </si>
  <si>
    <t>11867.42.9</t>
  </si>
  <si>
    <t>11867.88.37</t>
  </si>
  <si>
    <t>15429.35.35</t>
  </si>
  <si>
    <t>15429.35.36</t>
  </si>
  <si>
    <t>15429.37.2</t>
  </si>
  <si>
    <t>15429.37.3</t>
  </si>
  <si>
    <t>15429.37.12</t>
  </si>
  <si>
    <t>15429.37.20</t>
  </si>
  <si>
    <t>15429.37.21</t>
  </si>
  <si>
    <t>15429.37.22</t>
  </si>
  <si>
    <t>15429.37.27</t>
  </si>
  <si>
    <t>15429.37.34</t>
  </si>
  <si>
    <t>15429.37.53</t>
  </si>
  <si>
    <t>15429.41.47</t>
  </si>
  <si>
    <t>15429.34.45</t>
  </si>
  <si>
    <t>15429.34.48</t>
  </si>
  <si>
    <t>21155.41.10</t>
  </si>
  <si>
    <t>21155.76.55</t>
  </si>
  <si>
    <t>Елена</t>
  </si>
  <si>
    <t>27200.15.6</t>
  </si>
  <si>
    <t>27200.29.14</t>
  </si>
  <si>
    <t>Конуш</t>
  </si>
  <si>
    <t>38399.34.4</t>
  </si>
  <si>
    <t>38399.45.6</t>
  </si>
  <si>
    <t>38399.46.25</t>
  </si>
  <si>
    <t>38399.46.26</t>
  </si>
  <si>
    <t>39863.94.3</t>
  </si>
  <si>
    <t>39863.159.29</t>
  </si>
  <si>
    <t>Малево</t>
  </si>
  <si>
    <t>46293.52.42</t>
  </si>
  <si>
    <t>46293.98.1</t>
  </si>
  <si>
    <t>46992.42.10</t>
  </si>
  <si>
    <t>Маслиново</t>
  </si>
  <si>
    <t>47442.39.12</t>
  </si>
  <si>
    <t>47442.65.6</t>
  </si>
  <si>
    <t>47442.65.7</t>
  </si>
  <si>
    <t>Нова Надежда</t>
  </si>
  <si>
    <t>51891.44.7</t>
  </si>
  <si>
    <t>Тракиец</t>
  </si>
  <si>
    <t>72953.40.31</t>
  </si>
  <si>
    <t>Текето</t>
  </si>
  <si>
    <t>72182.17.15</t>
  </si>
  <si>
    <t>Узунджово</t>
  </si>
  <si>
    <t>75085.110.2</t>
  </si>
  <si>
    <t>75085.110.3</t>
  </si>
  <si>
    <t>75085.105.3</t>
  </si>
  <si>
    <t>75085.10.12</t>
  </si>
  <si>
    <t>75085.30.103</t>
  </si>
  <si>
    <t>77195.176.9</t>
  </si>
  <si>
    <t>77195.176.10</t>
  </si>
  <si>
    <t>77195.216.14</t>
  </si>
  <si>
    <t>БОЛЯРОВО</t>
  </si>
  <si>
    <t>77195.532.3</t>
  </si>
  <si>
    <t>77195.574.4</t>
  </si>
  <si>
    <t>22589.71.1</t>
  </si>
  <si>
    <t>22589.71.2</t>
  </si>
  <si>
    <t>22589.72.1</t>
  </si>
  <si>
    <t>22589.72.28</t>
  </si>
  <si>
    <t>22589.73.1</t>
  </si>
  <si>
    <t>Белица</t>
  </si>
  <si>
    <t>03544.317.120</t>
  </si>
  <si>
    <t>03544.203.56</t>
  </si>
  <si>
    <t>да</t>
  </si>
  <si>
    <t>46293.230.8</t>
  </si>
  <si>
    <t>46293.230.9</t>
  </si>
  <si>
    <t xml:space="preserve">Община Маджарово </t>
  </si>
  <si>
    <t/>
  </si>
  <si>
    <t>Област Хасково</t>
  </si>
  <si>
    <t>Долно Войводино</t>
  </si>
  <si>
    <t>21659.27.3</t>
  </si>
  <si>
    <t>21659.13.18</t>
  </si>
  <si>
    <t>21659.13.2</t>
  </si>
  <si>
    <t>Каменна река</t>
  </si>
  <si>
    <t>35866.34.8</t>
  </si>
  <si>
    <t>Княжево</t>
  </si>
  <si>
    <t>37407.41.183</t>
  </si>
  <si>
    <t>Мрамор</t>
  </si>
  <si>
    <t>49219.22.11</t>
  </si>
  <si>
    <t>49219.23.3</t>
  </si>
  <si>
    <t>49219.44.17</t>
  </si>
  <si>
    <t>49219.102.18</t>
  </si>
  <si>
    <t>Орешник</t>
  </si>
  <si>
    <t>53802.12.65</t>
  </si>
  <si>
    <t>Орлов дол</t>
  </si>
  <si>
    <t>53895.190.114</t>
  </si>
  <si>
    <t>Радовец</t>
  </si>
  <si>
    <t>61491.257.19</t>
  </si>
  <si>
    <t>61491.246.22</t>
  </si>
  <si>
    <t>61491.246.7</t>
  </si>
  <si>
    <t>61491.244.8</t>
  </si>
  <si>
    <t>61491.244.4</t>
  </si>
  <si>
    <t>61491.144.16</t>
  </si>
  <si>
    <t>61491.104.6</t>
  </si>
  <si>
    <t>61491.101.21</t>
  </si>
  <si>
    <t>61491.101.11</t>
  </si>
  <si>
    <t>61491.100.4</t>
  </si>
  <si>
    <t>61491.87.10</t>
  </si>
  <si>
    <t>61491.30.6</t>
  </si>
  <si>
    <t>61491.249.12</t>
  </si>
  <si>
    <t>Светлина</t>
  </si>
  <si>
    <t>65588.16.27</t>
  </si>
  <si>
    <t>65588.18.26</t>
  </si>
  <si>
    <t>65588.19.24</t>
  </si>
  <si>
    <t>65588.20.18</t>
  </si>
  <si>
    <t>65588.24.42</t>
  </si>
  <si>
    <t>65588.25.24</t>
  </si>
  <si>
    <t>65588.29.17</t>
  </si>
  <si>
    <t>65588.31.19</t>
  </si>
  <si>
    <t>65588.45.18</t>
  </si>
  <si>
    <t>65588.54.35</t>
  </si>
  <si>
    <t>68583.12.13</t>
  </si>
  <si>
    <t>68583.79.1</t>
  </si>
  <si>
    <t>68583.75.7</t>
  </si>
  <si>
    <t>68583.59.6</t>
  </si>
  <si>
    <t>68583.48.13</t>
  </si>
  <si>
    <t>68583.45.7</t>
  </si>
  <si>
    <t>68583.210.3</t>
  </si>
  <si>
    <t>68583.161.14</t>
  </si>
  <si>
    <t>68583.161.13</t>
  </si>
  <si>
    <t>68583.126.10</t>
  </si>
  <si>
    <t>68583.115.9</t>
  </si>
  <si>
    <t>68583.14.16</t>
  </si>
  <si>
    <t>68583.15.13</t>
  </si>
  <si>
    <t>68583.49.19</t>
  </si>
  <si>
    <t>68583.74.1</t>
  </si>
  <si>
    <t>68583.74.17</t>
  </si>
  <si>
    <t>68583.75.15</t>
  </si>
  <si>
    <t>68583.75.17</t>
  </si>
  <si>
    <t>68583.76.7</t>
  </si>
  <si>
    <t>68583.79.4</t>
  </si>
  <si>
    <t>68583.115.12</t>
  </si>
  <si>
    <t>68583.178.13</t>
  </si>
  <si>
    <t>68583.174.6</t>
  </si>
  <si>
    <t>68583.93.21</t>
  </si>
  <si>
    <t>68583.91.8</t>
  </si>
  <si>
    <t>68583.81.14</t>
  </si>
  <si>
    <t>68583.80.10</t>
  </si>
  <si>
    <t>68583.77.15</t>
  </si>
  <si>
    <t>68583.76.10</t>
  </si>
  <si>
    <t>68583.75.4</t>
  </si>
  <si>
    <t>68583.48.26</t>
  </si>
  <si>
    <t>68583.19.17</t>
  </si>
  <si>
    <t>68583.115.15</t>
  </si>
  <si>
    <t>68583.80.13</t>
  </si>
  <si>
    <t>68583.93.10</t>
  </si>
  <si>
    <t>68583.91.5</t>
  </si>
  <si>
    <t>68583.159.19</t>
  </si>
  <si>
    <t>68583.154.3</t>
  </si>
  <si>
    <t>68583.150.8</t>
  </si>
  <si>
    <t>68583.159.7</t>
  </si>
  <si>
    <t>68583.158.29</t>
  </si>
  <si>
    <t>68583.153.27</t>
  </si>
  <si>
    <t>68583.151.11</t>
  </si>
  <si>
    <t>68583.149.19</t>
  </si>
  <si>
    <t>68583.147.26</t>
  </si>
  <si>
    <t>68583.145.29</t>
  </si>
  <si>
    <t>68583.145.13</t>
  </si>
  <si>
    <t>68583.130.14</t>
  </si>
  <si>
    <t>68583.123.4</t>
  </si>
  <si>
    <t>68583.115.13</t>
  </si>
  <si>
    <t>68583.93.8</t>
  </si>
  <si>
    <t>68583.90.12</t>
  </si>
  <si>
    <t>68583.89.9</t>
  </si>
  <si>
    <t>68583.88.10</t>
  </si>
  <si>
    <t>68583.84.14</t>
  </si>
  <si>
    <t>68583.84.13</t>
  </si>
  <si>
    <t>68583.81.10</t>
  </si>
  <si>
    <t>68583.80.5</t>
  </si>
  <si>
    <t>68583.80.2</t>
  </si>
  <si>
    <t>68583.59.16</t>
  </si>
  <si>
    <t>68583.59.2</t>
  </si>
  <si>
    <t>68583.12.6</t>
  </si>
  <si>
    <t>68583.15.4</t>
  </si>
  <si>
    <t>68583.39.9</t>
  </si>
  <si>
    <t>68583.40.2</t>
  </si>
  <si>
    <t>68583.46.16</t>
  </si>
  <si>
    <t>68583.51.19</t>
  </si>
  <si>
    <t>68583.56.16</t>
  </si>
  <si>
    <t>68583.58.6</t>
  </si>
  <si>
    <t>68583.58.13</t>
  </si>
  <si>
    <t>68583.71.12</t>
  </si>
  <si>
    <t>68583.84.17</t>
  </si>
  <si>
    <t>68583.88.7</t>
  </si>
  <si>
    <t>68583.96.13</t>
  </si>
  <si>
    <t>68583.97.1</t>
  </si>
  <si>
    <t>68583.102.8</t>
  </si>
  <si>
    <t>68583.109.2</t>
  </si>
  <si>
    <t>ІІІ</t>
  </si>
  <si>
    <t>72761.31.111</t>
  </si>
  <si>
    <t>Устрем</t>
  </si>
  <si>
    <t>75191.157.5</t>
  </si>
  <si>
    <t>75191.156.7</t>
  </si>
  <si>
    <t>75191.147.14</t>
  </si>
  <si>
    <t>75191.146.13</t>
  </si>
  <si>
    <t>77325.135.23</t>
  </si>
  <si>
    <t>изоставена орна земя</t>
  </si>
  <si>
    <t>77325.134.34</t>
  </si>
  <si>
    <t>77325.127.3</t>
  </si>
  <si>
    <t>ОБЛАСТ Хасково</t>
  </si>
  <si>
    <t>03681.152.303</t>
  </si>
  <si>
    <t>68583.14.20</t>
  </si>
  <si>
    <t>68583.14.22</t>
  </si>
  <si>
    <t>68583.39.2</t>
  </si>
  <si>
    <t>68583.57.2</t>
  </si>
  <si>
    <t>68583.200.1</t>
  </si>
  <si>
    <t>68583.206.31</t>
  </si>
  <si>
    <t>Бисер</t>
  </si>
  <si>
    <t>04128.55.18</t>
  </si>
  <si>
    <t>04128.62.14</t>
  </si>
  <si>
    <t>06080.278.866</t>
  </si>
  <si>
    <t>23011.306.1</t>
  </si>
  <si>
    <t>32100.212.5</t>
  </si>
  <si>
    <t>38011.285.409</t>
  </si>
  <si>
    <t>53775.45.11</t>
  </si>
  <si>
    <t>53775.129.25</t>
  </si>
  <si>
    <t>Георги Добрево</t>
  </si>
  <si>
    <t>04844.90.2</t>
  </si>
  <si>
    <t>59183.63.11</t>
  </si>
  <si>
    <t>Списък на земеделските земи, находящи се на територията на област Хасково, за дългосрочно отдаване под аренда за  отглеждане на съществуващи трайни насаждения, обект на търг за стопанската 2024/2025 година</t>
  </si>
  <si>
    <t>Орлово</t>
  </si>
  <si>
    <t>53936.120.5</t>
  </si>
  <si>
    <t>Генералово</t>
  </si>
  <si>
    <t>14708.3.48</t>
  </si>
  <si>
    <t>Левка</t>
  </si>
  <si>
    <t>43205.129.1</t>
  </si>
  <si>
    <t>43205.83.23</t>
  </si>
  <si>
    <t>43205.89.125</t>
  </si>
  <si>
    <t>43205.92.14</t>
  </si>
  <si>
    <t>36110.23.1</t>
  </si>
  <si>
    <t>36110.35.12</t>
  </si>
  <si>
    <t>Валентина Делчева</t>
  </si>
  <si>
    <t>Директор ОД "З" гр. Хасково ……………………………………….</t>
  </si>
  <si>
    <r>
      <rPr>
        <sz val="11"/>
        <rFont val="Calibri"/>
        <family val="2"/>
        <charset val="204"/>
        <scheme val="minor"/>
      </rPr>
      <t>Списък на земеделските земи, находящи се на територията на област Хасково,</t>
    </r>
    <r>
      <rPr>
        <b/>
        <sz val="11"/>
        <rFont val="Calibri"/>
        <family val="2"/>
        <charset val="204"/>
        <scheme val="minor"/>
      </rPr>
      <t xml:space="preserve"> за дългосрочно отдаване ( 10 стопански години)</t>
    </r>
    <r>
      <rPr>
        <sz val="11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 xml:space="preserve">под аренда за отглеждане на едногодишни полски култури, многогодишни фуражни култури или зеленчуци, </t>
    </r>
    <r>
      <rPr>
        <sz val="11"/>
        <rFont val="Calibri"/>
        <family val="2"/>
        <charset val="204"/>
        <scheme val="minor"/>
      </rPr>
      <t>обект на търг за стопанската 2024/2025 година</t>
    </r>
  </si>
  <si>
    <t>Приложение № 1 към заповед № РД-04-143/ 26.06.2024 г</t>
  </si>
  <si>
    <r>
      <rPr>
        <sz val="11"/>
        <color rgb="FF3F3F3F"/>
        <rFont val="Calibri"/>
        <family val="2"/>
        <charset val="204"/>
        <scheme val="minor"/>
      </rPr>
      <t xml:space="preserve">Списък на земеделските земи, находящи се на територията на </t>
    </r>
    <r>
      <rPr>
        <b/>
        <sz val="11"/>
        <color rgb="FF3F3F3F"/>
        <rFont val="Calibri"/>
        <family val="2"/>
        <charset val="204"/>
        <scheme val="minor"/>
      </rPr>
      <t>област Хасково</t>
    </r>
    <r>
      <rPr>
        <sz val="11"/>
        <color rgb="FF3F3F3F"/>
        <rFont val="Calibri"/>
        <family val="2"/>
        <charset val="204"/>
        <scheme val="minor"/>
      </rPr>
      <t xml:space="preserve">, за отдаване </t>
    </r>
    <r>
      <rPr>
        <b/>
        <sz val="11"/>
        <color rgb="FF3F3F3F"/>
        <rFont val="Calibri"/>
        <family val="2"/>
        <charset val="204"/>
        <scheme val="minor"/>
      </rPr>
      <t xml:space="preserve">под наем </t>
    </r>
    <r>
      <rPr>
        <sz val="11"/>
        <color rgb="FF3F3F3F"/>
        <rFont val="Calibri"/>
        <family val="2"/>
        <charset val="204"/>
        <scheme val="minor"/>
      </rPr>
      <t>за срок от</t>
    </r>
    <r>
      <rPr>
        <b/>
        <sz val="11"/>
        <color rgb="FF3F3F3F"/>
        <rFont val="Calibri"/>
        <family val="2"/>
        <charset val="204"/>
        <scheme val="minor"/>
      </rPr>
      <t xml:space="preserve"> 1 (ЕДНА) </t>
    </r>
    <r>
      <rPr>
        <sz val="11"/>
        <color rgb="FF3F3F3F"/>
        <rFont val="Calibri"/>
        <family val="2"/>
        <charset val="204"/>
        <scheme val="minor"/>
      </rPr>
      <t xml:space="preserve">стопанска година </t>
    </r>
    <r>
      <rPr>
        <b/>
        <sz val="11"/>
        <color rgb="FF3F3F3F"/>
        <rFont val="Calibri"/>
        <family val="2"/>
        <charset val="204"/>
        <scheme val="minor"/>
      </rPr>
      <t xml:space="preserve">за отглеждане на едногодишни полски култури,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2024/2025 година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</si>
</sst>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0000"/>
    <numFmt numFmtId="166" formatCode="#,##0.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2" borderId="2" applyNumberFormat="0" applyAlignment="0" applyProtection="0"/>
    <xf numFmtId="0" fontId="2" fillId="3" borderId="3" applyNumberFormat="0" applyAlignment="0" applyProtection="0"/>
    <xf numFmtId="0" fontId="6" fillId="0" borderId="0"/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</cellStyleXfs>
  <cellXfs count="182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/>
    <xf numFmtId="0" fontId="5" fillId="0" borderId="1" xfId="0" applyFont="1" applyBorder="1"/>
    <xf numFmtId="0" fontId="5" fillId="0" borderId="1" xfId="0" applyFont="1" applyFill="1" applyBorder="1" applyAlignment="1">
      <alignment horizontal="right"/>
    </xf>
    <xf numFmtId="2" fontId="5" fillId="0" borderId="1" xfId="0" applyNumberFormat="1" applyFont="1" applyBorder="1"/>
    <xf numFmtId="0" fontId="5" fillId="0" borderId="0" xfId="0" applyFont="1"/>
    <xf numFmtId="0" fontId="10" fillId="0" borderId="0" xfId="0" applyFont="1" applyAlignment="1">
      <alignment vertical="center"/>
    </xf>
    <xf numFmtId="0" fontId="11" fillId="3" borderId="1" xfId="2" applyFont="1" applyBorder="1" applyAlignment="1">
      <alignment horizontal="center" wrapText="1"/>
    </xf>
    <xf numFmtId="0" fontId="11" fillId="3" borderId="1" xfId="2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2" fontId="5" fillId="0" borderId="1" xfId="0" applyNumberFormat="1" applyFont="1" applyFill="1" applyBorder="1"/>
    <xf numFmtId="0" fontId="5" fillId="0" borderId="0" xfId="0" applyFont="1" applyFill="1"/>
    <xf numFmtId="1" fontId="5" fillId="0" borderId="1" xfId="0" applyNumberFormat="1" applyFont="1" applyBorder="1" applyAlignment="1">
      <alignment horizontal="right"/>
    </xf>
    <xf numFmtId="1" fontId="5" fillId="4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horizontal="right"/>
    </xf>
    <xf numFmtId="164" fontId="5" fillId="4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11" fillId="3" borderId="4" xfId="2" applyFont="1" applyBorder="1" applyAlignment="1">
      <alignment horizontal="center" wrapText="1"/>
    </xf>
    <xf numFmtId="0" fontId="11" fillId="3" borderId="4" xfId="2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49" fontId="7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/>
    <xf numFmtId="2" fontId="7" fillId="0" borderId="1" xfId="0" applyNumberFormat="1" applyFont="1" applyFill="1" applyBorder="1"/>
    <xf numFmtId="2" fontId="7" fillId="0" borderId="1" xfId="0" applyNumberFormat="1" applyFont="1" applyBorder="1"/>
    <xf numFmtId="0" fontId="7" fillId="0" borderId="1" xfId="0" applyFont="1" applyBorder="1" applyAlignment="1"/>
    <xf numFmtId="166" fontId="7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/>
    </xf>
    <xf numFmtId="0" fontId="7" fillId="0" borderId="1" xfId="0" applyFont="1" applyBorder="1"/>
    <xf numFmtId="49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49" fontId="7" fillId="5" borderId="1" xfId="0" applyNumberFormat="1" applyFont="1" applyFill="1" applyBorder="1" applyAlignment="1">
      <alignment horizontal="right"/>
    </xf>
    <xf numFmtId="164" fontId="7" fillId="5" borderId="1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wrapText="1"/>
    </xf>
    <xf numFmtId="1" fontId="7" fillId="0" borderId="1" xfId="0" applyNumberFormat="1" applyFont="1" applyFill="1" applyBorder="1" applyAlignment="1"/>
    <xf numFmtId="0" fontId="8" fillId="0" borderId="1" xfId="0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166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vertical="top"/>
    </xf>
    <xf numFmtId="166" fontId="7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49" fontId="7" fillId="0" borderId="1" xfId="0" applyNumberFormat="1" applyFont="1" applyBorder="1" applyAlignment="1">
      <alignment horizontal="right" vertical="top" wrapText="1"/>
    </xf>
    <xf numFmtId="2" fontId="7" fillId="0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1" xfId="0" applyNumberFormat="1" applyFon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7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vertical="top" wrapText="1"/>
    </xf>
    <xf numFmtId="49" fontId="7" fillId="5" borderId="1" xfId="0" applyNumberFormat="1" applyFont="1" applyFill="1" applyBorder="1" applyAlignment="1">
      <alignment horizontal="right" vertical="top" wrapText="1"/>
    </xf>
    <xf numFmtId="164" fontId="7" fillId="5" borderId="1" xfId="0" applyNumberFormat="1" applyFont="1" applyFill="1" applyBorder="1" applyAlignment="1">
      <alignment horizontal="right" vertical="top" wrapText="1"/>
    </xf>
    <xf numFmtId="164" fontId="7" fillId="5" borderId="1" xfId="0" applyNumberFormat="1" applyFont="1" applyFill="1" applyBorder="1" applyAlignment="1">
      <alignment horizontal="center" vertical="top" wrapText="1"/>
    </xf>
    <xf numFmtId="0" fontId="7" fillId="5" borderId="1" xfId="3" applyFont="1" applyFill="1" applyBorder="1" applyAlignment="1"/>
    <xf numFmtId="165" fontId="7" fillId="5" borderId="1" xfId="3" applyNumberFormat="1" applyFont="1" applyFill="1" applyBorder="1" applyAlignment="1">
      <alignment horizontal="right"/>
    </xf>
    <xf numFmtId="0" fontId="7" fillId="5" borderId="1" xfId="3" applyFont="1" applyFill="1" applyBorder="1" applyAlignment="1">
      <alignment horizontal="right"/>
    </xf>
    <xf numFmtId="164" fontId="7" fillId="5" borderId="1" xfId="3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right" vertical="center" wrapText="1"/>
    </xf>
    <xf numFmtId="1" fontId="8" fillId="5" borderId="1" xfId="0" applyNumberFormat="1" applyFont="1" applyFill="1" applyBorder="1" applyAlignment="1">
      <alignment horizontal="right"/>
    </xf>
    <xf numFmtId="164" fontId="8" fillId="5" borderId="1" xfId="0" applyNumberFormat="1" applyFont="1" applyFill="1" applyBorder="1" applyAlignment="1">
      <alignment horizontal="right"/>
    </xf>
    <xf numFmtId="164" fontId="8" fillId="0" borderId="1" xfId="0" applyNumberFormat="1" applyFont="1" applyBorder="1" applyAlignment="1">
      <alignment horizontal="center"/>
    </xf>
    <xf numFmtId="164" fontId="8" fillId="5" borderId="1" xfId="0" applyNumberFormat="1" applyFont="1" applyFill="1" applyBorder="1" applyAlignment="1"/>
    <xf numFmtId="1" fontId="7" fillId="0" borderId="1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horizontal="right"/>
    </xf>
    <xf numFmtId="1" fontId="7" fillId="5" borderId="1" xfId="0" applyNumberFormat="1" applyFont="1" applyFill="1" applyBorder="1" applyAlignment="1"/>
    <xf numFmtId="164" fontId="7" fillId="5" borderId="1" xfId="0" applyNumberFormat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 wrapText="1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 wrapText="1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Border="1" applyAlignment="1"/>
    <xf numFmtId="0" fontId="7" fillId="4" borderId="1" xfId="0" applyFont="1" applyFill="1" applyBorder="1" applyAlignment="1"/>
    <xf numFmtId="1" fontId="7" fillId="4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4" fontId="7" fillId="4" borderId="1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wrapText="1"/>
    </xf>
    <xf numFmtId="1" fontId="7" fillId="0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right" wrapText="1"/>
    </xf>
    <xf numFmtId="2" fontId="7" fillId="5" borderId="1" xfId="0" applyNumberFormat="1" applyFont="1" applyFill="1" applyBorder="1" applyAlignment="1">
      <alignment horizontal="right" wrapText="1"/>
    </xf>
    <xf numFmtId="165" fontId="7" fillId="0" borderId="1" xfId="0" applyNumberFormat="1" applyFont="1" applyBorder="1" applyAlignment="1">
      <alignment horizontal="right"/>
    </xf>
    <xf numFmtId="0" fontId="8" fillId="0" borderId="1" xfId="0" applyNumberFormat="1" applyFont="1" applyBorder="1" applyAlignment="1">
      <alignment horizontal="right"/>
    </xf>
    <xf numFmtId="1" fontId="8" fillId="0" borderId="1" xfId="0" applyNumberFormat="1" applyFont="1" applyBorder="1" applyAlignment="1">
      <alignment horizontal="center"/>
    </xf>
    <xf numFmtId="165" fontId="7" fillId="5" borderId="1" xfId="0" applyNumberFormat="1" applyFont="1" applyFill="1" applyBorder="1" applyAlignment="1">
      <alignment horizontal="right" vertical="center"/>
    </xf>
    <xf numFmtId="164" fontId="7" fillId="5" borderId="1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164" fontId="7" fillId="0" borderId="1" xfId="0" applyNumberFormat="1" applyFont="1" applyBorder="1"/>
    <xf numFmtId="165" fontId="7" fillId="0" borderId="1" xfId="0" applyNumberFormat="1" applyFont="1" applyFill="1" applyBorder="1" applyAlignment="1">
      <alignment horizontal="right"/>
    </xf>
    <xf numFmtId="49" fontId="7" fillId="0" borderId="1" xfId="4" applyNumberFormat="1" applyFont="1" applyBorder="1" applyAlignment="1">
      <alignment horizontal="right" vertical="center" wrapText="1"/>
    </xf>
    <xf numFmtId="164" fontId="7" fillId="0" borderId="1" xfId="5" applyNumberFormat="1" applyFont="1" applyBorder="1" applyAlignment="1">
      <alignment horizontal="right" vertical="center" wrapText="1"/>
    </xf>
    <xf numFmtId="49" fontId="7" fillId="0" borderId="1" xfId="6" applyNumberFormat="1" applyFont="1" applyBorder="1" applyAlignment="1">
      <alignment horizontal="right" vertical="center" wrapText="1"/>
    </xf>
    <xf numFmtId="164" fontId="7" fillId="0" borderId="1" xfId="7" applyNumberFormat="1" applyFont="1" applyBorder="1" applyAlignment="1">
      <alignment horizontal="right" vertical="center" wrapText="1"/>
    </xf>
    <xf numFmtId="49" fontId="7" fillId="0" borderId="1" xfId="8" applyNumberFormat="1" applyFont="1" applyBorder="1" applyAlignment="1">
      <alignment horizontal="right" vertical="center" wrapText="1"/>
    </xf>
    <xf numFmtId="164" fontId="7" fillId="0" borderId="1" xfId="9" applyNumberFormat="1" applyFont="1" applyBorder="1" applyAlignment="1">
      <alignment horizontal="right" vertical="center" wrapText="1"/>
    </xf>
    <xf numFmtId="0" fontId="7" fillId="0" borderId="1" xfId="10" applyFont="1" applyBorder="1" applyAlignment="1">
      <alignment horizontal="center" vertical="center" wrapText="1"/>
    </xf>
    <xf numFmtId="49" fontId="7" fillId="0" borderId="1" xfId="8" applyNumberFormat="1" applyFont="1" applyFill="1" applyBorder="1" applyAlignment="1">
      <alignment horizontal="right" vertical="center" wrapText="1"/>
    </xf>
    <xf numFmtId="164" fontId="7" fillId="0" borderId="1" xfId="9" applyNumberFormat="1" applyFont="1" applyFill="1" applyBorder="1" applyAlignment="1">
      <alignment horizontal="right" vertical="center" wrapText="1"/>
    </xf>
    <xf numFmtId="2" fontId="7" fillId="0" borderId="1" xfId="0" applyNumberFormat="1" applyFont="1" applyBorder="1" applyAlignment="1"/>
    <xf numFmtId="49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/>
    <xf numFmtId="1" fontId="11" fillId="0" borderId="1" xfId="0" applyNumberFormat="1" applyFont="1" applyBorder="1"/>
    <xf numFmtId="166" fontId="11" fillId="0" borderId="1" xfId="0" applyNumberFormat="1" applyFont="1" applyBorder="1"/>
    <xf numFmtId="166" fontId="8" fillId="0" borderId="1" xfId="0" applyNumberFormat="1" applyFont="1" applyFill="1" applyBorder="1"/>
    <xf numFmtId="4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0" fontId="2" fillId="3" borderId="4" xfId="2" applyFont="1" applyBorder="1" applyAlignment="1">
      <alignment horizontal="center" wrapText="1"/>
    </xf>
    <xf numFmtId="0" fontId="2" fillId="3" borderId="4" xfId="2" applyFont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/>
    <xf numFmtId="164" fontId="5" fillId="0" borderId="1" xfId="0" applyNumberFormat="1" applyFont="1" applyFill="1" applyBorder="1" applyAlignment="1">
      <alignment horizontal="right" wrapText="1"/>
    </xf>
    <xf numFmtId="1" fontId="5" fillId="0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164" fontId="9" fillId="0" borderId="1" xfId="0" applyNumberFormat="1" applyFont="1" applyFill="1" applyBorder="1" applyAlignment="1">
      <alignment horizontal="right" wrapText="1"/>
    </xf>
    <xf numFmtId="1" fontId="9" fillId="0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5" borderId="1" xfId="0" applyFont="1" applyFill="1" applyBorder="1" applyAlignment="1">
      <alignment horizontal="right" wrapText="1"/>
    </xf>
    <xf numFmtId="164" fontId="9" fillId="5" borderId="1" xfId="0" applyNumberFormat="1" applyFont="1" applyFill="1" applyBorder="1" applyAlignment="1">
      <alignment horizontal="right"/>
    </xf>
    <xf numFmtId="1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right" wrapText="1"/>
    </xf>
    <xf numFmtId="0" fontId="12" fillId="0" borderId="1" xfId="0" applyFont="1" applyBorder="1"/>
    <xf numFmtId="164" fontId="12" fillId="0" borderId="1" xfId="0" applyNumberFormat="1" applyFont="1" applyBorder="1" applyAlignment="1">
      <alignment horizontal="right"/>
    </xf>
    <xf numFmtId="2" fontId="9" fillId="0" borderId="1" xfId="0" applyNumberFormat="1" applyFont="1" applyBorder="1"/>
    <xf numFmtId="0" fontId="5" fillId="0" borderId="1" xfId="0" applyFont="1" applyFill="1" applyBorder="1" applyAlignment="1">
      <alignment horizontal="left" wrapText="1"/>
    </xf>
    <xf numFmtId="164" fontId="11" fillId="0" borderId="1" xfId="0" applyNumberFormat="1" applyFont="1" applyBorder="1"/>
    <xf numFmtId="0" fontId="11" fillId="2" borderId="2" xfId="1" applyFont="1" applyAlignment="1">
      <alignment horizontal="center" vertical="center" wrapText="1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6" xfId="0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5" borderId="5" xfId="0" applyFont="1" applyFill="1" applyBorder="1" applyAlignment="1">
      <alignment horizontal="right"/>
    </xf>
    <xf numFmtId="0" fontId="8" fillId="5" borderId="6" xfId="0" applyFont="1" applyFill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5" fillId="2" borderId="2" xfId="1" applyFont="1" applyAlignment="1">
      <alignment horizontal="center" vertical="center" wrapText="1"/>
    </xf>
    <xf numFmtId="0" fontId="1" fillId="2" borderId="2" xfId="1" applyAlignment="1">
      <alignment horizontal="center" vertical="center" wrapText="1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</cellXfs>
  <cellStyles count="11">
    <cellStyle name="Check Cell" xfId="2" builtinId="23"/>
    <cellStyle name="Normal" xfId="0" builtinId="0"/>
    <cellStyle name="Normal 10" xfId="10"/>
    <cellStyle name="Normal 2" xfId="4"/>
    <cellStyle name="Normal 3" xfId="5"/>
    <cellStyle name="Normal 5" xfId="6"/>
    <cellStyle name="Normal 6" xfId="7"/>
    <cellStyle name="Normal 8" xfId="8"/>
    <cellStyle name="Normal 9" xfId="9"/>
    <cellStyle name="Normal_Sheet1" xfId="3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76"/>
  <sheetViews>
    <sheetView tabSelected="1" topLeftCell="A547" zoomScale="130" zoomScaleNormal="130" workbookViewId="0">
      <selection activeCell="P521" sqref="P521"/>
    </sheetView>
  </sheetViews>
  <sheetFormatPr defaultRowHeight="15" x14ac:dyDescent="0.25"/>
  <cols>
    <col min="1" max="1" width="4.28515625" style="10" customWidth="1"/>
    <col min="2" max="2" width="15.140625" style="10" customWidth="1"/>
    <col min="3" max="3" width="16.5703125" style="10" customWidth="1"/>
    <col min="4" max="4" width="15.42578125" style="10" customWidth="1"/>
    <col min="5" max="5" width="10.7109375" style="10" customWidth="1"/>
    <col min="6" max="6" width="12.42578125" style="10" customWidth="1"/>
    <col min="7" max="7" width="17.140625" style="10" customWidth="1"/>
    <col min="8" max="8" width="13.28515625" style="10" customWidth="1"/>
    <col min="9" max="9" width="10.85546875" style="10" customWidth="1"/>
    <col min="10" max="10" width="11.7109375" style="10" customWidth="1"/>
    <col min="11" max="11" width="8.85546875" style="10" customWidth="1"/>
    <col min="12" max="12" width="9.140625" style="10"/>
    <col min="13" max="13" width="14.85546875" style="10" customWidth="1"/>
    <col min="14" max="16384" width="9.140625" style="10"/>
  </cols>
  <sheetData>
    <row r="1" spans="1:13" ht="65.25" customHeight="1" x14ac:dyDescent="0.25">
      <c r="A1" s="166" t="s">
        <v>753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3" ht="15.75" thickBot="1" x14ac:dyDescent="0.3">
      <c r="A2" s="11"/>
      <c r="G2" s="10" t="s">
        <v>754</v>
      </c>
    </row>
    <row r="3" spans="1:13" ht="60.75" thickTop="1" x14ac:dyDescent="0.25">
      <c r="A3" s="34" t="s">
        <v>4</v>
      </c>
      <c r="B3" s="35" t="s">
        <v>0</v>
      </c>
      <c r="C3" s="35" t="s">
        <v>1</v>
      </c>
      <c r="D3" s="34" t="s">
        <v>12</v>
      </c>
      <c r="E3" s="34" t="s">
        <v>5</v>
      </c>
      <c r="F3" s="34" t="s">
        <v>3</v>
      </c>
      <c r="G3" s="35" t="s">
        <v>2</v>
      </c>
      <c r="H3" s="35" t="s">
        <v>6</v>
      </c>
      <c r="I3" s="34" t="s">
        <v>14</v>
      </c>
      <c r="J3" s="34" t="s">
        <v>10</v>
      </c>
      <c r="K3" s="34" t="s">
        <v>11</v>
      </c>
    </row>
    <row r="4" spans="1:13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</row>
    <row r="5" spans="1:13" s="17" customFormat="1" x14ac:dyDescent="0.25">
      <c r="A5" s="36">
        <v>1</v>
      </c>
      <c r="B5" s="37" t="s">
        <v>15</v>
      </c>
      <c r="C5" s="37" t="s">
        <v>16</v>
      </c>
      <c r="D5" s="38" t="s">
        <v>92</v>
      </c>
      <c r="E5" s="39">
        <v>2.9980000000000002</v>
      </c>
      <c r="F5" s="36" t="s">
        <v>21</v>
      </c>
      <c r="G5" s="40" t="s">
        <v>87</v>
      </c>
      <c r="H5" s="41" t="s">
        <v>167</v>
      </c>
      <c r="I5" s="42">
        <v>10</v>
      </c>
      <c r="J5" s="43">
        <v>44</v>
      </c>
      <c r="K5" s="44">
        <f>(E5*J5)*20%</f>
        <v>26.382400000000004</v>
      </c>
    </row>
    <row r="6" spans="1:13" x14ac:dyDescent="0.25">
      <c r="A6" s="5">
        <v>2</v>
      </c>
      <c r="B6" s="45" t="s">
        <v>15</v>
      </c>
      <c r="C6" s="45" t="s">
        <v>16</v>
      </c>
      <c r="D6" s="38" t="s">
        <v>737</v>
      </c>
      <c r="E6" s="46">
        <v>2</v>
      </c>
      <c r="F6" s="36" t="s">
        <v>21</v>
      </c>
      <c r="G6" s="47" t="s">
        <v>87</v>
      </c>
      <c r="H6" s="38" t="s">
        <v>167</v>
      </c>
      <c r="I6" s="76">
        <v>10</v>
      </c>
      <c r="J6" s="44">
        <v>44</v>
      </c>
      <c r="K6" s="44">
        <f t="shared" ref="K6:K68" si="0">(E6*J6)*20%</f>
        <v>17.600000000000001</v>
      </c>
      <c r="M6" s="17"/>
    </row>
    <row r="7" spans="1:13" x14ac:dyDescent="0.25">
      <c r="A7" s="36">
        <v>3</v>
      </c>
      <c r="B7" s="45" t="s">
        <v>15</v>
      </c>
      <c r="C7" s="45" t="s">
        <v>16</v>
      </c>
      <c r="D7" s="38" t="s">
        <v>93</v>
      </c>
      <c r="E7" s="39">
        <v>1</v>
      </c>
      <c r="F7" s="36" t="s">
        <v>25</v>
      </c>
      <c r="G7" s="37" t="s">
        <v>87</v>
      </c>
      <c r="H7" s="41" t="s">
        <v>167</v>
      </c>
      <c r="I7" s="48">
        <v>10</v>
      </c>
      <c r="J7" s="44">
        <v>44</v>
      </c>
      <c r="K7" s="44">
        <f t="shared" si="0"/>
        <v>8.8000000000000007</v>
      </c>
      <c r="M7" s="17"/>
    </row>
    <row r="8" spans="1:13" x14ac:dyDescent="0.25">
      <c r="A8" s="5">
        <v>4</v>
      </c>
      <c r="B8" s="45" t="s">
        <v>15</v>
      </c>
      <c r="C8" s="45" t="s">
        <v>16</v>
      </c>
      <c r="D8" s="38" t="s">
        <v>94</v>
      </c>
      <c r="E8" s="39">
        <v>1</v>
      </c>
      <c r="F8" s="36" t="s">
        <v>21</v>
      </c>
      <c r="G8" s="37" t="s">
        <v>87</v>
      </c>
      <c r="H8" s="41" t="s">
        <v>167</v>
      </c>
      <c r="I8" s="48">
        <v>10</v>
      </c>
      <c r="J8" s="44">
        <v>44</v>
      </c>
      <c r="K8" s="44">
        <f t="shared" si="0"/>
        <v>8.8000000000000007</v>
      </c>
      <c r="M8" s="17"/>
    </row>
    <row r="9" spans="1:13" x14ac:dyDescent="0.25">
      <c r="A9" s="36">
        <v>5</v>
      </c>
      <c r="B9" s="45" t="s">
        <v>15</v>
      </c>
      <c r="C9" s="45" t="s">
        <v>16</v>
      </c>
      <c r="D9" s="38" t="s">
        <v>95</v>
      </c>
      <c r="E9" s="39">
        <v>1.002</v>
      </c>
      <c r="F9" s="36" t="s">
        <v>22</v>
      </c>
      <c r="G9" s="37" t="s">
        <v>87</v>
      </c>
      <c r="H9" s="41" t="s">
        <v>167</v>
      </c>
      <c r="I9" s="48">
        <v>10</v>
      </c>
      <c r="J9" s="44">
        <v>44</v>
      </c>
      <c r="K9" s="44">
        <f t="shared" si="0"/>
        <v>8.8176000000000005</v>
      </c>
      <c r="M9" s="17"/>
    </row>
    <row r="10" spans="1:13" x14ac:dyDescent="0.25">
      <c r="A10" s="5">
        <v>6</v>
      </c>
      <c r="B10" s="45" t="s">
        <v>15</v>
      </c>
      <c r="C10" s="45" t="s">
        <v>16</v>
      </c>
      <c r="D10" s="38" t="s">
        <v>96</v>
      </c>
      <c r="E10" s="39">
        <v>4</v>
      </c>
      <c r="F10" s="36" t="s">
        <v>22</v>
      </c>
      <c r="G10" s="37" t="s">
        <v>87</v>
      </c>
      <c r="H10" s="41" t="s">
        <v>167</v>
      </c>
      <c r="I10" s="48">
        <v>10</v>
      </c>
      <c r="J10" s="44">
        <v>44</v>
      </c>
      <c r="K10" s="44">
        <f t="shared" si="0"/>
        <v>35.200000000000003</v>
      </c>
      <c r="M10" s="17"/>
    </row>
    <row r="11" spans="1:13" x14ac:dyDescent="0.25">
      <c r="A11" s="36">
        <v>7</v>
      </c>
      <c r="B11" s="45" t="s">
        <v>15</v>
      </c>
      <c r="C11" s="45" t="s">
        <v>18</v>
      </c>
      <c r="D11" s="49" t="s">
        <v>97</v>
      </c>
      <c r="E11" s="50">
        <v>4.9950000000000001</v>
      </c>
      <c r="F11" s="5" t="s">
        <v>21</v>
      </c>
      <c r="G11" s="45" t="s">
        <v>87</v>
      </c>
      <c r="H11" s="41" t="s">
        <v>167</v>
      </c>
      <c r="I11" s="48">
        <v>10</v>
      </c>
      <c r="J11" s="44">
        <v>44</v>
      </c>
      <c r="K11" s="44">
        <f t="shared" si="0"/>
        <v>43.956000000000003</v>
      </c>
      <c r="M11" s="17"/>
    </row>
    <row r="12" spans="1:13" x14ac:dyDescent="0.25">
      <c r="A12" s="5">
        <v>8</v>
      </c>
      <c r="B12" s="45" t="s">
        <v>15</v>
      </c>
      <c r="C12" s="45" t="s">
        <v>18</v>
      </c>
      <c r="D12" s="49" t="s">
        <v>98</v>
      </c>
      <c r="E12" s="50">
        <v>10.295</v>
      </c>
      <c r="F12" s="5" t="s">
        <v>21</v>
      </c>
      <c r="G12" s="45" t="s">
        <v>87</v>
      </c>
      <c r="H12" s="41" t="s">
        <v>167</v>
      </c>
      <c r="I12" s="48">
        <v>10</v>
      </c>
      <c r="J12" s="44">
        <v>44</v>
      </c>
      <c r="K12" s="44">
        <f t="shared" si="0"/>
        <v>90.596000000000004</v>
      </c>
      <c r="M12" s="17"/>
    </row>
    <row r="13" spans="1:13" x14ac:dyDescent="0.25">
      <c r="A13" s="36">
        <v>9</v>
      </c>
      <c r="B13" s="45" t="s">
        <v>15</v>
      </c>
      <c r="C13" s="45" t="s">
        <v>18</v>
      </c>
      <c r="D13" s="49" t="s">
        <v>99</v>
      </c>
      <c r="E13" s="50">
        <v>3</v>
      </c>
      <c r="F13" s="5" t="s">
        <v>21</v>
      </c>
      <c r="G13" s="45" t="s">
        <v>87</v>
      </c>
      <c r="H13" s="41" t="s">
        <v>167</v>
      </c>
      <c r="I13" s="48">
        <v>10</v>
      </c>
      <c r="J13" s="44">
        <v>44</v>
      </c>
      <c r="K13" s="44">
        <f t="shared" si="0"/>
        <v>26.400000000000002</v>
      </c>
      <c r="M13" s="17"/>
    </row>
    <row r="14" spans="1:13" x14ac:dyDescent="0.25">
      <c r="A14" s="5">
        <v>10</v>
      </c>
      <c r="B14" s="45" t="s">
        <v>15</v>
      </c>
      <c r="C14" s="45" t="s">
        <v>18</v>
      </c>
      <c r="D14" s="49" t="s">
        <v>100</v>
      </c>
      <c r="E14" s="50">
        <v>3.6070000000000002</v>
      </c>
      <c r="F14" s="5" t="s">
        <v>21</v>
      </c>
      <c r="G14" s="45" t="s">
        <v>87</v>
      </c>
      <c r="H14" s="41" t="s">
        <v>167</v>
      </c>
      <c r="I14" s="48">
        <v>10</v>
      </c>
      <c r="J14" s="44">
        <v>44</v>
      </c>
      <c r="K14" s="44">
        <f t="shared" si="0"/>
        <v>31.741600000000002</v>
      </c>
      <c r="M14" s="17"/>
    </row>
    <row r="15" spans="1:13" x14ac:dyDescent="0.25">
      <c r="A15" s="36">
        <v>11</v>
      </c>
      <c r="B15" s="45" t="s">
        <v>15</v>
      </c>
      <c r="C15" s="45" t="s">
        <v>18</v>
      </c>
      <c r="D15" s="49" t="s">
        <v>101</v>
      </c>
      <c r="E15" s="50">
        <v>3.0009999999999999</v>
      </c>
      <c r="F15" s="5" t="s">
        <v>21</v>
      </c>
      <c r="G15" s="45" t="s">
        <v>87</v>
      </c>
      <c r="H15" s="41" t="s">
        <v>167</v>
      </c>
      <c r="I15" s="48">
        <v>10</v>
      </c>
      <c r="J15" s="44">
        <v>44</v>
      </c>
      <c r="K15" s="44">
        <f t="shared" si="0"/>
        <v>26.408799999999999</v>
      </c>
      <c r="M15" s="17"/>
    </row>
    <row r="16" spans="1:13" x14ac:dyDescent="0.25">
      <c r="A16" s="5">
        <v>12</v>
      </c>
      <c r="B16" s="45" t="s">
        <v>15</v>
      </c>
      <c r="C16" s="45" t="s">
        <v>18</v>
      </c>
      <c r="D16" s="49" t="s">
        <v>102</v>
      </c>
      <c r="E16" s="50">
        <v>3.827</v>
      </c>
      <c r="F16" s="5" t="s">
        <v>21</v>
      </c>
      <c r="G16" s="45" t="s">
        <v>87</v>
      </c>
      <c r="H16" s="41" t="s">
        <v>167</v>
      </c>
      <c r="I16" s="48">
        <v>10</v>
      </c>
      <c r="J16" s="44">
        <v>44</v>
      </c>
      <c r="K16" s="44">
        <f t="shared" si="0"/>
        <v>33.677600000000005</v>
      </c>
      <c r="M16" s="17"/>
    </row>
    <row r="17" spans="1:13" x14ac:dyDescent="0.25">
      <c r="A17" s="36">
        <v>13</v>
      </c>
      <c r="B17" s="45" t="s">
        <v>15</v>
      </c>
      <c r="C17" s="45" t="s">
        <v>18</v>
      </c>
      <c r="D17" s="49" t="s">
        <v>103</v>
      </c>
      <c r="E17" s="50">
        <v>3.0030000000000001</v>
      </c>
      <c r="F17" s="5" t="s">
        <v>19</v>
      </c>
      <c r="G17" s="45" t="s">
        <v>87</v>
      </c>
      <c r="H17" s="41" t="s">
        <v>167</v>
      </c>
      <c r="I17" s="48">
        <v>10</v>
      </c>
      <c r="J17" s="44">
        <v>44</v>
      </c>
      <c r="K17" s="44">
        <f t="shared" si="0"/>
        <v>26.426400000000001</v>
      </c>
      <c r="M17" s="17"/>
    </row>
    <row r="18" spans="1:13" x14ac:dyDescent="0.25">
      <c r="A18" s="5">
        <v>14</v>
      </c>
      <c r="B18" s="45" t="s">
        <v>15</v>
      </c>
      <c r="C18" s="45" t="s">
        <v>18</v>
      </c>
      <c r="D18" s="51" t="s">
        <v>445</v>
      </c>
      <c r="E18" s="52">
        <v>3.0049999999999999</v>
      </c>
      <c r="F18" s="53" t="s">
        <v>19</v>
      </c>
      <c r="G18" s="6" t="s">
        <v>87</v>
      </c>
      <c r="H18" s="41" t="s">
        <v>167</v>
      </c>
      <c r="I18" s="48">
        <v>10</v>
      </c>
      <c r="J18" s="44">
        <v>44</v>
      </c>
      <c r="K18" s="44">
        <f t="shared" si="0"/>
        <v>26.444000000000003</v>
      </c>
      <c r="M18" s="17"/>
    </row>
    <row r="19" spans="1:13" x14ac:dyDescent="0.25">
      <c r="A19" s="36">
        <v>15</v>
      </c>
      <c r="B19" s="45" t="s">
        <v>15</v>
      </c>
      <c r="C19" s="45" t="s">
        <v>441</v>
      </c>
      <c r="D19" s="51" t="s">
        <v>446</v>
      </c>
      <c r="E19" s="52">
        <v>2.8220000000000001</v>
      </c>
      <c r="F19" s="53" t="s">
        <v>22</v>
      </c>
      <c r="G19" s="6" t="s">
        <v>87</v>
      </c>
      <c r="H19" s="41" t="s">
        <v>167</v>
      </c>
      <c r="I19" s="48">
        <v>10</v>
      </c>
      <c r="J19" s="44">
        <v>44</v>
      </c>
      <c r="K19" s="44">
        <f t="shared" si="0"/>
        <v>24.833600000000004</v>
      </c>
      <c r="M19" s="17"/>
    </row>
    <row r="20" spans="1:13" x14ac:dyDescent="0.25">
      <c r="A20" s="5">
        <v>16</v>
      </c>
      <c r="B20" s="45" t="s">
        <v>15</v>
      </c>
      <c r="C20" s="45" t="s">
        <v>447</v>
      </c>
      <c r="D20" s="51" t="s">
        <v>448</v>
      </c>
      <c r="E20" s="52">
        <v>6.7</v>
      </c>
      <c r="F20" s="53" t="s">
        <v>22</v>
      </c>
      <c r="G20" s="6" t="s">
        <v>87</v>
      </c>
      <c r="H20" s="41" t="s">
        <v>167</v>
      </c>
      <c r="I20" s="48">
        <v>10</v>
      </c>
      <c r="J20" s="44">
        <v>44</v>
      </c>
      <c r="K20" s="44">
        <f t="shared" si="0"/>
        <v>58.960000000000008</v>
      </c>
      <c r="M20" s="17"/>
    </row>
    <row r="21" spans="1:13" x14ac:dyDescent="0.25">
      <c r="A21" s="36">
        <v>17</v>
      </c>
      <c r="B21" s="45" t="s">
        <v>15</v>
      </c>
      <c r="C21" s="45" t="s">
        <v>20</v>
      </c>
      <c r="D21" s="49" t="s">
        <v>104</v>
      </c>
      <c r="E21" s="50">
        <v>28.597999999999999</v>
      </c>
      <c r="F21" s="5" t="s">
        <v>22</v>
      </c>
      <c r="G21" s="45" t="s">
        <v>87</v>
      </c>
      <c r="H21" s="41" t="s">
        <v>167</v>
      </c>
      <c r="I21" s="48">
        <v>10</v>
      </c>
      <c r="J21" s="44">
        <v>44</v>
      </c>
      <c r="K21" s="44">
        <f t="shared" si="0"/>
        <v>251.66239999999999</v>
      </c>
      <c r="M21" s="17"/>
    </row>
    <row r="22" spans="1:13" x14ac:dyDescent="0.25">
      <c r="A22" s="5">
        <v>18</v>
      </c>
      <c r="B22" s="45" t="s">
        <v>15</v>
      </c>
      <c r="C22" s="45" t="s">
        <v>20</v>
      </c>
      <c r="D22" s="49" t="s">
        <v>105</v>
      </c>
      <c r="E22" s="50">
        <v>23.498999999999999</v>
      </c>
      <c r="F22" s="5" t="s">
        <v>22</v>
      </c>
      <c r="G22" s="45" t="s">
        <v>87</v>
      </c>
      <c r="H22" s="41" t="s">
        <v>167</v>
      </c>
      <c r="I22" s="48">
        <v>10</v>
      </c>
      <c r="J22" s="44">
        <v>44</v>
      </c>
      <c r="K22" s="44">
        <f t="shared" si="0"/>
        <v>206.7912</v>
      </c>
      <c r="M22" s="17"/>
    </row>
    <row r="23" spans="1:13" ht="26.25" x14ac:dyDescent="0.25">
      <c r="A23" s="36">
        <v>19</v>
      </c>
      <c r="B23" s="45" t="s">
        <v>15</v>
      </c>
      <c r="C23" s="45" t="s">
        <v>23</v>
      </c>
      <c r="D23" s="51" t="s">
        <v>106</v>
      </c>
      <c r="E23" s="52">
        <v>2.7309999999999999</v>
      </c>
      <c r="F23" s="54" t="s">
        <v>19</v>
      </c>
      <c r="G23" s="55" t="s">
        <v>107</v>
      </c>
      <c r="H23" s="41" t="s">
        <v>167</v>
      </c>
      <c r="I23" s="48">
        <v>10</v>
      </c>
      <c r="J23" s="44">
        <v>44</v>
      </c>
      <c r="K23" s="44">
        <f t="shared" si="0"/>
        <v>24.032799999999998</v>
      </c>
      <c r="M23" s="17"/>
    </row>
    <row r="24" spans="1:13" x14ac:dyDescent="0.25">
      <c r="A24" s="5">
        <v>20</v>
      </c>
      <c r="B24" s="45" t="s">
        <v>15</v>
      </c>
      <c r="C24" s="45" t="s">
        <v>23</v>
      </c>
      <c r="D24" s="49" t="s">
        <v>108</v>
      </c>
      <c r="E24" s="50">
        <v>4.1989999999999998</v>
      </c>
      <c r="F24" s="56" t="s">
        <v>21</v>
      </c>
      <c r="G24" s="57" t="s">
        <v>87</v>
      </c>
      <c r="H24" s="41" t="s">
        <v>167</v>
      </c>
      <c r="I24" s="48">
        <v>10</v>
      </c>
      <c r="J24" s="44">
        <v>44</v>
      </c>
      <c r="K24" s="44">
        <f t="shared" si="0"/>
        <v>36.9512</v>
      </c>
      <c r="M24" s="17"/>
    </row>
    <row r="25" spans="1:13" x14ac:dyDescent="0.25">
      <c r="A25" s="36">
        <v>21</v>
      </c>
      <c r="B25" s="45" t="s">
        <v>15</v>
      </c>
      <c r="C25" s="45" t="s">
        <v>23</v>
      </c>
      <c r="D25" s="49" t="s">
        <v>109</v>
      </c>
      <c r="E25" s="50">
        <v>10.404999999999999</v>
      </c>
      <c r="F25" s="56" t="s">
        <v>22</v>
      </c>
      <c r="G25" s="57" t="s">
        <v>87</v>
      </c>
      <c r="H25" s="41" t="s">
        <v>167</v>
      </c>
      <c r="I25" s="48">
        <v>10</v>
      </c>
      <c r="J25" s="44">
        <v>44</v>
      </c>
      <c r="K25" s="44">
        <f t="shared" si="0"/>
        <v>91.564000000000007</v>
      </c>
      <c r="M25" s="17"/>
    </row>
    <row r="26" spans="1:13" x14ac:dyDescent="0.25">
      <c r="A26" s="5">
        <v>22</v>
      </c>
      <c r="B26" s="45" t="s">
        <v>15</v>
      </c>
      <c r="C26" s="45" t="s">
        <v>23</v>
      </c>
      <c r="D26" s="49" t="s">
        <v>110</v>
      </c>
      <c r="E26" s="50">
        <v>8.0030000000000001</v>
      </c>
      <c r="F26" s="56" t="s">
        <v>19</v>
      </c>
      <c r="G26" s="57" t="s">
        <v>87</v>
      </c>
      <c r="H26" s="41" t="s">
        <v>167</v>
      </c>
      <c r="I26" s="48">
        <v>10</v>
      </c>
      <c r="J26" s="44">
        <v>44</v>
      </c>
      <c r="K26" s="44">
        <f t="shared" si="0"/>
        <v>70.426400000000001</v>
      </c>
      <c r="M26" s="17"/>
    </row>
    <row r="27" spans="1:13" x14ac:dyDescent="0.25">
      <c r="A27" s="36">
        <v>23</v>
      </c>
      <c r="B27" s="45" t="s">
        <v>15</v>
      </c>
      <c r="C27" s="45" t="s">
        <v>23</v>
      </c>
      <c r="D27" s="49" t="s">
        <v>111</v>
      </c>
      <c r="E27" s="50">
        <v>20.001000000000001</v>
      </c>
      <c r="F27" s="56" t="s">
        <v>22</v>
      </c>
      <c r="G27" s="57" t="s">
        <v>87</v>
      </c>
      <c r="H27" s="41" t="s">
        <v>167</v>
      </c>
      <c r="I27" s="48">
        <v>10</v>
      </c>
      <c r="J27" s="44">
        <v>44</v>
      </c>
      <c r="K27" s="44">
        <f t="shared" si="0"/>
        <v>176.00880000000004</v>
      </c>
      <c r="M27" s="17"/>
    </row>
    <row r="28" spans="1:13" x14ac:dyDescent="0.25">
      <c r="A28" s="5">
        <v>24</v>
      </c>
      <c r="B28" s="45" t="s">
        <v>15</v>
      </c>
      <c r="C28" s="45" t="s">
        <v>23</v>
      </c>
      <c r="D28" s="49" t="s">
        <v>112</v>
      </c>
      <c r="E28" s="50">
        <v>17.105</v>
      </c>
      <c r="F28" s="56" t="s">
        <v>19</v>
      </c>
      <c r="G28" s="57" t="s">
        <v>87</v>
      </c>
      <c r="H28" s="58" t="s">
        <v>167</v>
      </c>
      <c r="I28" s="48">
        <v>10</v>
      </c>
      <c r="J28" s="44">
        <v>44</v>
      </c>
      <c r="K28" s="44">
        <f t="shared" si="0"/>
        <v>150.524</v>
      </c>
      <c r="M28" s="17"/>
    </row>
    <row r="29" spans="1:13" x14ac:dyDescent="0.25">
      <c r="A29" s="36">
        <v>25</v>
      </c>
      <c r="B29" s="45" t="s">
        <v>15</v>
      </c>
      <c r="C29" s="45" t="s">
        <v>23</v>
      </c>
      <c r="D29" s="49" t="s">
        <v>113</v>
      </c>
      <c r="E29" s="50">
        <v>22.707999999999998</v>
      </c>
      <c r="F29" s="56" t="s">
        <v>19</v>
      </c>
      <c r="G29" s="57" t="s">
        <v>87</v>
      </c>
      <c r="H29" s="58" t="s">
        <v>167</v>
      </c>
      <c r="I29" s="48">
        <v>10</v>
      </c>
      <c r="J29" s="44">
        <v>44</v>
      </c>
      <c r="K29" s="44">
        <f t="shared" si="0"/>
        <v>199.8304</v>
      </c>
      <c r="M29" s="17"/>
    </row>
    <row r="30" spans="1:13" x14ac:dyDescent="0.25">
      <c r="A30" s="5">
        <v>26</v>
      </c>
      <c r="B30" s="45" t="s">
        <v>15</v>
      </c>
      <c r="C30" s="45" t="s">
        <v>23</v>
      </c>
      <c r="D30" s="49" t="s">
        <v>114</v>
      </c>
      <c r="E30" s="50">
        <v>14.503</v>
      </c>
      <c r="F30" s="56" t="s">
        <v>21</v>
      </c>
      <c r="G30" s="57" t="s">
        <v>87</v>
      </c>
      <c r="H30" s="58" t="s">
        <v>167</v>
      </c>
      <c r="I30" s="48">
        <v>10</v>
      </c>
      <c r="J30" s="44">
        <v>44</v>
      </c>
      <c r="K30" s="44">
        <f t="shared" si="0"/>
        <v>127.62640000000002</v>
      </c>
      <c r="M30" s="17"/>
    </row>
    <row r="31" spans="1:13" x14ac:dyDescent="0.25">
      <c r="A31" s="36">
        <v>27</v>
      </c>
      <c r="B31" s="45" t="s">
        <v>15</v>
      </c>
      <c r="C31" s="45" t="s">
        <v>23</v>
      </c>
      <c r="D31" s="49" t="s">
        <v>115</v>
      </c>
      <c r="E31" s="50">
        <v>5.2</v>
      </c>
      <c r="F31" s="56" t="s">
        <v>19</v>
      </c>
      <c r="G31" s="57" t="s">
        <v>87</v>
      </c>
      <c r="H31" s="58" t="s">
        <v>167</v>
      </c>
      <c r="I31" s="48">
        <v>10</v>
      </c>
      <c r="J31" s="44">
        <v>44</v>
      </c>
      <c r="K31" s="44">
        <f t="shared" si="0"/>
        <v>45.760000000000005</v>
      </c>
      <c r="M31" s="17"/>
    </row>
    <row r="32" spans="1:13" x14ac:dyDescent="0.25">
      <c r="A32" s="5">
        <v>28</v>
      </c>
      <c r="B32" s="45" t="s">
        <v>15</v>
      </c>
      <c r="C32" s="45" t="s">
        <v>23</v>
      </c>
      <c r="D32" s="49" t="s">
        <v>116</v>
      </c>
      <c r="E32" s="50">
        <v>6.1</v>
      </c>
      <c r="F32" s="56" t="s">
        <v>19</v>
      </c>
      <c r="G32" s="57" t="s">
        <v>87</v>
      </c>
      <c r="H32" s="58" t="s">
        <v>167</v>
      </c>
      <c r="I32" s="48">
        <v>10</v>
      </c>
      <c r="J32" s="44">
        <v>44</v>
      </c>
      <c r="K32" s="44">
        <f t="shared" si="0"/>
        <v>53.68</v>
      </c>
      <c r="M32" s="17"/>
    </row>
    <row r="33" spans="1:13" x14ac:dyDescent="0.25">
      <c r="A33" s="36">
        <v>29</v>
      </c>
      <c r="B33" s="45" t="s">
        <v>15</v>
      </c>
      <c r="C33" s="45" t="s">
        <v>23</v>
      </c>
      <c r="D33" s="49" t="s">
        <v>117</v>
      </c>
      <c r="E33" s="50">
        <v>6.0060000000000002</v>
      </c>
      <c r="F33" s="56" t="s">
        <v>19</v>
      </c>
      <c r="G33" s="57" t="s">
        <v>87</v>
      </c>
      <c r="H33" s="58" t="s">
        <v>167</v>
      </c>
      <c r="I33" s="48">
        <v>10</v>
      </c>
      <c r="J33" s="44">
        <v>44</v>
      </c>
      <c r="K33" s="44">
        <f t="shared" si="0"/>
        <v>52.852800000000002</v>
      </c>
      <c r="M33" s="17"/>
    </row>
    <row r="34" spans="1:13" x14ac:dyDescent="0.25">
      <c r="A34" s="5">
        <v>30</v>
      </c>
      <c r="B34" s="45" t="s">
        <v>15</v>
      </c>
      <c r="C34" s="45" t="s">
        <v>23</v>
      </c>
      <c r="D34" s="49" t="s">
        <v>118</v>
      </c>
      <c r="E34" s="50">
        <v>2.798</v>
      </c>
      <c r="F34" s="56" t="s">
        <v>19</v>
      </c>
      <c r="G34" s="57" t="s">
        <v>87</v>
      </c>
      <c r="H34" s="58" t="s">
        <v>167</v>
      </c>
      <c r="I34" s="48">
        <v>10</v>
      </c>
      <c r="J34" s="44">
        <v>44</v>
      </c>
      <c r="K34" s="44">
        <f t="shared" si="0"/>
        <v>24.622399999999999</v>
      </c>
      <c r="M34" s="17"/>
    </row>
    <row r="35" spans="1:13" x14ac:dyDescent="0.25">
      <c r="A35" s="36">
        <v>31</v>
      </c>
      <c r="B35" s="45" t="s">
        <v>15</v>
      </c>
      <c r="C35" s="45" t="s">
        <v>119</v>
      </c>
      <c r="D35" s="38" t="s">
        <v>120</v>
      </c>
      <c r="E35" s="39">
        <v>15.199</v>
      </c>
      <c r="F35" s="36" t="s">
        <v>22</v>
      </c>
      <c r="G35" s="37" t="s">
        <v>87</v>
      </c>
      <c r="H35" s="58" t="s">
        <v>167</v>
      </c>
      <c r="I35" s="48">
        <v>10</v>
      </c>
      <c r="J35" s="44">
        <v>44</v>
      </c>
      <c r="K35" s="44">
        <f t="shared" si="0"/>
        <v>133.75120000000001</v>
      </c>
      <c r="M35" s="17"/>
    </row>
    <row r="36" spans="1:13" x14ac:dyDescent="0.25">
      <c r="A36" s="5">
        <v>32</v>
      </c>
      <c r="B36" s="45" t="s">
        <v>15</v>
      </c>
      <c r="C36" s="45" t="s">
        <v>15</v>
      </c>
      <c r="D36" s="58" t="s">
        <v>84</v>
      </c>
      <c r="E36" s="50">
        <v>29.998000000000001</v>
      </c>
      <c r="F36" s="5" t="s">
        <v>22</v>
      </c>
      <c r="G36" s="45" t="s">
        <v>85</v>
      </c>
      <c r="H36" s="58" t="s">
        <v>167</v>
      </c>
      <c r="I36" s="48">
        <v>10</v>
      </c>
      <c r="J36" s="44">
        <v>44</v>
      </c>
      <c r="K36" s="44">
        <f t="shared" si="0"/>
        <v>263.98240000000004</v>
      </c>
      <c r="M36" s="17"/>
    </row>
    <row r="37" spans="1:13" x14ac:dyDescent="0.25">
      <c r="A37" s="36">
        <v>33</v>
      </c>
      <c r="B37" s="45" t="s">
        <v>15</v>
      </c>
      <c r="C37" s="45" t="s">
        <v>121</v>
      </c>
      <c r="D37" s="49" t="s">
        <v>122</v>
      </c>
      <c r="E37" s="50">
        <v>14.997999999999999</v>
      </c>
      <c r="F37" s="5" t="s">
        <v>21</v>
      </c>
      <c r="G37" s="45" t="s">
        <v>87</v>
      </c>
      <c r="H37" s="58" t="s">
        <v>167</v>
      </c>
      <c r="I37" s="48">
        <v>10</v>
      </c>
      <c r="J37" s="44">
        <v>44</v>
      </c>
      <c r="K37" s="44">
        <f t="shared" si="0"/>
        <v>131.98239999999998</v>
      </c>
      <c r="M37" s="17"/>
    </row>
    <row r="38" spans="1:13" x14ac:dyDescent="0.25">
      <c r="A38" s="5">
        <v>34</v>
      </c>
      <c r="B38" s="45" t="s">
        <v>15</v>
      </c>
      <c r="C38" s="45" t="s">
        <v>121</v>
      </c>
      <c r="D38" s="51" t="s">
        <v>123</v>
      </c>
      <c r="E38" s="52">
        <v>409.06200000000001</v>
      </c>
      <c r="F38" s="53" t="s">
        <v>25</v>
      </c>
      <c r="G38" s="6" t="s">
        <v>87</v>
      </c>
      <c r="H38" s="58" t="s">
        <v>167</v>
      </c>
      <c r="I38" s="48">
        <v>10</v>
      </c>
      <c r="J38" s="44">
        <v>44</v>
      </c>
      <c r="K38" s="44">
        <f t="shared" si="0"/>
        <v>3599.7456000000002</v>
      </c>
      <c r="M38" s="17"/>
    </row>
    <row r="39" spans="1:13" x14ac:dyDescent="0.25">
      <c r="A39" s="36">
        <v>35</v>
      </c>
      <c r="B39" s="45" t="s">
        <v>15</v>
      </c>
      <c r="C39" s="45" t="s">
        <v>24</v>
      </c>
      <c r="D39" s="59" t="s">
        <v>124</v>
      </c>
      <c r="E39" s="60">
        <v>4.798</v>
      </c>
      <c r="F39" s="56" t="s">
        <v>25</v>
      </c>
      <c r="G39" s="57" t="s">
        <v>87</v>
      </c>
      <c r="H39" s="58" t="s">
        <v>167</v>
      </c>
      <c r="I39" s="48">
        <v>10</v>
      </c>
      <c r="J39" s="44">
        <v>44</v>
      </c>
      <c r="K39" s="44">
        <f t="shared" si="0"/>
        <v>42.2224</v>
      </c>
      <c r="M39" s="17"/>
    </row>
    <row r="40" spans="1:13" x14ac:dyDescent="0.25">
      <c r="A40" s="5">
        <v>36</v>
      </c>
      <c r="B40" s="45" t="s">
        <v>15</v>
      </c>
      <c r="C40" s="45" t="s">
        <v>24</v>
      </c>
      <c r="D40" s="59" t="s">
        <v>125</v>
      </c>
      <c r="E40" s="60">
        <v>4.4059999999999997</v>
      </c>
      <c r="F40" s="56" t="s">
        <v>25</v>
      </c>
      <c r="G40" s="57" t="s">
        <v>87</v>
      </c>
      <c r="H40" s="58" t="s">
        <v>167</v>
      </c>
      <c r="I40" s="48">
        <v>10</v>
      </c>
      <c r="J40" s="44">
        <v>44</v>
      </c>
      <c r="K40" s="44">
        <f t="shared" si="0"/>
        <v>38.772799999999997</v>
      </c>
      <c r="M40" s="17"/>
    </row>
    <row r="41" spans="1:13" x14ac:dyDescent="0.25">
      <c r="A41" s="36">
        <v>37</v>
      </c>
      <c r="B41" s="45" t="s">
        <v>15</v>
      </c>
      <c r="C41" s="45" t="s">
        <v>24</v>
      </c>
      <c r="D41" s="59" t="s">
        <v>126</v>
      </c>
      <c r="E41" s="60">
        <v>59.936999999999998</v>
      </c>
      <c r="F41" s="56" t="s">
        <v>25</v>
      </c>
      <c r="G41" s="57" t="s">
        <v>87</v>
      </c>
      <c r="H41" s="58" t="s">
        <v>167</v>
      </c>
      <c r="I41" s="48">
        <v>10</v>
      </c>
      <c r="J41" s="44">
        <v>44</v>
      </c>
      <c r="K41" s="44">
        <f t="shared" si="0"/>
        <v>527.44560000000001</v>
      </c>
      <c r="M41" s="17"/>
    </row>
    <row r="42" spans="1:13" x14ac:dyDescent="0.25">
      <c r="A42" s="5">
        <v>38</v>
      </c>
      <c r="B42" s="45" t="s">
        <v>15</v>
      </c>
      <c r="C42" s="45" t="s">
        <v>24</v>
      </c>
      <c r="D42" s="59" t="s">
        <v>127</v>
      </c>
      <c r="E42" s="60">
        <v>25.007000000000001</v>
      </c>
      <c r="F42" s="56" t="s">
        <v>22</v>
      </c>
      <c r="G42" s="57" t="s">
        <v>87</v>
      </c>
      <c r="H42" s="58" t="s">
        <v>167</v>
      </c>
      <c r="I42" s="48">
        <v>10</v>
      </c>
      <c r="J42" s="44">
        <v>44</v>
      </c>
      <c r="K42" s="44">
        <f t="shared" si="0"/>
        <v>220.0616</v>
      </c>
      <c r="M42" s="17"/>
    </row>
    <row r="43" spans="1:13" x14ac:dyDescent="0.25">
      <c r="A43" s="36">
        <v>39</v>
      </c>
      <c r="B43" s="45" t="s">
        <v>15</v>
      </c>
      <c r="C43" s="45" t="s">
        <v>24</v>
      </c>
      <c r="D43" s="59" t="s">
        <v>128</v>
      </c>
      <c r="E43" s="60">
        <v>11.507999999999999</v>
      </c>
      <c r="F43" s="56" t="s">
        <v>22</v>
      </c>
      <c r="G43" s="57" t="s">
        <v>87</v>
      </c>
      <c r="H43" s="58" t="s">
        <v>167</v>
      </c>
      <c r="I43" s="48">
        <v>10</v>
      </c>
      <c r="J43" s="44">
        <v>44</v>
      </c>
      <c r="K43" s="44">
        <f t="shared" si="0"/>
        <v>101.2704</v>
      </c>
      <c r="M43" s="17"/>
    </row>
    <row r="44" spans="1:13" x14ac:dyDescent="0.25">
      <c r="A44" s="5">
        <v>40</v>
      </c>
      <c r="B44" s="45" t="s">
        <v>15</v>
      </c>
      <c r="C44" s="45" t="s">
        <v>24</v>
      </c>
      <c r="D44" s="59" t="s">
        <v>129</v>
      </c>
      <c r="E44" s="60">
        <v>5.9980000000000002</v>
      </c>
      <c r="F44" s="56" t="s">
        <v>22</v>
      </c>
      <c r="G44" s="57" t="s">
        <v>87</v>
      </c>
      <c r="H44" s="58" t="s">
        <v>167</v>
      </c>
      <c r="I44" s="48">
        <v>10</v>
      </c>
      <c r="J44" s="44">
        <v>44</v>
      </c>
      <c r="K44" s="44">
        <f t="shared" si="0"/>
        <v>52.78240000000001</v>
      </c>
      <c r="M44" s="17"/>
    </row>
    <row r="45" spans="1:13" x14ac:dyDescent="0.25">
      <c r="A45" s="36">
        <v>41</v>
      </c>
      <c r="B45" s="45" t="s">
        <v>15</v>
      </c>
      <c r="C45" s="45" t="s">
        <v>24</v>
      </c>
      <c r="D45" s="59" t="s">
        <v>130</v>
      </c>
      <c r="E45" s="60">
        <v>4.798</v>
      </c>
      <c r="F45" s="56" t="s">
        <v>22</v>
      </c>
      <c r="G45" s="57" t="s">
        <v>87</v>
      </c>
      <c r="H45" s="58" t="s">
        <v>167</v>
      </c>
      <c r="I45" s="48">
        <v>10</v>
      </c>
      <c r="J45" s="44">
        <v>44</v>
      </c>
      <c r="K45" s="44">
        <f t="shared" si="0"/>
        <v>42.2224</v>
      </c>
      <c r="M45" s="17"/>
    </row>
    <row r="46" spans="1:13" x14ac:dyDescent="0.25">
      <c r="A46" s="5">
        <v>42</v>
      </c>
      <c r="B46" s="45" t="s">
        <v>15</v>
      </c>
      <c r="C46" s="45" t="s">
        <v>24</v>
      </c>
      <c r="D46" s="59" t="s">
        <v>131</v>
      </c>
      <c r="E46" s="60">
        <v>19.007999999999999</v>
      </c>
      <c r="F46" s="56" t="s">
        <v>25</v>
      </c>
      <c r="G46" s="57" t="s">
        <v>87</v>
      </c>
      <c r="H46" s="58" t="s">
        <v>167</v>
      </c>
      <c r="I46" s="48">
        <v>10</v>
      </c>
      <c r="J46" s="44">
        <v>44</v>
      </c>
      <c r="K46" s="44">
        <f t="shared" si="0"/>
        <v>167.2704</v>
      </c>
      <c r="M46" s="17"/>
    </row>
    <row r="47" spans="1:13" x14ac:dyDescent="0.25">
      <c r="A47" s="36">
        <v>43</v>
      </c>
      <c r="B47" s="45" t="s">
        <v>15</v>
      </c>
      <c r="C47" s="45" t="s">
        <v>24</v>
      </c>
      <c r="D47" s="59" t="s">
        <v>132</v>
      </c>
      <c r="E47" s="60">
        <v>20.817</v>
      </c>
      <c r="F47" s="56" t="s">
        <v>22</v>
      </c>
      <c r="G47" s="57" t="s">
        <v>87</v>
      </c>
      <c r="H47" s="58" t="s">
        <v>167</v>
      </c>
      <c r="I47" s="48">
        <v>10</v>
      </c>
      <c r="J47" s="44">
        <v>44</v>
      </c>
      <c r="K47" s="44">
        <f t="shared" si="0"/>
        <v>183.18960000000001</v>
      </c>
      <c r="M47" s="17"/>
    </row>
    <row r="48" spans="1:13" x14ac:dyDescent="0.25">
      <c r="A48" s="5">
        <v>44</v>
      </c>
      <c r="B48" s="45" t="s">
        <v>15</v>
      </c>
      <c r="C48" s="45" t="s">
        <v>24</v>
      </c>
      <c r="D48" s="59" t="s">
        <v>133</v>
      </c>
      <c r="E48" s="60">
        <v>10.004</v>
      </c>
      <c r="F48" s="56" t="s">
        <v>22</v>
      </c>
      <c r="G48" s="57" t="s">
        <v>87</v>
      </c>
      <c r="H48" s="58" t="s">
        <v>167</v>
      </c>
      <c r="I48" s="48">
        <v>10</v>
      </c>
      <c r="J48" s="44">
        <v>44</v>
      </c>
      <c r="K48" s="44">
        <f t="shared" si="0"/>
        <v>88.035200000000003</v>
      </c>
      <c r="M48" s="17"/>
    </row>
    <row r="49" spans="1:13" x14ac:dyDescent="0.25">
      <c r="A49" s="36">
        <v>45</v>
      </c>
      <c r="B49" s="45" t="s">
        <v>15</v>
      </c>
      <c r="C49" s="45" t="s">
        <v>24</v>
      </c>
      <c r="D49" s="59" t="s">
        <v>134</v>
      </c>
      <c r="E49" s="60">
        <v>19.456</v>
      </c>
      <c r="F49" s="56" t="s">
        <v>22</v>
      </c>
      <c r="G49" s="57" t="s">
        <v>87</v>
      </c>
      <c r="H49" s="58" t="s">
        <v>167</v>
      </c>
      <c r="I49" s="48">
        <v>10</v>
      </c>
      <c r="J49" s="44">
        <v>44</v>
      </c>
      <c r="K49" s="44">
        <f t="shared" si="0"/>
        <v>171.21280000000002</v>
      </c>
      <c r="M49" s="17"/>
    </row>
    <row r="50" spans="1:13" x14ac:dyDescent="0.25">
      <c r="A50" s="5">
        <v>46</v>
      </c>
      <c r="B50" s="45" t="s">
        <v>15</v>
      </c>
      <c r="C50" s="45" t="s">
        <v>24</v>
      </c>
      <c r="D50" s="59" t="s">
        <v>135</v>
      </c>
      <c r="E50" s="60">
        <v>16.289000000000001</v>
      </c>
      <c r="F50" s="56" t="s">
        <v>25</v>
      </c>
      <c r="G50" s="57" t="s">
        <v>87</v>
      </c>
      <c r="H50" s="58" t="s">
        <v>167</v>
      </c>
      <c r="I50" s="48">
        <v>10</v>
      </c>
      <c r="J50" s="44">
        <v>44</v>
      </c>
      <c r="K50" s="44">
        <f t="shared" si="0"/>
        <v>143.34320000000002</v>
      </c>
      <c r="M50" s="17"/>
    </row>
    <row r="51" spans="1:13" x14ac:dyDescent="0.25">
      <c r="A51" s="36">
        <v>47</v>
      </c>
      <c r="B51" s="45" t="s">
        <v>15</v>
      </c>
      <c r="C51" s="45" t="s">
        <v>26</v>
      </c>
      <c r="D51" s="49" t="s">
        <v>136</v>
      </c>
      <c r="E51" s="58">
        <v>9.0030000000000001</v>
      </c>
      <c r="F51" s="5" t="s">
        <v>21</v>
      </c>
      <c r="G51" s="45" t="s">
        <v>87</v>
      </c>
      <c r="H51" s="58" t="s">
        <v>167</v>
      </c>
      <c r="I51" s="48">
        <v>10</v>
      </c>
      <c r="J51" s="44">
        <v>44</v>
      </c>
      <c r="K51" s="44">
        <f t="shared" si="0"/>
        <v>79.226400000000012</v>
      </c>
      <c r="M51" s="17"/>
    </row>
    <row r="52" spans="1:13" x14ac:dyDescent="0.25">
      <c r="A52" s="5">
        <v>48</v>
      </c>
      <c r="B52" s="45" t="s">
        <v>15</v>
      </c>
      <c r="C52" s="45" t="s">
        <v>26</v>
      </c>
      <c r="D52" s="49" t="s">
        <v>137</v>
      </c>
      <c r="E52" s="50">
        <v>10.7</v>
      </c>
      <c r="F52" s="5" t="s">
        <v>25</v>
      </c>
      <c r="G52" s="45" t="s">
        <v>87</v>
      </c>
      <c r="H52" s="58" t="s">
        <v>167</v>
      </c>
      <c r="I52" s="48">
        <v>10</v>
      </c>
      <c r="J52" s="44">
        <v>44</v>
      </c>
      <c r="K52" s="44">
        <f t="shared" si="0"/>
        <v>94.16</v>
      </c>
      <c r="M52" s="17"/>
    </row>
    <row r="53" spans="1:13" x14ac:dyDescent="0.25">
      <c r="A53" s="36">
        <v>49</v>
      </c>
      <c r="B53" s="45" t="s">
        <v>15</v>
      </c>
      <c r="C53" s="45" t="s">
        <v>26</v>
      </c>
      <c r="D53" s="49" t="s">
        <v>138</v>
      </c>
      <c r="E53" s="58">
        <v>2.9990000000000001</v>
      </c>
      <c r="F53" s="5" t="s">
        <v>25</v>
      </c>
      <c r="G53" s="45" t="s">
        <v>87</v>
      </c>
      <c r="H53" s="58" t="s">
        <v>167</v>
      </c>
      <c r="I53" s="48">
        <v>10</v>
      </c>
      <c r="J53" s="44">
        <v>44</v>
      </c>
      <c r="K53" s="44">
        <f t="shared" si="0"/>
        <v>26.391200000000005</v>
      </c>
      <c r="M53" s="17"/>
    </row>
    <row r="54" spans="1:13" x14ac:dyDescent="0.25">
      <c r="A54" s="5">
        <v>50</v>
      </c>
      <c r="B54" s="45" t="s">
        <v>15</v>
      </c>
      <c r="C54" s="45" t="s">
        <v>26</v>
      </c>
      <c r="D54" s="49" t="s">
        <v>139</v>
      </c>
      <c r="E54" s="58">
        <v>7.1989999999999998</v>
      </c>
      <c r="F54" s="5" t="s">
        <v>25</v>
      </c>
      <c r="G54" s="45" t="s">
        <v>87</v>
      </c>
      <c r="H54" s="58" t="s">
        <v>167</v>
      </c>
      <c r="I54" s="48">
        <v>10</v>
      </c>
      <c r="J54" s="44">
        <v>44</v>
      </c>
      <c r="K54" s="44">
        <f t="shared" si="0"/>
        <v>63.351199999999999</v>
      </c>
      <c r="M54" s="17"/>
    </row>
    <row r="55" spans="1:13" x14ac:dyDescent="0.25">
      <c r="A55" s="36">
        <v>51</v>
      </c>
      <c r="B55" s="45" t="s">
        <v>15</v>
      </c>
      <c r="C55" s="45" t="s">
        <v>26</v>
      </c>
      <c r="D55" s="49" t="s">
        <v>140</v>
      </c>
      <c r="E55" s="58">
        <v>2.9980000000000002</v>
      </c>
      <c r="F55" s="5" t="s">
        <v>22</v>
      </c>
      <c r="G55" s="45" t="s">
        <v>87</v>
      </c>
      <c r="H55" s="58" t="s">
        <v>167</v>
      </c>
      <c r="I55" s="48">
        <v>10</v>
      </c>
      <c r="J55" s="44">
        <v>44</v>
      </c>
      <c r="K55" s="44">
        <f t="shared" si="0"/>
        <v>26.382400000000004</v>
      </c>
      <c r="M55" s="17"/>
    </row>
    <row r="56" spans="1:13" x14ac:dyDescent="0.25">
      <c r="A56" s="5">
        <v>52</v>
      </c>
      <c r="B56" s="45" t="s">
        <v>15</v>
      </c>
      <c r="C56" s="45" t="s">
        <v>26</v>
      </c>
      <c r="D56" s="49" t="s">
        <v>141</v>
      </c>
      <c r="E56" s="58">
        <v>2.9980000000000002</v>
      </c>
      <c r="F56" s="5" t="s">
        <v>22</v>
      </c>
      <c r="G56" s="45" t="s">
        <v>87</v>
      </c>
      <c r="H56" s="58" t="s">
        <v>167</v>
      </c>
      <c r="I56" s="48">
        <v>10</v>
      </c>
      <c r="J56" s="44">
        <v>44</v>
      </c>
      <c r="K56" s="44">
        <f t="shared" si="0"/>
        <v>26.382400000000004</v>
      </c>
      <c r="M56" s="17"/>
    </row>
    <row r="57" spans="1:13" x14ac:dyDescent="0.25">
      <c r="A57" s="36">
        <v>53</v>
      </c>
      <c r="B57" s="45" t="s">
        <v>15</v>
      </c>
      <c r="C57" s="45" t="s">
        <v>26</v>
      </c>
      <c r="D57" s="49" t="s">
        <v>142</v>
      </c>
      <c r="E57" s="58">
        <v>5.9950000000000001</v>
      </c>
      <c r="F57" s="5" t="s">
        <v>21</v>
      </c>
      <c r="G57" s="45" t="s">
        <v>87</v>
      </c>
      <c r="H57" s="58" t="s">
        <v>167</v>
      </c>
      <c r="I57" s="48">
        <v>10</v>
      </c>
      <c r="J57" s="44">
        <v>44</v>
      </c>
      <c r="K57" s="44">
        <f t="shared" si="0"/>
        <v>52.756000000000007</v>
      </c>
      <c r="M57" s="17"/>
    </row>
    <row r="58" spans="1:13" x14ac:dyDescent="0.25">
      <c r="A58" s="5">
        <v>54</v>
      </c>
      <c r="B58" s="45" t="s">
        <v>15</v>
      </c>
      <c r="C58" s="45" t="s">
        <v>26</v>
      </c>
      <c r="D58" s="49" t="s">
        <v>143</v>
      </c>
      <c r="E58" s="58">
        <v>5.5990000000000002</v>
      </c>
      <c r="F58" s="5" t="s">
        <v>22</v>
      </c>
      <c r="G58" s="45" t="s">
        <v>87</v>
      </c>
      <c r="H58" s="58" t="s">
        <v>167</v>
      </c>
      <c r="I58" s="48">
        <v>10</v>
      </c>
      <c r="J58" s="44">
        <v>44</v>
      </c>
      <c r="K58" s="44">
        <f t="shared" si="0"/>
        <v>49.2712</v>
      </c>
      <c r="M58" s="17"/>
    </row>
    <row r="59" spans="1:13" x14ac:dyDescent="0.25">
      <c r="A59" s="36">
        <v>55</v>
      </c>
      <c r="B59" s="45" t="s">
        <v>15</v>
      </c>
      <c r="C59" s="45" t="s">
        <v>26</v>
      </c>
      <c r="D59" s="49" t="s">
        <v>144</v>
      </c>
      <c r="E59" s="58">
        <v>2.9980000000000002</v>
      </c>
      <c r="F59" s="5" t="s">
        <v>22</v>
      </c>
      <c r="G59" s="45" t="s">
        <v>87</v>
      </c>
      <c r="H59" s="58" t="s">
        <v>167</v>
      </c>
      <c r="I59" s="48">
        <v>10</v>
      </c>
      <c r="J59" s="44">
        <v>44</v>
      </c>
      <c r="K59" s="44">
        <f t="shared" si="0"/>
        <v>26.382400000000004</v>
      </c>
      <c r="M59" s="17"/>
    </row>
    <row r="60" spans="1:13" x14ac:dyDescent="0.25">
      <c r="A60" s="5">
        <v>56</v>
      </c>
      <c r="B60" s="45" t="s">
        <v>15</v>
      </c>
      <c r="C60" s="45" t="s">
        <v>26</v>
      </c>
      <c r="D60" s="49" t="s">
        <v>145</v>
      </c>
      <c r="E60" s="58">
        <v>16.689</v>
      </c>
      <c r="F60" s="5" t="s">
        <v>21</v>
      </c>
      <c r="G60" s="45" t="s">
        <v>87</v>
      </c>
      <c r="H60" s="58" t="s">
        <v>167</v>
      </c>
      <c r="I60" s="48">
        <v>10</v>
      </c>
      <c r="J60" s="44">
        <v>44</v>
      </c>
      <c r="K60" s="44">
        <f t="shared" si="0"/>
        <v>146.86320000000001</v>
      </c>
      <c r="M60" s="17"/>
    </row>
    <row r="61" spans="1:13" x14ac:dyDescent="0.25">
      <c r="A61" s="36">
        <v>57</v>
      </c>
      <c r="B61" s="45" t="s">
        <v>15</v>
      </c>
      <c r="C61" s="45" t="s">
        <v>26</v>
      </c>
      <c r="D61" s="49" t="s">
        <v>146</v>
      </c>
      <c r="E61" s="58">
        <v>4.6989999999999998</v>
      </c>
      <c r="F61" s="5" t="s">
        <v>21</v>
      </c>
      <c r="G61" s="45" t="s">
        <v>87</v>
      </c>
      <c r="H61" s="58" t="s">
        <v>167</v>
      </c>
      <c r="I61" s="48">
        <v>10</v>
      </c>
      <c r="J61" s="44">
        <v>44</v>
      </c>
      <c r="K61" s="44">
        <f t="shared" si="0"/>
        <v>41.351200000000006</v>
      </c>
      <c r="M61" s="17"/>
    </row>
    <row r="62" spans="1:13" x14ac:dyDescent="0.25">
      <c r="A62" s="5">
        <v>58</v>
      </c>
      <c r="B62" s="45" t="s">
        <v>15</v>
      </c>
      <c r="C62" s="45" t="s">
        <v>26</v>
      </c>
      <c r="D62" s="49" t="s">
        <v>147</v>
      </c>
      <c r="E62" s="58">
        <v>2.9950000000000001</v>
      </c>
      <c r="F62" s="5" t="s">
        <v>21</v>
      </c>
      <c r="G62" s="45" t="s">
        <v>87</v>
      </c>
      <c r="H62" s="58" t="s">
        <v>167</v>
      </c>
      <c r="I62" s="48">
        <v>10</v>
      </c>
      <c r="J62" s="44">
        <v>44</v>
      </c>
      <c r="K62" s="44">
        <f t="shared" si="0"/>
        <v>26.356000000000002</v>
      </c>
      <c r="M62" s="17"/>
    </row>
    <row r="63" spans="1:13" x14ac:dyDescent="0.25">
      <c r="A63" s="36">
        <v>59</v>
      </c>
      <c r="B63" s="45" t="s">
        <v>15</v>
      </c>
      <c r="C63" s="45" t="s">
        <v>26</v>
      </c>
      <c r="D63" s="49" t="s">
        <v>148</v>
      </c>
      <c r="E63" s="58">
        <v>2.9980000000000002</v>
      </c>
      <c r="F63" s="5" t="s">
        <v>21</v>
      </c>
      <c r="G63" s="45" t="s">
        <v>87</v>
      </c>
      <c r="H63" s="58" t="s">
        <v>167</v>
      </c>
      <c r="I63" s="48">
        <v>10</v>
      </c>
      <c r="J63" s="44">
        <v>44</v>
      </c>
      <c r="K63" s="44">
        <f t="shared" si="0"/>
        <v>26.382400000000004</v>
      </c>
      <c r="M63" s="17"/>
    </row>
    <row r="64" spans="1:13" x14ac:dyDescent="0.25">
      <c r="A64" s="5">
        <v>60</v>
      </c>
      <c r="B64" s="45" t="s">
        <v>15</v>
      </c>
      <c r="C64" s="45" t="s">
        <v>26</v>
      </c>
      <c r="D64" s="49" t="s">
        <v>149</v>
      </c>
      <c r="E64" s="58">
        <v>8.9979999999999993</v>
      </c>
      <c r="F64" s="5" t="s">
        <v>25</v>
      </c>
      <c r="G64" s="45" t="s">
        <v>87</v>
      </c>
      <c r="H64" s="58" t="s">
        <v>167</v>
      </c>
      <c r="I64" s="48">
        <v>10</v>
      </c>
      <c r="J64" s="44">
        <v>44</v>
      </c>
      <c r="K64" s="44">
        <f t="shared" si="0"/>
        <v>79.182400000000001</v>
      </c>
      <c r="M64" s="17"/>
    </row>
    <row r="65" spans="1:13" x14ac:dyDescent="0.25">
      <c r="A65" s="36">
        <v>61</v>
      </c>
      <c r="B65" s="45" t="s">
        <v>15</v>
      </c>
      <c r="C65" s="45" t="s">
        <v>26</v>
      </c>
      <c r="D65" s="49" t="s">
        <v>150</v>
      </c>
      <c r="E65" s="58">
        <v>9.0960000000000001</v>
      </c>
      <c r="F65" s="5" t="s">
        <v>22</v>
      </c>
      <c r="G65" s="45" t="s">
        <v>87</v>
      </c>
      <c r="H65" s="58" t="s">
        <v>167</v>
      </c>
      <c r="I65" s="48">
        <v>10</v>
      </c>
      <c r="J65" s="44">
        <v>44</v>
      </c>
      <c r="K65" s="44">
        <f t="shared" si="0"/>
        <v>80.044800000000009</v>
      </c>
      <c r="M65" s="17"/>
    </row>
    <row r="66" spans="1:13" x14ac:dyDescent="0.25">
      <c r="A66" s="5">
        <v>62</v>
      </c>
      <c r="B66" s="45" t="s">
        <v>15</v>
      </c>
      <c r="C66" s="45" t="s">
        <v>26</v>
      </c>
      <c r="D66" s="49" t="s">
        <v>151</v>
      </c>
      <c r="E66" s="58">
        <v>2.762</v>
      </c>
      <c r="F66" s="5" t="s">
        <v>22</v>
      </c>
      <c r="G66" s="45" t="s">
        <v>87</v>
      </c>
      <c r="H66" s="58" t="s">
        <v>167</v>
      </c>
      <c r="I66" s="48">
        <v>10</v>
      </c>
      <c r="J66" s="44">
        <v>44</v>
      </c>
      <c r="K66" s="44">
        <f t="shared" si="0"/>
        <v>24.305600000000002</v>
      </c>
      <c r="M66" s="17"/>
    </row>
    <row r="67" spans="1:13" x14ac:dyDescent="0.25">
      <c r="A67" s="36">
        <v>63</v>
      </c>
      <c r="B67" s="45" t="s">
        <v>15</v>
      </c>
      <c r="C67" s="45" t="s">
        <v>26</v>
      </c>
      <c r="D67" s="49" t="s">
        <v>152</v>
      </c>
      <c r="E67" s="58">
        <v>6.3949999999999996</v>
      </c>
      <c r="F67" s="5" t="s">
        <v>22</v>
      </c>
      <c r="G67" s="45" t="s">
        <v>87</v>
      </c>
      <c r="H67" s="58" t="s">
        <v>167</v>
      </c>
      <c r="I67" s="48">
        <v>10</v>
      </c>
      <c r="J67" s="44">
        <v>44</v>
      </c>
      <c r="K67" s="44">
        <f t="shared" si="0"/>
        <v>56.276000000000003</v>
      </c>
      <c r="M67" s="17"/>
    </row>
    <row r="68" spans="1:13" x14ac:dyDescent="0.25">
      <c r="A68" s="5">
        <v>64</v>
      </c>
      <c r="B68" s="45" t="s">
        <v>15</v>
      </c>
      <c r="C68" s="45" t="s">
        <v>26</v>
      </c>
      <c r="D68" s="49" t="s">
        <v>153</v>
      </c>
      <c r="E68" s="50">
        <v>15.494999999999999</v>
      </c>
      <c r="F68" s="5" t="s">
        <v>25</v>
      </c>
      <c r="G68" s="45" t="s">
        <v>87</v>
      </c>
      <c r="H68" s="58" t="s">
        <v>167</v>
      </c>
      <c r="I68" s="48">
        <v>10</v>
      </c>
      <c r="J68" s="44">
        <v>44</v>
      </c>
      <c r="K68" s="44">
        <f t="shared" si="0"/>
        <v>136.35599999999999</v>
      </c>
      <c r="M68" s="17"/>
    </row>
    <row r="69" spans="1:13" x14ac:dyDescent="0.25">
      <c r="A69" s="36">
        <v>65</v>
      </c>
      <c r="B69" s="45" t="s">
        <v>15</v>
      </c>
      <c r="C69" s="45" t="s">
        <v>26</v>
      </c>
      <c r="D69" s="49" t="s">
        <v>154</v>
      </c>
      <c r="E69" s="50">
        <v>10.997</v>
      </c>
      <c r="F69" s="5" t="s">
        <v>25</v>
      </c>
      <c r="G69" s="45" t="s">
        <v>87</v>
      </c>
      <c r="H69" s="58" t="s">
        <v>167</v>
      </c>
      <c r="I69" s="48">
        <v>10</v>
      </c>
      <c r="J69" s="44">
        <v>44</v>
      </c>
      <c r="K69" s="44">
        <f t="shared" ref="K69:K83" si="1">(E69*J69)*20%</f>
        <v>96.773600000000002</v>
      </c>
      <c r="M69" s="17"/>
    </row>
    <row r="70" spans="1:13" x14ac:dyDescent="0.25">
      <c r="A70" s="5">
        <v>66</v>
      </c>
      <c r="B70" s="45" t="s">
        <v>15</v>
      </c>
      <c r="C70" s="45" t="s">
        <v>26</v>
      </c>
      <c r="D70" s="49" t="s">
        <v>155</v>
      </c>
      <c r="E70" s="50">
        <v>16.602</v>
      </c>
      <c r="F70" s="5" t="s">
        <v>22</v>
      </c>
      <c r="G70" s="45" t="s">
        <v>87</v>
      </c>
      <c r="H70" s="58" t="s">
        <v>167</v>
      </c>
      <c r="I70" s="48">
        <v>10</v>
      </c>
      <c r="J70" s="44">
        <v>44</v>
      </c>
      <c r="K70" s="44">
        <f t="shared" si="1"/>
        <v>146.09760000000003</v>
      </c>
      <c r="M70" s="17"/>
    </row>
    <row r="71" spans="1:13" x14ac:dyDescent="0.25">
      <c r="A71" s="36">
        <v>67</v>
      </c>
      <c r="B71" s="45" t="s">
        <v>15</v>
      </c>
      <c r="C71" s="45" t="s">
        <v>26</v>
      </c>
      <c r="D71" s="49" t="s">
        <v>156</v>
      </c>
      <c r="E71" s="50">
        <v>11.994</v>
      </c>
      <c r="F71" s="5" t="s">
        <v>22</v>
      </c>
      <c r="G71" s="45" t="s">
        <v>87</v>
      </c>
      <c r="H71" s="58" t="s">
        <v>167</v>
      </c>
      <c r="I71" s="48">
        <v>10</v>
      </c>
      <c r="J71" s="44">
        <v>44</v>
      </c>
      <c r="K71" s="44">
        <f t="shared" si="1"/>
        <v>105.5472</v>
      </c>
      <c r="M71" s="17"/>
    </row>
    <row r="72" spans="1:13" x14ac:dyDescent="0.25">
      <c r="A72" s="5">
        <v>68</v>
      </c>
      <c r="B72" s="45" t="s">
        <v>15</v>
      </c>
      <c r="C72" s="45" t="s">
        <v>157</v>
      </c>
      <c r="D72" s="49" t="s">
        <v>449</v>
      </c>
      <c r="E72" s="50">
        <v>10.499000000000001</v>
      </c>
      <c r="F72" s="5" t="s">
        <v>33</v>
      </c>
      <c r="G72" s="45" t="s">
        <v>87</v>
      </c>
      <c r="H72" s="58" t="s">
        <v>167</v>
      </c>
      <c r="I72" s="48">
        <v>10</v>
      </c>
      <c r="J72" s="44">
        <v>44</v>
      </c>
      <c r="K72" s="44">
        <f t="shared" si="1"/>
        <v>92.391200000000012</v>
      </c>
      <c r="M72" s="17"/>
    </row>
    <row r="73" spans="1:13" x14ac:dyDescent="0.25">
      <c r="A73" s="36">
        <v>69</v>
      </c>
      <c r="B73" s="45" t="s">
        <v>15</v>
      </c>
      <c r="C73" s="45" t="s">
        <v>157</v>
      </c>
      <c r="D73" s="38" t="s">
        <v>158</v>
      </c>
      <c r="E73" s="39">
        <v>5.9850000000000003</v>
      </c>
      <c r="F73" s="36" t="s">
        <v>22</v>
      </c>
      <c r="G73" s="37" t="s">
        <v>87</v>
      </c>
      <c r="H73" s="58" t="s">
        <v>167</v>
      </c>
      <c r="I73" s="48">
        <v>10</v>
      </c>
      <c r="J73" s="44">
        <v>44</v>
      </c>
      <c r="K73" s="44">
        <f t="shared" si="1"/>
        <v>52.668000000000006</v>
      </c>
      <c r="M73" s="17"/>
    </row>
    <row r="74" spans="1:13" x14ac:dyDescent="0.25">
      <c r="A74" s="5">
        <v>70</v>
      </c>
      <c r="B74" s="45" t="s">
        <v>15</v>
      </c>
      <c r="C74" s="45" t="s">
        <v>27</v>
      </c>
      <c r="D74" s="49" t="s">
        <v>159</v>
      </c>
      <c r="E74" s="50">
        <v>15.752000000000001</v>
      </c>
      <c r="F74" s="5" t="s">
        <v>21</v>
      </c>
      <c r="G74" s="45" t="s">
        <v>87</v>
      </c>
      <c r="H74" s="58" t="s">
        <v>167</v>
      </c>
      <c r="I74" s="48">
        <v>10</v>
      </c>
      <c r="J74" s="44">
        <v>44</v>
      </c>
      <c r="K74" s="44">
        <f t="shared" si="1"/>
        <v>138.61760000000001</v>
      </c>
      <c r="M74" s="17"/>
    </row>
    <row r="75" spans="1:13" x14ac:dyDescent="0.25">
      <c r="A75" s="36">
        <v>71</v>
      </c>
      <c r="B75" s="45" t="s">
        <v>15</v>
      </c>
      <c r="C75" s="45" t="s">
        <v>28</v>
      </c>
      <c r="D75" s="38" t="s">
        <v>86</v>
      </c>
      <c r="E75" s="39">
        <v>10.499000000000001</v>
      </c>
      <c r="F75" s="5" t="s">
        <v>22</v>
      </c>
      <c r="G75" s="61" t="s">
        <v>87</v>
      </c>
      <c r="H75" s="58" t="s">
        <v>167</v>
      </c>
      <c r="I75" s="48">
        <v>10</v>
      </c>
      <c r="J75" s="44">
        <v>44</v>
      </c>
      <c r="K75" s="44">
        <f t="shared" si="1"/>
        <v>92.391200000000012</v>
      </c>
      <c r="M75" s="17"/>
    </row>
    <row r="76" spans="1:13" x14ac:dyDescent="0.25">
      <c r="A76" s="5">
        <v>72</v>
      </c>
      <c r="B76" s="45" t="s">
        <v>15</v>
      </c>
      <c r="C76" s="45" t="s">
        <v>28</v>
      </c>
      <c r="D76" s="38" t="s">
        <v>88</v>
      </c>
      <c r="E76" s="39">
        <v>10.7</v>
      </c>
      <c r="F76" s="5" t="s">
        <v>22</v>
      </c>
      <c r="G76" s="61" t="s">
        <v>87</v>
      </c>
      <c r="H76" s="58" t="s">
        <v>167</v>
      </c>
      <c r="I76" s="48">
        <v>10</v>
      </c>
      <c r="J76" s="44">
        <v>44</v>
      </c>
      <c r="K76" s="44">
        <f t="shared" si="1"/>
        <v>94.16</v>
      </c>
      <c r="M76" s="17"/>
    </row>
    <row r="77" spans="1:13" x14ac:dyDescent="0.25">
      <c r="A77" s="36">
        <v>73</v>
      </c>
      <c r="B77" s="45" t="s">
        <v>15</v>
      </c>
      <c r="C77" s="45" t="s">
        <v>28</v>
      </c>
      <c r="D77" s="38" t="s">
        <v>89</v>
      </c>
      <c r="E77" s="39">
        <v>12.5</v>
      </c>
      <c r="F77" s="5" t="s">
        <v>21</v>
      </c>
      <c r="G77" s="61" t="s">
        <v>87</v>
      </c>
      <c r="H77" s="58" t="s">
        <v>167</v>
      </c>
      <c r="I77" s="48">
        <v>10</v>
      </c>
      <c r="J77" s="44">
        <v>44</v>
      </c>
      <c r="K77" s="44">
        <f t="shared" si="1"/>
        <v>110</v>
      </c>
      <c r="M77" s="17"/>
    </row>
    <row r="78" spans="1:13" x14ac:dyDescent="0.25">
      <c r="A78" s="5">
        <v>74</v>
      </c>
      <c r="B78" s="45" t="s">
        <v>15</v>
      </c>
      <c r="C78" s="45" t="s">
        <v>28</v>
      </c>
      <c r="D78" s="38" t="s">
        <v>90</v>
      </c>
      <c r="E78" s="39">
        <v>12.597</v>
      </c>
      <c r="F78" s="5" t="s">
        <v>22</v>
      </c>
      <c r="G78" s="61" t="s">
        <v>87</v>
      </c>
      <c r="H78" s="58" t="s">
        <v>167</v>
      </c>
      <c r="I78" s="48">
        <v>10</v>
      </c>
      <c r="J78" s="44">
        <v>44</v>
      </c>
      <c r="K78" s="44">
        <f t="shared" si="1"/>
        <v>110.85360000000001</v>
      </c>
      <c r="M78" s="17"/>
    </row>
    <row r="79" spans="1:13" x14ac:dyDescent="0.25">
      <c r="A79" s="36">
        <v>75</v>
      </c>
      <c r="B79" s="45" t="s">
        <v>15</v>
      </c>
      <c r="C79" s="45" t="s">
        <v>28</v>
      </c>
      <c r="D79" s="38" t="s">
        <v>91</v>
      </c>
      <c r="E79" s="39">
        <v>11.099</v>
      </c>
      <c r="F79" s="5" t="s">
        <v>21</v>
      </c>
      <c r="G79" s="61" t="s">
        <v>87</v>
      </c>
      <c r="H79" s="58" t="s">
        <v>167</v>
      </c>
      <c r="I79" s="48">
        <v>10</v>
      </c>
      <c r="J79" s="44">
        <v>44</v>
      </c>
      <c r="K79" s="44">
        <f t="shared" si="1"/>
        <v>97.671199999999999</v>
      </c>
      <c r="M79" s="17"/>
    </row>
    <row r="80" spans="1:13" x14ac:dyDescent="0.25">
      <c r="A80" s="5">
        <v>76</v>
      </c>
      <c r="B80" s="45" t="s">
        <v>15</v>
      </c>
      <c r="C80" s="45" t="s">
        <v>160</v>
      </c>
      <c r="D80" s="49" t="s">
        <v>161</v>
      </c>
      <c r="E80" s="58">
        <v>11.016999999999999</v>
      </c>
      <c r="F80" s="5" t="s">
        <v>21</v>
      </c>
      <c r="G80" s="45" t="s">
        <v>87</v>
      </c>
      <c r="H80" s="58" t="s">
        <v>167</v>
      </c>
      <c r="I80" s="48">
        <v>10</v>
      </c>
      <c r="J80" s="44">
        <v>44</v>
      </c>
      <c r="K80" s="44">
        <f t="shared" si="1"/>
        <v>96.949600000000004</v>
      </c>
      <c r="M80" s="17"/>
    </row>
    <row r="81" spans="1:13" x14ac:dyDescent="0.25">
      <c r="A81" s="36">
        <v>77</v>
      </c>
      <c r="B81" s="45" t="s">
        <v>15</v>
      </c>
      <c r="C81" s="45" t="s">
        <v>160</v>
      </c>
      <c r="D81" s="49" t="s">
        <v>162</v>
      </c>
      <c r="E81" s="58">
        <v>15.598000000000001</v>
      </c>
      <c r="F81" s="5" t="s">
        <v>21</v>
      </c>
      <c r="G81" s="45" t="s">
        <v>87</v>
      </c>
      <c r="H81" s="58" t="s">
        <v>167</v>
      </c>
      <c r="I81" s="48">
        <v>10</v>
      </c>
      <c r="J81" s="44">
        <v>44</v>
      </c>
      <c r="K81" s="44">
        <f t="shared" si="1"/>
        <v>137.26240000000001</v>
      </c>
      <c r="M81" s="17"/>
    </row>
    <row r="82" spans="1:13" x14ac:dyDescent="0.25">
      <c r="A82" s="5">
        <v>78</v>
      </c>
      <c r="B82" s="45" t="s">
        <v>15</v>
      </c>
      <c r="C82" s="45" t="s">
        <v>160</v>
      </c>
      <c r="D82" s="49" t="s">
        <v>163</v>
      </c>
      <c r="E82" s="58">
        <v>10.196</v>
      </c>
      <c r="F82" s="5" t="s">
        <v>22</v>
      </c>
      <c r="G82" s="45" t="s">
        <v>87</v>
      </c>
      <c r="H82" s="58" t="s">
        <v>167</v>
      </c>
      <c r="I82" s="48">
        <v>10</v>
      </c>
      <c r="J82" s="44">
        <v>44</v>
      </c>
      <c r="K82" s="44">
        <f t="shared" si="1"/>
        <v>89.724800000000002</v>
      </c>
      <c r="M82" s="17"/>
    </row>
    <row r="83" spans="1:13" x14ac:dyDescent="0.25">
      <c r="A83" s="36">
        <v>79</v>
      </c>
      <c r="B83" s="45" t="s">
        <v>15</v>
      </c>
      <c r="C83" s="45" t="s">
        <v>164</v>
      </c>
      <c r="D83" s="49" t="s">
        <v>450</v>
      </c>
      <c r="E83" s="58">
        <v>2.302</v>
      </c>
      <c r="F83" s="5" t="s">
        <v>21</v>
      </c>
      <c r="G83" s="45" t="s">
        <v>87</v>
      </c>
      <c r="H83" s="58" t="s">
        <v>167</v>
      </c>
      <c r="I83" s="48">
        <v>10</v>
      </c>
      <c r="J83" s="44">
        <v>44</v>
      </c>
      <c r="K83" s="44">
        <f t="shared" si="1"/>
        <v>20.2576</v>
      </c>
      <c r="M83" s="17"/>
    </row>
    <row r="84" spans="1:13" x14ac:dyDescent="0.25">
      <c r="A84" s="5"/>
      <c r="B84" s="167" t="s">
        <v>29</v>
      </c>
      <c r="C84" s="168"/>
      <c r="D84" s="62">
        <v>79</v>
      </c>
      <c r="E84" s="143">
        <f>SUM(E5:E83)</f>
        <v>1188.347</v>
      </c>
      <c r="F84" s="5"/>
      <c r="G84" s="45"/>
      <c r="H84" s="58"/>
      <c r="I84" s="48"/>
      <c r="J84" s="48"/>
      <c r="K84" s="48"/>
    </row>
    <row r="85" spans="1:13" x14ac:dyDescent="0.25">
      <c r="A85" s="5">
        <v>80</v>
      </c>
      <c r="B85" s="45" t="s">
        <v>30</v>
      </c>
      <c r="C85" s="45" t="s">
        <v>31</v>
      </c>
      <c r="D85" s="41" t="s">
        <v>165</v>
      </c>
      <c r="E85" s="58">
        <v>3.8879999999999999</v>
      </c>
      <c r="F85" s="64" t="s">
        <v>17</v>
      </c>
      <c r="G85" s="45" t="s">
        <v>166</v>
      </c>
      <c r="H85" s="58" t="s">
        <v>167</v>
      </c>
      <c r="I85" s="48">
        <v>10</v>
      </c>
      <c r="J85" s="44">
        <v>38</v>
      </c>
      <c r="K85" s="44">
        <f>(E85*J85)*20%</f>
        <v>29.5488</v>
      </c>
      <c r="M85" s="17"/>
    </row>
    <row r="86" spans="1:13" x14ac:dyDescent="0.25">
      <c r="A86" s="5">
        <v>81</v>
      </c>
      <c r="B86" s="45" t="s">
        <v>30</v>
      </c>
      <c r="C86" s="45" t="s">
        <v>31</v>
      </c>
      <c r="D86" s="41" t="s">
        <v>720</v>
      </c>
      <c r="E86" s="58">
        <v>8.6430000000000007</v>
      </c>
      <c r="F86" s="64" t="s">
        <v>17</v>
      </c>
      <c r="G86" s="45" t="s">
        <v>166</v>
      </c>
      <c r="H86" s="58" t="s">
        <v>167</v>
      </c>
      <c r="I86" s="48">
        <v>10</v>
      </c>
      <c r="J86" s="44">
        <v>38</v>
      </c>
      <c r="K86" s="44">
        <f>(E86*J86)*20%</f>
        <v>65.686800000000005</v>
      </c>
    </row>
    <row r="87" spans="1:13" x14ac:dyDescent="0.25">
      <c r="A87" s="5">
        <v>82</v>
      </c>
      <c r="B87" s="45" t="s">
        <v>30</v>
      </c>
      <c r="C87" s="65" t="s">
        <v>35</v>
      </c>
      <c r="D87" s="66" t="s">
        <v>168</v>
      </c>
      <c r="E87" s="67">
        <v>3.5230000000000001</v>
      </c>
      <c r="F87" s="64" t="s">
        <v>33</v>
      </c>
      <c r="G87" s="68" t="s">
        <v>169</v>
      </c>
      <c r="H87" s="58" t="s">
        <v>167</v>
      </c>
      <c r="I87" s="48">
        <v>10</v>
      </c>
      <c r="J87" s="44">
        <v>38</v>
      </c>
      <c r="K87" s="44">
        <f t="shared" ref="K87:K115" si="2">(E87*J87)*20%</f>
        <v>26.774799999999999</v>
      </c>
    </row>
    <row r="88" spans="1:13" x14ac:dyDescent="0.25">
      <c r="A88" s="5">
        <v>83</v>
      </c>
      <c r="B88" s="45" t="s">
        <v>30</v>
      </c>
      <c r="C88" s="65" t="s">
        <v>35</v>
      </c>
      <c r="D88" s="66" t="s">
        <v>170</v>
      </c>
      <c r="E88" s="67">
        <v>5</v>
      </c>
      <c r="F88" s="64" t="s">
        <v>33</v>
      </c>
      <c r="G88" s="68" t="s">
        <v>169</v>
      </c>
      <c r="H88" s="58" t="s">
        <v>167</v>
      </c>
      <c r="I88" s="48">
        <v>10</v>
      </c>
      <c r="J88" s="44">
        <v>38</v>
      </c>
      <c r="K88" s="44">
        <f t="shared" si="2"/>
        <v>38</v>
      </c>
    </row>
    <row r="89" spans="1:13" x14ac:dyDescent="0.25">
      <c r="A89" s="5">
        <v>84</v>
      </c>
      <c r="B89" s="45" t="s">
        <v>30</v>
      </c>
      <c r="C89" s="65" t="s">
        <v>35</v>
      </c>
      <c r="D89" s="66" t="s">
        <v>171</v>
      </c>
      <c r="E89" s="67">
        <v>5.0010000000000003</v>
      </c>
      <c r="F89" s="64" t="s">
        <v>33</v>
      </c>
      <c r="G89" s="68" t="s">
        <v>169</v>
      </c>
      <c r="H89" s="58" t="s">
        <v>167</v>
      </c>
      <c r="I89" s="48">
        <v>10</v>
      </c>
      <c r="J89" s="44">
        <v>38</v>
      </c>
      <c r="K89" s="44">
        <f t="shared" si="2"/>
        <v>38.007600000000004</v>
      </c>
    </row>
    <row r="90" spans="1:13" x14ac:dyDescent="0.25">
      <c r="A90" s="5">
        <v>85</v>
      </c>
      <c r="B90" s="45" t="s">
        <v>30</v>
      </c>
      <c r="C90" s="65" t="s">
        <v>35</v>
      </c>
      <c r="D90" s="66" t="s">
        <v>172</v>
      </c>
      <c r="E90" s="67">
        <v>18.510000000000002</v>
      </c>
      <c r="F90" s="64" t="s">
        <v>49</v>
      </c>
      <c r="G90" s="68" t="s">
        <v>169</v>
      </c>
      <c r="H90" s="58" t="s">
        <v>167</v>
      </c>
      <c r="I90" s="48">
        <v>10</v>
      </c>
      <c r="J90" s="44">
        <v>38</v>
      </c>
      <c r="K90" s="44">
        <f t="shared" si="2"/>
        <v>140.67600000000002</v>
      </c>
    </row>
    <row r="91" spans="1:13" x14ac:dyDescent="0.25">
      <c r="A91" s="5">
        <v>86</v>
      </c>
      <c r="B91" s="45" t="s">
        <v>30</v>
      </c>
      <c r="C91" s="65" t="s">
        <v>35</v>
      </c>
      <c r="D91" s="66" t="s">
        <v>173</v>
      </c>
      <c r="E91" s="67">
        <v>22.035</v>
      </c>
      <c r="F91" s="64" t="s">
        <v>33</v>
      </c>
      <c r="G91" s="68" t="s">
        <v>169</v>
      </c>
      <c r="H91" s="58" t="s">
        <v>167</v>
      </c>
      <c r="I91" s="48">
        <v>10</v>
      </c>
      <c r="J91" s="44">
        <v>38</v>
      </c>
      <c r="K91" s="44">
        <f t="shared" si="2"/>
        <v>167.46600000000001</v>
      </c>
    </row>
    <row r="92" spans="1:13" x14ac:dyDescent="0.25">
      <c r="A92" s="5">
        <v>87</v>
      </c>
      <c r="B92" s="45" t="s">
        <v>30</v>
      </c>
      <c r="C92" s="65" t="s">
        <v>35</v>
      </c>
      <c r="D92" s="58" t="s">
        <v>174</v>
      </c>
      <c r="E92" s="69">
        <v>5.98</v>
      </c>
      <c r="F92" s="64" t="s">
        <v>25</v>
      </c>
      <c r="G92" s="70" t="s">
        <v>169</v>
      </c>
      <c r="H92" s="58" t="s">
        <v>167</v>
      </c>
      <c r="I92" s="48">
        <v>10</v>
      </c>
      <c r="J92" s="44">
        <v>38</v>
      </c>
      <c r="K92" s="44">
        <f t="shared" si="2"/>
        <v>45.448000000000008</v>
      </c>
    </row>
    <row r="93" spans="1:13" x14ac:dyDescent="0.25">
      <c r="A93" s="5">
        <v>88</v>
      </c>
      <c r="B93" s="45" t="s">
        <v>30</v>
      </c>
      <c r="C93" s="65" t="s">
        <v>35</v>
      </c>
      <c r="D93" s="58" t="s">
        <v>175</v>
      </c>
      <c r="E93" s="69">
        <v>2</v>
      </c>
      <c r="F93" s="64" t="s">
        <v>49</v>
      </c>
      <c r="G93" s="70" t="s">
        <v>169</v>
      </c>
      <c r="H93" s="58" t="s">
        <v>167</v>
      </c>
      <c r="I93" s="48">
        <v>10</v>
      </c>
      <c r="J93" s="44">
        <v>38</v>
      </c>
      <c r="K93" s="44">
        <f t="shared" si="2"/>
        <v>15.200000000000001</v>
      </c>
    </row>
    <row r="94" spans="1:13" x14ac:dyDescent="0.25">
      <c r="A94" s="5">
        <v>89</v>
      </c>
      <c r="B94" s="45" t="s">
        <v>30</v>
      </c>
      <c r="C94" s="71" t="s">
        <v>36</v>
      </c>
      <c r="D94" s="58" t="s">
        <v>176</v>
      </c>
      <c r="E94" s="69">
        <v>23.219000000000001</v>
      </c>
      <c r="F94" s="64" t="s">
        <v>49</v>
      </c>
      <c r="G94" s="70" t="s">
        <v>169</v>
      </c>
      <c r="H94" s="58" t="s">
        <v>167</v>
      </c>
      <c r="I94" s="48">
        <v>10</v>
      </c>
      <c r="J94" s="44">
        <v>38</v>
      </c>
      <c r="K94" s="44">
        <f t="shared" si="2"/>
        <v>176.46440000000001</v>
      </c>
    </row>
    <row r="95" spans="1:13" x14ac:dyDescent="0.25">
      <c r="A95" s="5">
        <v>90</v>
      </c>
      <c r="B95" s="45" t="s">
        <v>30</v>
      </c>
      <c r="C95" s="71" t="s">
        <v>36</v>
      </c>
      <c r="D95" s="58" t="s">
        <v>177</v>
      </c>
      <c r="E95" s="69">
        <v>40.735999999999997</v>
      </c>
      <c r="F95" s="64" t="s">
        <v>49</v>
      </c>
      <c r="G95" s="70" t="s">
        <v>169</v>
      </c>
      <c r="H95" s="58" t="s">
        <v>167</v>
      </c>
      <c r="I95" s="48">
        <v>10</v>
      </c>
      <c r="J95" s="44">
        <v>38</v>
      </c>
      <c r="K95" s="44">
        <f t="shared" si="2"/>
        <v>309.59359999999998</v>
      </c>
    </row>
    <row r="96" spans="1:13" x14ac:dyDescent="0.25">
      <c r="A96" s="5">
        <v>91</v>
      </c>
      <c r="B96" s="45" t="s">
        <v>30</v>
      </c>
      <c r="C96" s="71" t="s">
        <v>178</v>
      </c>
      <c r="D96" s="66" t="s">
        <v>179</v>
      </c>
      <c r="E96" s="67">
        <v>27.707000000000001</v>
      </c>
      <c r="F96" s="64" t="s">
        <v>51</v>
      </c>
      <c r="G96" s="70" t="s">
        <v>169</v>
      </c>
      <c r="H96" s="58" t="s">
        <v>167</v>
      </c>
      <c r="I96" s="48">
        <v>10</v>
      </c>
      <c r="J96" s="44">
        <v>38</v>
      </c>
      <c r="K96" s="44">
        <f t="shared" si="2"/>
        <v>210.57320000000001</v>
      </c>
    </row>
    <row r="97" spans="1:11" x14ac:dyDescent="0.25">
      <c r="A97" s="5">
        <v>92</v>
      </c>
      <c r="B97" s="45" t="s">
        <v>30</v>
      </c>
      <c r="C97" s="71" t="s">
        <v>37</v>
      </c>
      <c r="D97" s="66" t="s">
        <v>180</v>
      </c>
      <c r="E97" s="67">
        <v>20.353999999999999</v>
      </c>
      <c r="F97" s="64" t="s">
        <v>17</v>
      </c>
      <c r="G97" s="70" t="s">
        <v>169</v>
      </c>
      <c r="H97" s="58" t="s">
        <v>167</v>
      </c>
      <c r="I97" s="48">
        <v>10</v>
      </c>
      <c r="J97" s="44">
        <v>38</v>
      </c>
      <c r="K97" s="44">
        <f t="shared" si="2"/>
        <v>154.69040000000001</v>
      </c>
    </row>
    <row r="98" spans="1:11" x14ac:dyDescent="0.25">
      <c r="A98" s="5">
        <v>93</v>
      </c>
      <c r="B98" s="45" t="s">
        <v>30</v>
      </c>
      <c r="C98" s="71" t="s">
        <v>37</v>
      </c>
      <c r="D98" s="66" t="s">
        <v>181</v>
      </c>
      <c r="E98" s="67">
        <v>22.833000000000002</v>
      </c>
      <c r="F98" s="64" t="s">
        <v>17</v>
      </c>
      <c r="G98" s="70" t="s">
        <v>169</v>
      </c>
      <c r="H98" s="58" t="s">
        <v>167</v>
      </c>
      <c r="I98" s="48">
        <v>10</v>
      </c>
      <c r="J98" s="44">
        <v>38</v>
      </c>
      <c r="K98" s="44">
        <f t="shared" si="2"/>
        <v>173.53080000000003</v>
      </c>
    </row>
    <row r="99" spans="1:11" x14ac:dyDescent="0.25">
      <c r="A99" s="5">
        <v>94</v>
      </c>
      <c r="B99" s="45" t="s">
        <v>30</v>
      </c>
      <c r="C99" s="71" t="s">
        <v>37</v>
      </c>
      <c r="D99" s="66" t="s">
        <v>182</v>
      </c>
      <c r="E99" s="67">
        <v>24.545000000000002</v>
      </c>
      <c r="F99" s="64" t="s">
        <v>17</v>
      </c>
      <c r="G99" s="70" t="s">
        <v>169</v>
      </c>
      <c r="H99" s="58" t="s">
        <v>167</v>
      </c>
      <c r="I99" s="48">
        <v>10</v>
      </c>
      <c r="J99" s="44">
        <v>38</v>
      </c>
      <c r="K99" s="44">
        <f t="shared" si="2"/>
        <v>186.54200000000003</v>
      </c>
    </row>
    <row r="100" spans="1:11" x14ac:dyDescent="0.25">
      <c r="A100" s="5">
        <v>95</v>
      </c>
      <c r="B100" s="45" t="s">
        <v>30</v>
      </c>
      <c r="C100" s="71" t="s">
        <v>37</v>
      </c>
      <c r="D100" s="66" t="s">
        <v>183</v>
      </c>
      <c r="E100" s="67">
        <v>26.178000000000001</v>
      </c>
      <c r="F100" s="64" t="s">
        <v>17</v>
      </c>
      <c r="G100" s="70" t="s">
        <v>169</v>
      </c>
      <c r="H100" s="58" t="s">
        <v>167</v>
      </c>
      <c r="I100" s="48">
        <v>10</v>
      </c>
      <c r="J100" s="44">
        <v>38</v>
      </c>
      <c r="K100" s="44">
        <f t="shared" si="2"/>
        <v>198.95280000000002</v>
      </c>
    </row>
    <row r="101" spans="1:11" x14ac:dyDescent="0.25">
      <c r="A101" s="5">
        <v>96</v>
      </c>
      <c r="B101" s="45" t="s">
        <v>30</v>
      </c>
      <c r="C101" s="71" t="s">
        <v>37</v>
      </c>
      <c r="D101" s="66" t="s">
        <v>184</v>
      </c>
      <c r="E101" s="67">
        <v>34.928000000000004</v>
      </c>
      <c r="F101" s="64" t="s">
        <v>17</v>
      </c>
      <c r="G101" s="70" t="s">
        <v>169</v>
      </c>
      <c r="H101" s="58" t="s">
        <v>167</v>
      </c>
      <c r="I101" s="48">
        <v>10</v>
      </c>
      <c r="J101" s="44">
        <v>38</v>
      </c>
      <c r="K101" s="44">
        <f t="shared" si="2"/>
        <v>265.45280000000002</v>
      </c>
    </row>
    <row r="102" spans="1:11" x14ac:dyDescent="0.25">
      <c r="A102" s="5">
        <v>97</v>
      </c>
      <c r="B102" s="45" t="s">
        <v>30</v>
      </c>
      <c r="C102" s="71" t="s">
        <v>37</v>
      </c>
      <c r="D102" s="66" t="s">
        <v>185</v>
      </c>
      <c r="E102" s="67">
        <v>47.515000000000001</v>
      </c>
      <c r="F102" s="64" t="s">
        <v>17</v>
      </c>
      <c r="G102" s="70" t="s">
        <v>169</v>
      </c>
      <c r="H102" s="58" t="s">
        <v>167</v>
      </c>
      <c r="I102" s="48">
        <v>10</v>
      </c>
      <c r="J102" s="44">
        <v>38</v>
      </c>
      <c r="K102" s="44">
        <f t="shared" si="2"/>
        <v>361.11400000000003</v>
      </c>
    </row>
    <row r="103" spans="1:11" x14ac:dyDescent="0.25">
      <c r="A103" s="5">
        <v>98</v>
      </c>
      <c r="B103" s="45" t="s">
        <v>30</v>
      </c>
      <c r="C103" s="71" t="s">
        <v>38</v>
      </c>
      <c r="D103" s="58" t="s">
        <v>186</v>
      </c>
      <c r="E103" s="69">
        <v>6.1509999999999998</v>
      </c>
      <c r="F103" s="64" t="s">
        <v>17</v>
      </c>
      <c r="G103" s="70" t="s">
        <v>169</v>
      </c>
      <c r="H103" s="58" t="s">
        <v>167</v>
      </c>
      <c r="I103" s="48">
        <v>10</v>
      </c>
      <c r="J103" s="44">
        <v>38</v>
      </c>
      <c r="K103" s="44">
        <f t="shared" si="2"/>
        <v>46.747600000000006</v>
      </c>
    </row>
    <row r="104" spans="1:11" x14ac:dyDescent="0.25">
      <c r="A104" s="5">
        <v>99</v>
      </c>
      <c r="B104" s="45" t="s">
        <v>30</v>
      </c>
      <c r="C104" s="71" t="s">
        <v>38</v>
      </c>
      <c r="D104" s="58" t="s">
        <v>187</v>
      </c>
      <c r="E104" s="69">
        <v>6.3289999999999997</v>
      </c>
      <c r="F104" s="64" t="s">
        <v>17</v>
      </c>
      <c r="G104" s="70" t="s">
        <v>169</v>
      </c>
      <c r="H104" s="58" t="s">
        <v>167</v>
      </c>
      <c r="I104" s="48">
        <v>10</v>
      </c>
      <c r="J104" s="44">
        <v>38</v>
      </c>
      <c r="K104" s="44">
        <f t="shared" si="2"/>
        <v>48.1004</v>
      </c>
    </row>
    <row r="105" spans="1:11" x14ac:dyDescent="0.25">
      <c r="A105" s="5">
        <v>100</v>
      </c>
      <c r="B105" s="45" t="s">
        <v>30</v>
      </c>
      <c r="C105" s="71" t="s">
        <v>188</v>
      </c>
      <c r="D105" s="58" t="s">
        <v>189</v>
      </c>
      <c r="E105" s="69">
        <v>6.3540000000000001</v>
      </c>
      <c r="F105" s="64" t="s">
        <v>17</v>
      </c>
      <c r="G105" s="70" t="s">
        <v>169</v>
      </c>
      <c r="H105" s="58" t="s">
        <v>167</v>
      </c>
      <c r="I105" s="48">
        <v>10</v>
      </c>
      <c r="J105" s="44">
        <v>38</v>
      </c>
      <c r="K105" s="44">
        <f t="shared" si="2"/>
        <v>48.290400000000005</v>
      </c>
    </row>
    <row r="106" spans="1:11" x14ac:dyDescent="0.25">
      <c r="A106" s="5">
        <v>101</v>
      </c>
      <c r="B106" s="45" t="s">
        <v>30</v>
      </c>
      <c r="C106" s="71" t="s">
        <v>188</v>
      </c>
      <c r="D106" s="58" t="s">
        <v>190</v>
      </c>
      <c r="E106" s="69">
        <v>9.1669999999999998</v>
      </c>
      <c r="F106" s="64" t="s">
        <v>17</v>
      </c>
      <c r="G106" s="70" t="s">
        <v>169</v>
      </c>
      <c r="H106" s="58" t="s">
        <v>167</v>
      </c>
      <c r="I106" s="48">
        <v>10</v>
      </c>
      <c r="J106" s="44">
        <v>38</v>
      </c>
      <c r="K106" s="44">
        <f t="shared" si="2"/>
        <v>69.669200000000004</v>
      </c>
    </row>
    <row r="107" spans="1:11" x14ac:dyDescent="0.25">
      <c r="A107" s="5">
        <v>102</v>
      </c>
      <c r="B107" s="45" t="s">
        <v>30</v>
      </c>
      <c r="C107" s="71" t="s">
        <v>191</v>
      </c>
      <c r="D107" s="72" t="s">
        <v>192</v>
      </c>
      <c r="E107" s="67">
        <v>30.163</v>
      </c>
      <c r="F107" s="64" t="s">
        <v>49</v>
      </c>
      <c r="G107" s="70" t="s">
        <v>169</v>
      </c>
      <c r="H107" s="58" t="s">
        <v>167</v>
      </c>
      <c r="I107" s="48">
        <v>10</v>
      </c>
      <c r="J107" s="44">
        <v>38</v>
      </c>
      <c r="K107" s="44">
        <f t="shared" si="2"/>
        <v>229.2388</v>
      </c>
    </row>
    <row r="108" spans="1:11" x14ac:dyDescent="0.25">
      <c r="A108" s="5"/>
      <c r="B108" s="167" t="s">
        <v>39</v>
      </c>
      <c r="C108" s="168"/>
      <c r="D108" s="62">
        <v>23</v>
      </c>
      <c r="E108" s="62">
        <f>SUM(E85:E107)</f>
        <v>400.75899999999996</v>
      </c>
      <c r="F108" s="5"/>
      <c r="G108" s="45"/>
      <c r="H108" s="58"/>
      <c r="I108" s="48"/>
      <c r="J108" s="48"/>
      <c r="K108" s="48"/>
    </row>
    <row r="109" spans="1:11" x14ac:dyDescent="0.25">
      <c r="A109" s="5">
        <v>103</v>
      </c>
      <c r="B109" s="45" t="s">
        <v>40</v>
      </c>
      <c r="C109" s="45" t="s">
        <v>428</v>
      </c>
      <c r="D109" s="73" t="s">
        <v>429</v>
      </c>
      <c r="E109" s="39">
        <v>11</v>
      </c>
      <c r="F109" s="5" t="s">
        <v>25</v>
      </c>
      <c r="G109" s="45" t="s">
        <v>166</v>
      </c>
      <c r="H109" s="58" t="s">
        <v>167</v>
      </c>
      <c r="I109" s="48">
        <v>10</v>
      </c>
      <c r="J109" s="44">
        <v>38</v>
      </c>
      <c r="K109" s="44">
        <f t="shared" si="2"/>
        <v>83.600000000000009</v>
      </c>
    </row>
    <row r="110" spans="1:11" x14ac:dyDescent="0.25">
      <c r="A110" s="5">
        <v>104</v>
      </c>
      <c r="B110" s="45" t="s">
        <v>40</v>
      </c>
      <c r="C110" s="45" t="s">
        <v>428</v>
      </c>
      <c r="D110" s="73" t="s">
        <v>430</v>
      </c>
      <c r="E110" s="39">
        <v>11.699</v>
      </c>
      <c r="F110" s="5" t="s">
        <v>22</v>
      </c>
      <c r="G110" s="45" t="s">
        <v>166</v>
      </c>
      <c r="H110" s="58" t="s">
        <v>167</v>
      </c>
      <c r="I110" s="48">
        <v>10</v>
      </c>
      <c r="J110" s="44">
        <v>38</v>
      </c>
      <c r="K110" s="44">
        <f t="shared" si="2"/>
        <v>88.912400000000005</v>
      </c>
    </row>
    <row r="111" spans="1:11" x14ac:dyDescent="0.25">
      <c r="A111" s="5">
        <v>105</v>
      </c>
      <c r="B111" s="45" t="s">
        <v>40</v>
      </c>
      <c r="C111" s="45" t="s">
        <v>431</v>
      </c>
      <c r="D111" s="39" t="s">
        <v>432</v>
      </c>
      <c r="E111" s="39">
        <v>55.267000000000003</v>
      </c>
      <c r="F111" s="5" t="s">
        <v>51</v>
      </c>
      <c r="G111" s="45" t="s">
        <v>166</v>
      </c>
      <c r="H111" s="58" t="s">
        <v>167</v>
      </c>
      <c r="I111" s="48">
        <v>10</v>
      </c>
      <c r="J111" s="44">
        <v>38</v>
      </c>
      <c r="K111" s="44">
        <f t="shared" si="2"/>
        <v>420.02920000000006</v>
      </c>
    </row>
    <row r="112" spans="1:11" x14ac:dyDescent="0.25">
      <c r="A112" s="5">
        <v>106</v>
      </c>
      <c r="B112" s="45" t="s">
        <v>40</v>
      </c>
      <c r="C112" s="45" t="s">
        <v>433</v>
      </c>
      <c r="D112" s="39" t="s">
        <v>434</v>
      </c>
      <c r="E112" s="39">
        <v>19.998999999999999</v>
      </c>
      <c r="F112" s="5" t="s">
        <v>22</v>
      </c>
      <c r="G112" s="45" t="s">
        <v>166</v>
      </c>
      <c r="H112" s="58" t="s">
        <v>167</v>
      </c>
      <c r="I112" s="48">
        <v>10</v>
      </c>
      <c r="J112" s="44">
        <v>38</v>
      </c>
      <c r="K112" s="44">
        <f t="shared" si="2"/>
        <v>151.9924</v>
      </c>
    </row>
    <row r="113" spans="1:11" x14ac:dyDescent="0.25">
      <c r="A113" s="5">
        <v>107</v>
      </c>
      <c r="B113" s="45" t="s">
        <v>40</v>
      </c>
      <c r="C113" s="45" t="s">
        <v>736</v>
      </c>
      <c r="D113" s="39" t="s">
        <v>435</v>
      </c>
      <c r="E113" s="39">
        <v>5.8</v>
      </c>
      <c r="F113" s="5" t="s">
        <v>33</v>
      </c>
      <c r="G113" s="45" t="s">
        <v>166</v>
      </c>
      <c r="H113" s="58" t="s">
        <v>167</v>
      </c>
      <c r="I113" s="48">
        <v>10</v>
      </c>
      <c r="J113" s="44">
        <v>38</v>
      </c>
      <c r="K113" s="44">
        <f t="shared" si="2"/>
        <v>44.080000000000005</v>
      </c>
    </row>
    <row r="114" spans="1:11" x14ac:dyDescent="0.25">
      <c r="A114" s="5">
        <v>108</v>
      </c>
      <c r="B114" s="45" t="s">
        <v>40</v>
      </c>
      <c r="C114" s="45" t="s">
        <v>736</v>
      </c>
      <c r="D114" s="39" t="s">
        <v>436</v>
      </c>
      <c r="E114" s="39">
        <v>2.9990000000000001</v>
      </c>
      <c r="F114" s="5" t="s">
        <v>21</v>
      </c>
      <c r="G114" s="45" t="s">
        <v>166</v>
      </c>
      <c r="H114" s="58" t="s">
        <v>167</v>
      </c>
      <c r="I114" s="48">
        <v>10</v>
      </c>
      <c r="J114" s="44">
        <v>38</v>
      </c>
      <c r="K114" s="44">
        <f t="shared" si="2"/>
        <v>22.792400000000001</v>
      </c>
    </row>
    <row r="115" spans="1:11" x14ac:dyDescent="0.25">
      <c r="A115" s="5">
        <v>109</v>
      </c>
      <c r="B115" s="45" t="s">
        <v>40</v>
      </c>
      <c r="C115" s="45" t="s">
        <v>736</v>
      </c>
      <c r="D115" s="39" t="s">
        <v>437</v>
      </c>
      <c r="E115" s="39">
        <v>11.898999999999999</v>
      </c>
      <c r="F115" s="5" t="s">
        <v>21</v>
      </c>
      <c r="G115" s="45" t="s">
        <v>166</v>
      </c>
      <c r="H115" s="58" t="s">
        <v>167</v>
      </c>
      <c r="I115" s="48">
        <v>10</v>
      </c>
      <c r="J115" s="44">
        <v>38</v>
      </c>
      <c r="K115" s="44">
        <f t="shared" si="2"/>
        <v>90.432400000000001</v>
      </c>
    </row>
    <row r="116" spans="1:11" x14ac:dyDescent="0.25">
      <c r="A116" s="5"/>
      <c r="B116" s="171" t="s">
        <v>41</v>
      </c>
      <c r="C116" s="171"/>
      <c r="D116" s="62">
        <v>7</v>
      </c>
      <c r="E116" s="63">
        <f>SUM(E109:E115)</f>
        <v>118.663</v>
      </c>
      <c r="F116" s="5"/>
      <c r="G116" s="45"/>
      <c r="H116" s="58"/>
      <c r="I116" s="48"/>
      <c r="J116" s="48"/>
      <c r="K116" s="48"/>
    </row>
    <row r="117" spans="1:11" s="78" customFormat="1" x14ac:dyDescent="0.25">
      <c r="A117" s="74">
        <v>110</v>
      </c>
      <c r="B117" s="75" t="s">
        <v>50</v>
      </c>
      <c r="C117" s="40" t="s">
        <v>52</v>
      </c>
      <c r="D117" s="41" t="s">
        <v>311</v>
      </c>
      <c r="E117" s="76">
        <v>52.383000000000003</v>
      </c>
      <c r="F117" s="5" t="s">
        <v>17</v>
      </c>
      <c r="G117" s="45" t="s">
        <v>166</v>
      </c>
      <c r="H117" s="58" t="s">
        <v>167</v>
      </c>
      <c r="I117" s="58">
        <v>10</v>
      </c>
      <c r="J117" s="77">
        <v>38</v>
      </c>
      <c r="K117" s="44">
        <f>(E117*J117)*20%</f>
        <v>398.11080000000004</v>
      </c>
    </row>
    <row r="118" spans="1:11" s="78" customFormat="1" x14ac:dyDescent="0.25">
      <c r="A118" s="74">
        <v>111</v>
      </c>
      <c r="B118" s="75" t="s">
        <v>50</v>
      </c>
      <c r="C118" s="40" t="s">
        <v>52</v>
      </c>
      <c r="D118" s="41" t="s">
        <v>312</v>
      </c>
      <c r="E118" s="79">
        <v>12.098000000000001</v>
      </c>
      <c r="F118" s="5" t="s">
        <v>17</v>
      </c>
      <c r="G118" s="45" t="s">
        <v>166</v>
      </c>
      <c r="H118" s="58" t="s">
        <v>167</v>
      </c>
      <c r="I118" s="58">
        <v>10</v>
      </c>
      <c r="J118" s="77">
        <v>38</v>
      </c>
      <c r="K118" s="44">
        <f t="shared" ref="K118:K121" si="3">(E118*J118)*20%</f>
        <v>91.944800000000015</v>
      </c>
    </row>
    <row r="119" spans="1:11" s="78" customFormat="1" x14ac:dyDescent="0.25">
      <c r="A119" s="74">
        <v>112</v>
      </c>
      <c r="B119" s="75" t="s">
        <v>50</v>
      </c>
      <c r="C119" s="40" t="s">
        <v>52</v>
      </c>
      <c r="D119" s="58" t="s">
        <v>313</v>
      </c>
      <c r="E119" s="79">
        <v>10.303000000000001</v>
      </c>
      <c r="F119" s="5" t="s">
        <v>17</v>
      </c>
      <c r="G119" s="45" t="s">
        <v>166</v>
      </c>
      <c r="H119" s="58" t="s">
        <v>167</v>
      </c>
      <c r="I119" s="58">
        <v>10</v>
      </c>
      <c r="J119" s="77">
        <v>38</v>
      </c>
      <c r="K119" s="44">
        <f t="shared" si="3"/>
        <v>78.302800000000005</v>
      </c>
    </row>
    <row r="120" spans="1:11" s="78" customFormat="1" x14ac:dyDescent="0.25">
      <c r="A120" s="74">
        <v>113</v>
      </c>
      <c r="B120" s="75" t="s">
        <v>50</v>
      </c>
      <c r="C120" s="40" t="s">
        <v>52</v>
      </c>
      <c r="D120" s="41" t="s">
        <v>314</v>
      </c>
      <c r="E120" s="39">
        <v>10</v>
      </c>
      <c r="F120" s="5" t="s">
        <v>17</v>
      </c>
      <c r="G120" s="45" t="s">
        <v>166</v>
      </c>
      <c r="H120" s="58" t="s">
        <v>167</v>
      </c>
      <c r="I120" s="58">
        <v>10</v>
      </c>
      <c r="J120" s="77">
        <v>38</v>
      </c>
      <c r="K120" s="44">
        <f t="shared" si="3"/>
        <v>76</v>
      </c>
    </row>
    <row r="121" spans="1:11" s="78" customFormat="1" x14ac:dyDescent="0.25">
      <c r="A121" s="74">
        <v>114</v>
      </c>
      <c r="B121" s="75" t="s">
        <v>50</v>
      </c>
      <c r="C121" s="40" t="s">
        <v>52</v>
      </c>
      <c r="D121" s="41" t="s">
        <v>315</v>
      </c>
      <c r="E121" s="39">
        <v>10</v>
      </c>
      <c r="F121" s="5" t="s">
        <v>17</v>
      </c>
      <c r="G121" s="45" t="s">
        <v>166</v>
      </c>
      <c r="H121" s="58" t="s">
        <v>167</v>
      </c>
      <c r="I121" s="58">
        <v>10</v>
      </c>
      <c r="J121" s="77">
        <v>38</v>
      </c>
      <c r="K121" s="44">
        <f t="shared" si="3"/>
        <v>76</v>
      </c>
    </row>
    <row r="122" spans="1:11" s="78" customFormat="1" x14ac:dyDescent="0.25">
      <c r="A122" s="80"/>
      <c r="B122" s="171" t="s">
        <v>53</v>
      </c>
      <c r="C122" s="171"/>
      <c r="D122" s="32">
        <v>5</v>
      </c>
      <c r="E122" s="29">
        <f>SUM(E117:E121)</f>
        <v>94.784000000000006</v>
      </c>
      <c r="F122" s="21"/>
      <c r="G122" s="81"/>
      <c r="H122" s="81"/>
      <c r="I122" s="21"/>
      <c r="J122" s="21"/>
      <c r="K122" s="21"/>
    </row>
    <row r="123" spans="1:11" x14ac:dyDescent="0.25">
      <c r="A123" s="5">
        <v>115</v>
      </c>
      <c r="B123" s="6" t="s">
        <v>42</v>
      </c>
      <c r="C123" s="82" t="s">
        <v>43</v>
      </c>
      <c r="D123" s="83" t="s">
        <v>208</v>
      </c>
      <c r="E123" s="84">
        <v>9.8000000000000007</v>
      </c>
      <c r="F123" s="85" t="s">
        <v>207</v>
      </c>
      <c r="G123" s="82" t="s">
        <v>166</v>
      </c>
      <c r="H123" s="58" t="s">
        <v>167</v>
      </c>
      <c r="I123" s="48">
        <v>10</v>
      </c>
      <c r="J123" s="44">
        <v>38</v>
      </c>
      <c r="K123" s="44">
        <f>(E123*J123)*20%</f>
        <v>74.48</v>
      </c>
    </row>
    <row r="124" spans="1:11" x14ac:dyDescent="0.25">
      <c r="A124" s="5">
        <v>116</v>
      </c>
      <c r="B124" s="6" t="s">
        <v>42</v>
      </c>
      <c r="C124" s="82" t="s">
        <v>43</v>
      </c>
      <c r="D124" s="83" t="s">
        <v>209</v>
      </c>
      <c r="E124" s="84">
        <v>9.8000000000000007</v>
      </c>
      <c r="F124" s="85" t="s">
        <v>207</v>
      </c>
      <c r="G124" s="82" t="s">
        <v>166</v>
      </c>
      <c r="H124" s="58" t="s">
        <v>167</v>
      </c>
      <c r="I124" s="48">
        <v>10</v>
      </c>
      <c r="J124" s="44">
        <v>38</v>
      </c>
      <c r="K124" s="44">
        <f t="shared" ref="K124:K187" si="4">(E124*J124)*20%</f>
        <v>74.48</v>
      </c>
    </row>
    <row r="125" spans="1:11" x14ac:dyDescent="0.25">
      <c r="A125" s="5">
        <v>117</v>
      </c>
      <c r="B125" s="6" t="s">
        <v>42</v>
      </c>
      <c r="C125" s="82" t="s">
        <v>43</v>
      </c>
      <c r="D125" s="83" t="s">
        <v>210</v>
      </c>
      <c r="E125" s="84">
        <v>20.001000000000001</v>
      </c>
      <c r="F125" s="85" t="s">
        <v>207</v>
      </c>
      <c r="G125" s="82" t="s">
        <v>166</v>
      </c>
      <c r="H125" s="58" t="s">
        <v>167</v>
      </c>
      <c r="I125" s="48">
        <v>10</v>
      </c>
      <c r="J125" s="44">
        <v>38</v>
      </c>
      <c r="K125" s="44">
        <f t="shared" si="4"/>
        <v>152.0076</v>
      </c>
    </row>
    <row r="126" spans="1:11" x14ac:dyDescent="0.25">
      <c r="A126" s="5">
        <v>118</v>
      </c>
      <c r="B126" s="6" t="s">
        <v>42</v>
      </c>
      <c r="C126" s="82" t="s">
        <v>43</v>
      </c>
      <c r="D126" s="83" t="s">
        <v>211</v>
      </c>
      <c r="E126" s="84">
        <v>15.099</v>
      </c>
      <c r="F126" s="85" t="s">
        <v>207</v>
      </c>
      <c r="G126" s="82" t="s">
        <v>166</v>
      </c>
      <c r="H126" s="58" t="s">
        <v>167</v>
      </c>
      <c r="I126" s="48">
        <v>10</v>
      </c>
      <c r="J126" s="44">
        <v>38</v>
      </c>
      <c r="K126" s="44">
        <f t="shared" si="4"/>
        <v>114.75240000000002</v>
      </c>
    </row>
    <row r="127" spans="1:11" x14ac:dyDescent="0.25">
      <c r="A127" s="5">
        <v>119</v>
      </c>
      <c r="B127" s="6" t="s">
        <v>42</v>
      </c>
      <c r="C127" s="82" t="s">
        <v>43</v>
      </c>
      <c r="D127" s="83" t="s">
        <v>212</v>
      </c>
      <c r="E127" s="84">
        <v>14.000999999999999</v>
      </c>
      <c r="F127" s="85" t="s">
        <v>207</v>
      </c>
      <c r="G127" s="82" t="s">
        <v>166</v>
      </c>
      <c r="H127" s="58" t="s">
        <v>167</v>
      </c>
      <c r="I127" s="48">
        <v>10</v>
      </c>
      <c r="J127" s="44">
        <v>38</v>
      </c>
      <c r="K127" s="44">
        <f t="shared" si="4"/>
        <v>106.4076</v>
      </c>
    </row>
    <row r="128" spans="1:11" x14ac:dyDescent="0.25">
      <c r="A128" s="5">
        <v>120</v>
      </c>
      <c r="B128" s="6" t="s">
        <v>42</v>
      </c>
      <c r="C128" s="82" t="s">
        <v>43</v>
      </c>
      <c r="D128" s="83" t="s">
        <v>213</v>
      </c>
      <c r="E128" s="84">
        <v>18.699000000000002</v>
      </c>
      <c r="F128" s="85" t="s">
        <v>207</v>
      </c>
      <c r="G128" s="82" t="s">
        <v>166</v>
      </c>
      <c r="H128" s="58" t="s">
        <v>167</v>
      </c>
      <c r="I128" s="48">
        <v>10</v>
      </c>
      <c r="J128" s="44">
        <v>38</v>
      </c>
      <c r="K128" s="44">
        <f t="shared" si="4"/>
        <v>142.11240000000001</v>
      </c>
    </row>
    <row r="129" spans="1:11" x14ac:dyDescent="0.25">
      <c r="A129" s="5">
        <v>121</v>
      </c>
      <c r="B129" s="6" t="s">
        <v>42</v>
      </c>
      <c r="C129" s="82" t="s">
        <v>43</v>
      </c>
      <c r="D129" s="83" t="s">
        <v>214</v>
      </c>
      <c r="E129" s="84">
        <v>17.699000000000002</v>
      </c>
      <c r="F129" s="85" t="s">
        <v>207</v>
      </c>
      <c r="G129" s="82" t="s">
        <v>166</v>
      </c>
      <c r="H129" s="58" t="s">
        <v>167</v>
      </c>
      <c r="I129" s="48">
        <v>10</v>
      </c>
      <c r="J129" s="44">
        <v>38</v>
      </c>
      <c r="K129" s="44">
        <f t="shared" si="4"/>
        <v>134.51240000000001</v>
      </c>
    </row>
    <row r="130" spans="1:11" x14ac:dyDescent="0.25">
      <c r="A130" s="5">
        <v>122</v>
      </c>
      <c r="B130" s="6" t="s">
        <v>42</v>
      </c>
      <c r="C130" s="82" t="s">
        <v>43</v>
      </c>
      <c r="D130" s="83" t="s">
        <v>215</v>
      </c>
      <c r="E130" s="84">
        <v>16</v>
      </c>
      <c r="F130" s="85" t="s">
        <v>207</v>
      </c>
      <c r="G130" s="82" t="s">
        <v>166</v>
      </c>
      <c r="H130" s="58" t="s">
        <v>167</v>
      </c>
      <c r="I130" s="48">
        <v>10</v>
      </c>
      <c r="J130" s="44">
        <v>38</v>
      </c>
      <c r="K130" s="44">
        <f t="shared" si="4"/>
        <v>121.60000000000001</v>
      </c>
    </row>
    <row r="131" spans="1:11" x14ac:dyDescent="0.25">
      <c r="A131" s="5">
        <v>123</v>
      </c>
      <c r="B131" s="6" t="s">
        <v>42</v>
      </c>
      <c r="C131" s="82" t="s">
        <v>43</v>
      </c>
      <c r="D131" s="83" t="s">
        <v>216</v>
      </c>
      <c r="E131" s="84">
        <v>15</v>
      </c>
      <c r="F131" s="85" t="s">
        <v>207</v>
      </c>
      <c r="G131" s="82" t="s">
        <v>166</v>
      </c>
      <c r="H131" s="58" t="s">
        <v>167</v>
      </c>
      <c r="I131" s="48">
        <v>10</v>
      </c>
      <c r="J131" s="44">
        <v>38</v>
      </c>
      <c r="K131" s="44">
        <f t="shared" si="4"/>
        <v>114</v>
      </c>
    </row>
    <row r="132" spans="1:11" x14ac:dyDescent="0.25">
      <c r="A132" s="5">
        <v>124</v>
      </c>
      <c r="B132" s="6" t="s">
        <v>42</v>
      </c>
      <c r="C132" s="82" t="s">
        <v>43</v>
      </c>
      <c r="D132" s="83" t="s">
        <v>217</v>
      </c>
      <c r="E132" s="84">
        <v>3.6</v>
      </c>
      <c r="F132" s="85" t="s">
        <v>207</v>
      </c>
      <c r="G132" s="82" t="s">
        <v>166</v>
      </c>
      <c r="H132" s="58" t="s">
        <v>167</v>
      </c>
      <c r="I132" s="48">
        <v>10</v>
      </c>
      <c r="J132" s="44">
        <v>38</v>
      </c>
      <c r="K132" s="44">
        <f t="shared" si="4"/>
        <v>27.360000000000003</v>
      </c>
    </row>
    <row r="133" spans="1:11" x14ac:dyDescent="0.25">
      <c r="A133" s="5">
        <v>125</v>
      </c>
      <c r="B133" s="6" t="s">
        <v>42</v>
      </c>
      <c r="C133" s="82" t="s">
        <v>43</v>
      </c>
      <c r="D133" s="83" t="s">
        <v>218</v>
      </c>
      <c r="E133" s="84">
        <v>6.9989999999999997</v>
      </c>
      <c r="F133" s="85" t="s">
        <v>207</v>
      </c>
      <c r="G133" s="82" t="s">
        <v>166</v>
      </c>
      <c r="H133" s="41" t="s">
        <v>167</v>
      </c>
      <c r="I133" s="48">
        <v>10</v>
      </c>
      <c r="J133" s="44">
        <v>38</v>
      </c>
      <c r="K133" s="44">
        <f t="shared" si="4"/>
        <v>53.192399999999999</v>
      </c>
    </row>
    <row r="134" spans="1:11" x14ac:dyDescent="0.25">
      <c r="A134" s="5">
        <v>126</v>
      </c>
      <c r="B134" s="6" t="s">
        <v>42</v>
      </c>
      <c r="C134" s="82" t="s">
        <v>43</v>
      </c>
      <c r="D134" s="83" t="s">
        <v>219</v>
      </c>
      <c r="E134" s="84">
        <v>12</v>
      </c>
      <c r="F134" s="85" t="s">
        <v>207</v>
      </c>
      <c r="G134" s="82" t="s">
        <v>166</v>
      </c>
      <c r="H134" s="41" t="s">
        <v>167</v>
      </c>
      <c r="I134" s="48">
        <v>10</v>
      </c>
      <c r="J134" s="44">
        <v>38</v>
      </c>
      <c r="K134" s="44">
        <f t="shared" si="4"/>
        <v>91.2</v>
      </c>
    </row>
    <row r="135" spans="1:11" x14ac:dyDescent="0.25">
      <c r="A135" s="5">
        <v>127</v>
      </c>
      <c r="B135" s="6" t="s">
        <v>42</v>
      </c>
      <c r="C135" s="82" t="s">
        <v>43</v>
      </c>
      <c r="D135" s="83" t="s">
        <v>220</v>
      </c>
      <c r="E135" s="84">
        <v>10.5</v>
      </c>
      <c r="F135" s="85" t="s">
        <v>207</v>
      </c>
      <c r="G135" s="82" t="s">
        <v>166</v>
      </c>
      <c r="H135" s="41" t="s">
        <v>167</v>
      </c>
      <c r="I135" s="48">
        <v>10</v>
      </c>
      <c r="J135" s="44">
        <v>38</v>
      </c>
      <c r="K135" s="44">
        <f t="shared" si="4"/>
        <v>79.800000000000011</v>
      </c>
    </row>
    <row r="136" spans="1:11" x14ac:dyDescent="0.25">
      <c r="A136" s="5">
        <v>128</v>
      </c>
      <c r="B136" s="6" t="s">
        <v>42</v>
      </c>
      <c r="C136" s="82" t="s">
        <v>43</v>
      </c>
      <c r="D136" s="83" t="s">
        <v>221</v>
      </c>
      <c r="E136" s="84">
        <v>2.9990000000000001</v>
      </c>
      <c r="F136" s="85" t="s">
        <v>207</v>
      </c>
      <c r="G136" s="82" t="s">
        <v>166</v>
      </c>
      <c r="H136" s="41" t="s">
        <v>167</v>
      </c>
      <c r="I136" s="48">
        <v>10</v>
      </c>
      <c r="J136" s="44">
        <v>38</v>
      </c>
      <c r="K136" s="44">
        <f t="shared" si="4"/>
        <v>22.792400000000001</v>
      </c>
    </row>
    <row r="137" spans="1:11" x14ac:dyDescent="0.25">
      <c r="A137" s="5">
        <v>129</v>
      </c>
      <c r="B137" s="6" t="s">
        <v>42</v>
      </c>
      <c r="C137" s="82" t="s">
        <v>43</v>
      </c>
      <c r="D137" s="83" t="s">
        <v>222</v>
      </c>
      <c r="E137" s="84">
        <v>12.999000000000001</v>
      </c>
      <c r="F137" s="85" t="s">
        <v>207</v>
      </c>
      <c r="G137" s="82" t="s">
        <v>166</v>
      </c>
      <c r="H137" s="41" t="s">
        <v>167</v>
      </c>
      <c r="I137" s="48">
        <v>10</v>
      </c>
      <c r="J137" s="44">
        <v>38</v>
      </c>
      <c r="K137" s="44">
        <f t="shared" si="4"/>
        <v>98.792400000000015</v>
      </c>
    </row>
    <row r="138" spans="1:11" x14ac:dyDescent="0.25">
      <c r="A138" s="5">
        <v>130</v>
      </c>
      <c r="B138" s="6" t="s">
        <v>42</v>
      </c>
      <c r="C138" s="82" t="s">
        <v>43</v>
      </c>
      <c r="D138" s="83" t="s">
        <v>223</v>
      </c>
      <c r="E138" s="84">
        <v>16.998000000000001</v>
      </c>
      <c r="F138" s="85" t="s">
        <v>207</v>
      </c>
      <c r="G138" s="82" t="s">
        <v>166</v>
      </c>
      <c r="H138" s="58" t="s">
        <v>167</v>
      </c>
      <c r="I138" s="48">
        <v>10</v>
      </c>
      <c r="J138" s="44">
        <v>38</v>
      </c>
      <c r="K138" s="44">
        <f t="shared" si="4"/>
        <v>129.18480000000002</v>
      </c>
    </row>
    <row r="139" spans="1:11" x14ac:dyDescent="0.25">
      <c r="A139" s="5">
        <v>131</v>
      </c>
      <c r="B139" s="6" t="s">
        <v>42</v>
      </c>
      <c r="C139" s="82" t="s">
        <v>43</v>
      </c>
      <c r="D139" s="83" t="s">
        <v>224</v>
      </c>
      <c r="E139" s="84">
        <v>7.9989999999999997</v>
      </c>
      <c r="F139" s="85" t="s">
        <v>207</v>
      </c>
      <c r="G139" s="82" t="s">
        <v>166</v>
      </c>
      <c r="H139" s="58" t="s">
        <v>167</v>
      </c>
      <c r="I139" s="48">
        <v>10</v>
      </c>
      <c r="J139" s="44">
        <v>38</v>
      </c>
      <c r="K139" s="44">
        <f t="shared" si="4"/>
        <v>60.792400000000001</v>
      </c>
    </row>
    <row r="140" spans="1:11" x14ac:dyDescent="0.25">
      <c r="A140" s="5">
        <v>132</v>
      </c>
      <c r="B140" s="6" t="s">
        <v>42</v>
      </c>
      <c r="C140" s="82" t="s">
        <v>43</v>
      </c>
      <c r="D140" s="83" t="s">
        <v>225</v>
      </c>
      <c r="E140" s="84">
        <v>15.5</v>
      </c>
      <c r="F140" s="85" t="s">
        <v>207</v>
      </c>
      <c r="G140" s="82" t="s">
        <v>166</v>
      </c>
      <c r="H140" s="58" t="s">
        <v>167</v>
      </c>
      <c r="I140" s="48">
        <v>10</v>
      </c>
      <c r="J140" s="44">
        <v>38</v>
      </c>
      <c r="K140" s="44">
        <f t="shared" si="4"/>
        <v>117.80000000000001</v>
      </c>
    </row>
    <row r="141" spans="1:11" x14ac:dyDescent="0.25">
      <c r="A141" s="5">
        <v>133</v>
      </c>
      <c r="B141" s="6" t="s">
        <v>42</v>
      </c>
      <c r="C141" s="82" t="s">
        <v>43</v>
      </c>
      <c r="D141" s="83" t="s">
        <v>226</v>
      </c>
      <c r="E141" s="84">
        <v>15.7</v>
      </c>
      <c r="F141" s="85" t="s">
        <v>207</v>
      </c>
      <c r="G141" s="82" t="s">
        <v>166</v>
      </c>
      <c r="H141" s="58" t="s">
        <v>167</v>
      </c>
      <c r="I141" s="48">
        <v>10</v>
      </c>
      <c r="J141" s="44">
        <v>38</v>
      </c>
      <c r="K141" s="44">
        <f t="shared" si="4"/>
        <v>119.32000000000001</v>
      </c>
    </row>
    <row r="142" spans="1:11" x14ac:dyDescent="0.25">
      <c r="A142" s="5">
        <v>134</v>
      </c>
      <c r="B142" s="6" t="s">
        <v>42</v>
      </c>
      <c r="C142" s="82" t="s">
        <v>43</v>
      </c>
      <c r="D142" s="83" t="s">
        <v>227</v>
      </c>
      <c r="E142" s="84">
        <v>9.9979999999999993</v>
      </c>
      <c r="F142" s="85" t="s">
        <v>207</v>
      </c>
      <c r="G142" s="82" t="s">
        <v>166</v>
      </c>
      <c r="H142" s="58" t="s">
        <v>167</v>
      </c>
      <c r="I142" s="48">
        <v>10</v>
      </c>
      <c r="J142" s="44">
        <v>38</v>
      </c>
      <c r="K142" s="44">
        <f t="shared" si="4"/>
        <v>75.984799999999993</v>
      </c>
    </row>
    <row r="143" spans="1:11" x14ac:dyDescent="0.25">
      <c r="A143" s="5">
        <v>135</v>
      </c>
      <c r="B143" s="6" t="s">
        <v>42</v>
      </c>
      <c r="C143" s="82" t="s">
        <v>43</v>
      </c>
      <c r="D143" s="83" t="s">
        <v>228</v>
      </c>
      <c r="E143" s="84">
        <v>8.4990000000000006</v>
      </c>
      <c r="F143" s="85" t="s">
        <v>207</v>
      </c>
      <c r="G143" s="82" t="s">
        <v>166</v>
      </c>
      <c r="H143" s="58" t="s">
        <v>167</v>
      </c>
      <c r="I143" s="48">
        <v>10</v>
      </c>
      <c r="J143" s="44">
        <v>38</v>
      </c>
      <c r="K143" s="44">
        <f t="shared" si="4"/>
        <v>64.592400000000012</v>
      </c>
    </row>
    <row r="144" spans="1:11" x14ac:dyDescent="0.25">
      <c r="A144" s="5">
        <v>136</v>
      </c>
      <c r="B144" s="6" t="s">
        <v>42</v>
      </c>
      <c r="C144" s="82" t="s">
        <v>44</v>
      </c>
      <c r="D144" s="83" t="s">
        <v>229</v>
      </c>
      <c r="E144" s="84">
        <v>2.2000000000000002</v>
      </c>
      <c r="F144" s="85" t="s">
        <v>17</v>
      </c>
      <c r="G144" s="82" t="s">
        <v>166</v>
      </c>
      <c r="H144" s="58" t="s">
        <v>167</v>
      </c>
      <c r="I144" s="48">
        <v>10</v>
      </c>
      <c r="J144" s="44">
        <v>38</v>
      </c>
      <c r="K144" s="44">
        <f t="shared" si="4"/>
        <v>16.720000000000002</v>
      </c>
    </row>
    <row r="145" spans="1:11" x14ac:dyDescent="0.25">
      <c r="A145" s="5">
        <v>137</v>
      </c>
      <c r="B145" s="6" t="s">
        <v>42</v>
      </c>
      <c r="C145" s="82" t="s">
        <v>44</v>
      </c>
      <c r="D145" s="83" t="s">
        <v>230</v>
      </c>
      <c r="E145" s="84">
        <v>2</v>
      </c>
      <c r="F145" s="85" t="s">
        <v>17</v>
      </c>
      <c r="G145" s="82" t="s">
        <v>166</v>
      </c>
      <c r="H145" s="58" t="s">
        <v>167</v>
      </c>
      <c r="I145" s="48">
        <v>10</v>
      </c>
      <c r="J145" s="44">
        <v>38</v>
      </c>
      <c r="K145" s="44">
        <f t="shared" si="4"/>
        <v>15.200000000000001</v>
      </c>
    </row>
    <row r="146" spans="1:11" x14ac:dyDescent="0.25">
      <c r="A146" s="5">
        <v>138</v>
      </c>
      <c r="B146" s="6" t="s">
        <v>42</v>
      </c>
      <c r="C146" s="86" t="s">
        <v>44</v>
      </c>
      <c r="D146" s="87" t="s">
        <v>231</v>
      </c>
      <c r="E146" s="88">
        <v>16.001000000000001</v>
      </c>
      <c r="F146" s="85" t="s">
        <v>17</v>
      </c>
      <c r="G146" s="82" t="s">
        <v>166</v>
      </c>
      <c r="H146" s="58" t="s">
        <v>167</v>
      </c>
      <c r="I146" s="48">
        <v>10</v>
      </c>
      <c r="J146" s="44">
        <v>38</v>
      </c>
      <c r="K146" s="44">
        <f t="shared" si="4"/>
        <v>121.60760000000001</v>
      </c>
    </row>
    <row r="147" spans="1:11" x14ac:dyDescent="0.25">
      <c r="A147" s="5">
        <v>139</v>
      </c>
      <c r="B147" s="6" t="s">
        <v>42</v>
      </c>
      <c r="C147" s="86" t="s">
        <v>44</v>
      </c>
      <c r="D147" s="87" t="s">
        <v>232</v>
      </c>
      <c r="E147" s="88">
        <v>15.801</v>
      </c>
      <c r="F147" s="85" t="s">
        <v>17</v>
      </c>
      <c r="G147" s="82" t="s">
        <v>166</v>
      </c>
      <c r="H147" s="58" t="s">
        <v>167</v>
      </c>
      <c r="I147" s="48">
        <v>10</v>
      </c>
      <c r="J147" s="44">
        <v>38</v>
      </c>
      <c r="K147" s="44">
        <f t="shared" si="4"/>
        <v>120.08760000000001</v>
      </c>
    </row>
    <row r="148" spans="1:11" x14ac:dyDescent="0.25">
      <c r="A148" s="5">
        <v>140</v>
      </c>
      <c r="B148" s="6" t="s">
        <v>42</v>
      </c>
      <c r="C148" s="86" t="s">
        <v>44</v>
      </c>
      <c r="D148" s="87" t="s">
        <v>233</v>
      </c>
      <c r="E148" s="88">
        <v>1.7150000000000001</v>
      </c>
      <c r="F148" s="89" t="s">
        <v>17</v>
      </c>
      <c r="G148" s="82" t="s">
        <v>166</v>
      </c>
      <c r="H148" s="58" t="s">
        <v>167</v>
      </c>
      <c r="I148" s="48">
        <v>10</v>
      </c>
      <c r="J148" s="44">
        <v>38</v>
      </c>
      <c r="K148" s="44">
        <f t="shared" si="4"/>
        <v>13.034000000000001</v>
      </c>
    </row>
    <row r="149" spans="1:11" x14ac:dyDescent="0.25">
      <c r="A149" s="5">
        <v>141</v>
      </c>
      <c r="B149" s="6" t="s">
        <v>42</v>
      </c>
      <c r="C149" s="86" t="s">
        <v>44</v>
      </c>
      <c r="D149" s="87" t="s">
        <v>234</v>
      </c>
      <c r="E149" s="88">
        <v>2.746</v>
      </c>
      <c r="F149" s="89" t="s">
        <v>17</v>
      </c>
      <c r="G149" s="82" t="s">
        <v>166</v>
      </c>
      <c r="H149" s="58" t="s">
        <v>167</v>
      </c>
      <c r="I149" s="48">
        <v>10</v>
      </c>
      <c r="J149" s="44">
        <v>38</v>
      </c>
      <c r="K149" s="44">
        <f t="shared" si="4"/>
        <v>20.869600000000002</v>
      </c>
    </row>
    <row r="150" spans="1:11" x14ac:dyDescent="0.25">
      <c r="A150" s="5">
        <v>142</v>
      </c>
      <c r="B150" s="6" t="s">
        <v>42</v>
      </c>
      <c r="C150" s="82" t="s">
        <v>235</v>
      </c>
      <c r="D150" s="87" t="s">
        <v>236</v>
      </c>
      <c r="E150" s="88">
        <v>36.999000000000002</v>
      </c>
      <c r="F150" s="85" t="s">
        <v>51</v>
      </c>
      <c r="G150" s="82" t="s">
        <v>166</v>
      </c>
      <c r="H150" s="58" t="s">
        <v>167</v>
      </c>
      <c r="I150" s="48">
        <v>10</v>
      </c>
      <c r="J150" s="44">
        <v>38</v>
      </c>
      <c r="K150" s="44">
        <f t="shared" si="4"/>
        <v>281.19240000000002</v>
      </c>
    </row>
    <row r="151" spans="1:11" x14ac:dyDescent="0.25">
      <c r="A151" s="5">
        <v>143</v>
      </c>
      <c r="B151" s="6" t="s">
        <v>42</v>
      </c>
      <c r="C151" s="82" t="s">
        <v>235</v>
      </c>
      <c r="D151" s="83" t="s">
        <v>237</v>
      </c>
      <c r="E151" s="84">
        <v>3</v>
      </c>
      <c r="F151" s="85" t="s">
        <v>17</v>
      </c>
      <c r="G151" s="82" t="s">
        <v>166</v>
      </c>
      <c r="H151" s="58" t="s">
        <v>167</v>
      </c>
      <c r="I151" s="48">
        <v>10</v>
      </c>
      <c r="J151" s="44">
        <v>38</v>
      </c>
      <c r="K151" s="44">
        <f t="shared" si="4"/>
        <v>22.8</v>
      </c>
    </row>
    <row r="152" spans="1:11" x14ac:dyDescent="0.25">
      <c r="A152" s="5">
        <v>144</v>
      </c>
      <c r="B152" s="6" t="s">
        <v>42</v>
      </c>
      <c r="C152" s="82" t="s">
        <v>45</v>
      </c>
      <c r="D152" s="83" t="s">
        <v>238</v>
      </c>
      <c r="E152" s="84">
        <v>183.14</v>
      </c>
      <c r="F152" s="85" t="s">
        <v>17</v>
      </c>
      <c r="G152" s="82" t="s">
        <v>239</v>
      </c>
      <c r="H152" s="58" t="s">
        <v>167</v>
      </c>
      <c r="I152" s="48">
        <v>10</v>
      </c>
      <c r="J152" s="44">
        <v>38</v>
      </c>
      <c r="K152" s="44">
        <f t="shared" si="4"/>
        <v>1391.864</v>
      </c>
    </row>
    <row r="153" spans="1:11" x14ac:dyDescent="0.25">
      <c r="A153" s="5">
        <v>145</v>
      </c>
      <c r="B153" s="6" t="s">
        <v>42</v>
      </c>
      <c r="C153" s="82" t="s">
        <v>45</v>
      </c>
      <c r="D153" s="83" t="s">
        <v>240</v>
      </c>
      <c r="E153" s="84">
        <v>45.862000000000002</v>
      </c>
      <c r="F153" s="85" t="s">
        <v>17</v>
      </c>
      <c r="G153" s="82" t="s">
        <v>239</v>
      </c>
      <c r="H153" s="58" t="s">
        <v>167</v>
      </c>
      <c r="I153" s="48">
        <v>10</v>
      </c>
      <c r="J153" s="44">
        <v>38</v>
      </c>
      <c r="K153" s="44">
        <f t="shared" si="4"/>
        <v>348.55120000000005</v>
      </c>
    </row>
    <row r="154" spans="1:11" x14ac:dyDescent="0.25">
      <c r="A154" s="5">
        <v>146</v>
      </c>
      <c r="B154" s="6" t="s">
        <v>42</v>
      </c>
      <c r="C154" s="82" t="s">
        <v>45</v>
      </c>
      <c r="D154" s="83" t="s">
        <v>241</v>
      </c>
      <c r="E154" s="84">
        <v>1.149</v>
      </c>
      <c r="F154" s="85" t="s">
        <v>17</v>
      </c>
      <c r="G154" s="82" t="s">
        <v>239</v>
      </c>
      <c r="H154" s="58" t="s">
        <v>167</v>
      </c>
      <c r="I154" s="48">
        <v>10</v>
      </c>
      <c r="J154" s="44">
        <v>38</v>
      </c>
      <c r="K154" s="44">
        <f t="shared" si="4"/>
        <v>8.7324000000000002</v>
      </c>
    </row>
    <row r="155" spans="1:11" x14ac:dyDescent="0.25">
      <c r="A155" s="5">
        <v>147</v>
      </c>
      <c r="B155" s="6" t="s">
        <v>42</v>
      </c>
      <c r="C155" s="82" t="s">
        <v>45</v>
      </c>
      <c r="D155" s="83" t="s">
        <v>242</v>
      </c>
      <c r="E155" s="84">
        <v>2.2000000000000002</v>
      </c>
      <c r="F155" s="85" t="s">
        <v>17</v>
      </c>
      <c r="G155" s="82" t="s">
        <v>239</v>
      </c>
      <c r="H155" s="58" t="s">
        <v>167</v>
      </c>
      <c r="I155" s="48">
        <v>10</v>
      </c>
      <c r="J155" s="44">
        <v>38</v>
      </c>
      <c r="K155" s="44">
        <f t="shared" si="4"/>
        <v>16.720000000000002</v>
      </c>
    </row>
    <row r="156" spans="1:11" x14ac:dyDescent="0.25">
      <c r="A156" s="5">
        <v>148</v>
      </c>
      <c r="B156" s="6" t="s">
        <v>42</v>
      </c>
      <c r="C156" s="82" t="s">
        <v>45</v>
      </c>
      <c r="D156" s="83" t="s">
        <v>243</v>
      </c>
      <c r="E156" s="84">
        <v>2.2000000000000002</v>
      </c>
      <c r="F156" s="85" t="s">
        <v>17</v>
      </c>
      <c r="G156" s="82" t="s">
        <v>239</v>
      </c>
      <c r="H156" s="58" t="s">
        <v>167</v>
      </c>
      <c r="I156" s="48">
        <v>10</v>
      </c>
      <c r="J156" s="44">
        <v>38</v>
      </c>
      <c r="K156" s="44">
        <f t="shared" si="4"/>
        <v>16.720000000000002</v>
      </c>
    </row>
    <row r="157" spans="1:11" x14ac:dyDescent="0.25">
      <c r="A157" s="5">
        <v>149</v>
      </c>
      <c r="B157" s="6" t="s">
        <v>42</v>
      </c>
      <c r="C157" s="82" t="s">
        <v>244</v>
      </c>
      <c r="D157" s="83" t="s">
        <v>245</v>
      </c>
      <c r="E157" s="84">
        <v>8</v>
      </c>
      <c r="F157" s="85" t="s">
        <v>17</v>
      </c>
      <c r="G157" s="82" t="s">
        <v>166</v>
      </c>
      <c r="H157" s="58" t="s">
        <v>167</v>
      </c>
      <c r="I157" s="48">
        <v>10</v>
      </c>
      <c r="J157" s="44">
        <v>38</v>
      </c>
      <c r="K157" s="44">
        <f t="shared" si="4"/>
        <v>60.800000000000004</v>
      </c>
    </row>
    <row r="158" spans="1:11" x14ac:dyDescent="0.25">
      <c r="A158" s="5">
        <v>150</v>
      </c>
      <c r="B158" s="6" t="s">
        <v>42</v>
      </c>
      <c r="C158" s="82" t="s">
        <v>244</v>
      </c>
      <c r="D158" s="83" t="s">
        <v>246</v>
      </c>
      <c r="E158" s="84">
        <v>3.95</v>
      </c>
      <c r="F158" s="85" t="s">
        <v>17</v>
      </c>
      <c r="G158" s="82" t="s">
        <v>166</v>
      </c>
      <c r="H158" s="58" t="s">
        <v>167</v>
      </c>
      <c r="I158" s="48">
        <v>10</v>
      </c>
      <c r="J158" s="44">
        <v>38</v>
      </c>
      <c r="K158" s="44">
        <f t="shared" si="4"/>
        <v>30.02</v>
      </c>
    </row>
    <row r="159" spans="1:11" x14ac:dyDescent="0.25">
      <c r="A159" s="5">
        <v>151</v>
      </c>
      <c r="B159" s="6" t="s">
        <v>42</v>
      </c>
      <c r="C159" s="82" t="s">
        <v>244</v>
      </c>
      <c r="D159" s="83" t="s">
        <v>247</v>
      </c>
      <c r="E159" s="84">
        <v>1</v>
      </c>
      <c r="F159" s="85" t="s">
        <v>17</v>
      </c>
      <c r="G159" s="82" t="s">
        <v>166</v>
      </c>
      <c r="H159" s="58" t="s">
        <v>167</v>
      </c>
      <c r="I159" s="48">
        <v>10</v>
      </c>
      <c r="J159" s="44">
        <v>38</v>
      </c>
      <c r="K159" s="44">
        <f t="shared" si="4"/>
        <v>7.6000000000000005</v>
      </c>
    </row>
    <row r="160" spans="1:11" x14ac:dyDescent="0.25">
      <c r="A160" s="5">
        <v>152</v>
      </c>
      <c r="B160" s="6" t="s">
        <v>42</v>
      </c>
      <c r="C160" s="82" t="s">
        <v>244</v>
      </c>
      <c r="D160" s="83" t="s">
        <v>248</v>
      </c>
      <c r="E160" s="84">
        <v>4</v>
      </c>
      <c r="F160" s="85" t="s">
        <v>17</v>
      </c>
      <c r="G160" s="82" t="s">
        <v>166</v>
      </c>
      <c r="H160" s="58" t="s">
        <v>167</v>
      </c>
      <c r="I160" s="48">
        <v>10</v>
      </c>
      <c r="J160" s="44">
        <v>38</v>
      </c>
      <c r="K160" s="44">
        <f t="shared" si="4"/>
        <v>30.400000000000002</v>
      </c>
    </row>
    <row r="161" spans="1:11" x14ac:dyDescent="0.25">
      <c r="A161" s="5">
        <v>153</v>
      </c>
      <c r="B161" s="6" t="s">
        <v>42</v>
      </c>
      <c r="C161" s="82" t="s">
        <v>244</v>
      </c>
      <c r="D161" s="83" t="s">
        <v>249</v>
      </c>
      <c r="E161" s="84">
        <v>2.5760000000000001</v>
      </c>
      <c r="F161" s="85" t="s">
        <v>17</v>
      </c>
      <c r="G161" s="82" t="s">
        <v>166</v>
      </c>
      <c r="H161" s="58" t="s">
        <v>167</v>
      </c>
      <c r="I161" s="48">
        <v>10</v>
      </c>
      <c r="J161" s="44">
        <v>38</v>
      </c>
      <c r="K161" s="44">
        <f t="shared" si="4"/>
        <v>19.577600000000004</v>
      </c>
    </row>
    <row r="162" spans="1:11" x14ac:dyDescent="0.25">
      <c r="A162" s="5">
        <v>154</v>
      </c>
      <c r="B162" s="6" t="s">
        <v>42</v>
      </c>
      <c r="C162" s="82" t="s">
        <v>244</v>
      </c>
      <c r="D162" s="83" t="s">
        <v>250</v>
      </c>
      <c r="E162" s="84">
        <v>2</v>
      </c>
      <c r="F162" s="85" t="s">
        <v>21</v>
      </c>
      <c r="G162" s="82" t="s">
        <v>239</v>
      </c>
      <c r="H162" s="58" t="s">
        <v>167</v>
      </c>
      <c r="I162" s="48">
        <v>10</v>
      </c>
      <c r="J162" s="44">
        <v>38</v>
      </c>
      <c r="K162" s="44">
        <f t="shared" si="4"/>
        <v>15.200000000000001</v>
      </c>
    </row>
    <row r="163" spans="1:11" x14ac:dyDescent="0.25">
      <c r="A163" s="5">
        <v>155</v>
      </c>
      <c r="B163" s="6" t="s">
        <v>42</v>
      </c>
      <c r="C163" s="82" t="s">
        <v>244</v>
      </c>
      <c r="D163" s="83" t="s">
        <v>251</v>
      </c>
      <c r="E163" s="84">
        <v>1.5</v>
      </c>
      <c r="F163" s="85" t="s">
        <v>17</v>
      </c>
      <c r="G163" s="82" t="s">
        <v>239</v>
      </c>
      <c r="H163" s="58" t="s">
        <v>167</v>
      </c>
      <c r="I163" s="48">
        <v>10</v>
      </c>
      <c r="J163" s="44">
        <v>38</v>
      </c>
      <c r="K163" s="44">
        <f t="shared" si="4"/>
        <v>11.4</v>
      </c>
    </row>
    <row r="164" spans="1:11" x14ac:dyDescent="0.25">
      <c r="A164" s="5">
        <v>156</v>
      </c>
      <c r="B164" s="6" t="s">
        <v>42</v>
      </c>
      <c r="C164" s="82" t="s">
        <v>244</v>
      </c>
      <c r="D164" s="83" t="s">
        <v>252</v>
      </c>
      <c r="E164" s="84">
        <v>3.05</v>
      </c>
      <c r="F164" s="85" t="s">
        <v>17</v>
      </c>
      <c r="G164" s="82" t="s">
        <v>166</v>
      </c>
      <c r="H164" s="58" t="s">
        <v>167</v>
      </c>
      <c r="I164" s="48">
        <v>10</v>
      </c>
      <c r="J164" s="44">
        <v>38</v>
      </c>
      <c r="K164" s="44">
        <f t="shared" si="4"/>
        <v>23.18</v>
      </c>
    </row>
    <row r="165" spans="1:11" x14ac:dyDescent="0.25">
      <c r="A165" s="5">
        <v>157</v>
      </c>
      <c r="B165" s="6" t="s">
        <v>42</v>
      </c>
      <c r="C165" s="82" t="s">
        <v>244</v>
      </c>
      <c r="D165" s="83" t="s">
        <v>253</v>
      </c>
      <c r="E165" s="84">
        <v>1</v>
      </c>
      <c r="F165" s="85" t="s">
        <v>17</v>
      </c>
      <c r="G165" s="82" t="s">
        <v>166</v>
      </c>
      <c r="H165" s="58" t="s">
        <v>167</v>
      </c>
      <c r="I165" s="48">
        <v>10</v>
      </c>
      <c r="J165" s="44">
        <v>38</v>
      </c>
      <c r="K165" s="44">
        <f t="shared" si="4"/>
        <v>7.6000000000000005</v>
      </c>
    </row>
    <row r="166" spans="1:11" x14ac:dyDescent="0.25">
      <c r="A166" s="5">
        <v>158</v>
      </c>
      <c r="B166" s="6" t="s">
        <v>42</v>
      </c>
      <c r="C166" s="82" t="s">
        <v>244</v>
      </c>
      <c r="D166" s="83" t="s">
        <v>254</v>
      </c>
      <c r="E166" s="84">
        <v>3.9430000000000001</v>
      </c>
      <c r="F166" s="85" t="s">
        <v>17</v>
      </c>
      <c r="G166" s="82" t="s">
        <v>239</v>
      </c>
      <c r="H166" s="58" t="s">
        <v>167</v>
      </c>
      <c r="I166" s="48">
        <v>10</v>
      </c>
      <c r="J166" s="44">
        <v>38</v>
      </c>
      <c r="K166" s="44">
        <f t="shared" si="4"/>
        <v>29.966800000000003</v>
      </c>
    </row>
    <row r="167" spans="1:11" x14ac:dyDescent="0.25">
      <c r="A167" s="5">
        <v>159</v>
      </c>
      <c r="B167" s="6" t="s">
        <v>42</v>
      </c>
      <c r="C167" s="82" t="s">
        <v>244</v>
      </c>
      <c r="D167" s="83" t="s">
        <v>255</v>
      </c>
      <c r="E167" s="84">
        <v>7.7549999999999999</v>
      </c>
      <c r="F167" s="85" t="s">
        <v>17</v>
      </c>
      <c r="G167" s="82" t="s">
        <v>239</v>
      </c>
      <c r="H167" s="58" t="s">
        <v>167</v>
      </c>
      <c r="I167" s="48">
        <v>10</v>
      </c>
      <c r="J167" s="44">
        <v>38</v>
      </c>
      <c r="K167" s="44">
        <f t="shared" si="4"/>
        <v>58.938000000000002</v>
      </c>
    </row>
    <row r="168" spans="1:11" x14ac:dyDescent="0.25">
      <c r="A168" s="5">
        <v>160</v>
      </c>
      <c r="B168" s="6" t="s">
        <v>42</v>
      </c>
      <c r="C168" s="82" t="s">
        <v>244</v>
      </c>
      <c r="D168" s="83" t="s">
        <v>256</v>
      </c>
      <c r="E168" s="84">
        <v>1.0740000000000001</v>
      </c>
      <c r="F168" s="85" t="s">
        <v>17</v>
      </c>
      <c r="G168" s="82" t="s">
        <v>166</v>
      </c>
      <c r="H168" s="58" t="s">
        <v>167</v>
      </c>
      <c r="I168" s="48">
        <v>10</v>
      </c>
      <c r="J168" s="44">
        <v>38</v>
      </c>
      <c r="K168" s="44">
        <f t="shared" si="4"/>
        <v>8.1624000000000017</v>
      </c>
    </row>
    <row r="169" spans="1:11" x14ac:dyDescent="0.25">
      <c r="A169" s="5">
        <v>161</v>
      </c>
      <c r="B169" s="6" t="s">
        <v>42</v>
      </c>
      <c r="C169" s="82" t="s">
        <v>46</v>
      </c>
      <c r="D169" s="83" t="s">
        <v>310</v>
      </c>
      <c r="E169" s="84">
        <v>67.36</v>
      </c>
      <c r="F169" s="85" t="s">
        <v>22</v>
      </c>
      <c r="G169" s="82" t="s">
        <v>239</v>
      </c>
      <c r="H169" s="58" t="s">
        <v>167</v>
      </c>
      <c r="I169" s="48">
        <v>10</v>
      </c>
      <c r="J169" s="44">
        <v>38</v>
      </c>
      <c r="K169" s="44">
        <f t="shared" si="4"/>
        <v>511.93599999999998</v>
      </c>
    </row>
    <row r="170" spans="1:11" x14ac:dyDescent="0.25">
      <c r="A170" s="5">
        <v>162</v>
      </c>
      <c r="B170" s="6" t="s">
        <v>42</v>
      </c>
      <c r="C170" s="82" t="s">
        <v>257</v>
      </c>
      <c r="D170" s="83" t="s">
        <v>258</v>
      </c>
      <c r="E170" s="84">
        <v>23.998999999999999</v>
      </c>
      <c r="F170" s="85" t="s">
        <v>22</v>
      </c>
      <c r="G170" s="82" t="s">
        <v>166</v>
      </c>
      <c r="H170" s="58" t="s">
        <v>167</v>
      </c>
      <c r="I170" s="48">
        <v>10</v>
      </c>
      <c r="J170" s="44">
        <v>38</v>
      </c>
      <c r="K170" s="44">
        <f t="shared" si="4"/>
        <v>182.39240000000001</v>
      </c>
    </row>
    <row r="171" spans="1:11" x14ac:dyDescent="0.25">
      <c r="A171" s="5">
        <v>163</v>
      </c>
      <c r="B171" s="6" t="s">
        <v>42</v>
      </c>
      <c r="C171" s="82" t="s">
        <v>47</v>
      </c>
      <c r="D171" s="83" t="s">
        <v>259</v>
      </c>
      <c r="E171" s="84">
        <v>2</v>
      </c>
      <c r="F171" s="85" t="s">
        <v>22</v>
      </c>
      <c r="G171" s="82" t="s">
        <v>166</v>
      </c>
      <c r="H171" s="58" t="s">
        <v>167</v>
      </c>
      <c r="I171" s="48">
        <v>10</v>
      </c>
      <c r="J171" s="44">
        <v>38</v>
      </c>
      <c r="K171" s="44">
        <f t="shared" si="4"/>
        <v>15.200000000000001</v>
      </c>
    </row>
    <row r="172" spans="1:11" x14ac:dyDescent="0.25">
      <c r="A172" s="5">
        <v>164</v>
      </c>
      <c r="B172" s="6" t="s">
        <v>42</v>
      </c>
      <c r="C172" s="82" t="s">
        <v>47</v>
      </c>
      <c r="D172" s="83" t="s">
        <v>260</v>
      </c>
      <c r="E172" s="84">
        <v>2</v>
      </c>
      <c r="F172" s="85" t="s">
        <v>22</v>
      </c>
      <c r="G172" s="82" t="s">
        <v>166</v>
      </c>
      <c r="H172" s="58" t="s">
        <v>167</v>
      </c>
      <c r="I172" s="48">
        <v>10</v>
      </c>
      <c r="J172" s="44">
        <v>38</v>
      </c>
      <c r="K172" s="44">
        <f t="shared" si="4"/>
        <v>15.200000000000001</v>
      </c>
    </row>
    <row r="173" spans="1:11" x14ac:dyDescent="0.25">
      <c r="A173" s="5">
        <v>165</v>
      </c>
      <c r="B173" s="6" t="s">
        <v>42</v>
      </c>
      <c r="C173" s="82" t="s">
        <v>47</v>
      </c>
      <c r="D173" s="83" t="s">
        <v>261</v>
      </c>
      <c r="E173" s="84">
        <v>2.5369999999999999</v>
      </c>
      <c r="F173" s="85" t="s">
        <v>22</v>
      </c>
      <c r="G173" s="82" t="s">
        <v>166</v>
      </c>
      <c r="H173" s="58" t="s">
        <v>167</v>
      </c>
      <c r="I173" s="48">
        <v>10</v>
      </c>
      <c r="J173" s="44">
        <v>38</v>
      </c>
      <c r="K173" s="44">
        <f t="shared" si="4"/>
        <v>19.281199999999998</v>
      </c>
    </row>
    <row r="174" spans="1:11" x14ac:dyDescent="0.25">
      <c r="A174" s="5">
        <v>166</v>
      </c>
      <c r="B174" s="6" t="s">
        <v>42</v>
      </c>
      <c r="C174" s="82" t="s">
        <v>48</v>
      </c>
      <c r="D174" s="83" t="s">
        <v>262</v>
      </c>
      <c r="E174" s="84">
        <v>5.0010000000000003</v>
      </c>
      <c r="F174" s="85" t="s">
        <v>21</v>
      </c>
      <c r="G174" s="82" t="s">
        <v>166</v>
      </c>
      <c r="H174" s="58" t="s">
        <v>167</v>
      </c>
      <c r="I174" s="48">
        <v>10</v>
      </c>
      <c r="J174" s="44">
        <v>38</v>
      </c>
      <c r="K174" s="44">
        <f t="shared" si="4"/>
        <v>38.007600000000004</v>
      </c>
    </row>
    <row r="175" spans="1:11" x14ac:dyDescent="0.25">
      <c r="A175" s="5">
        <v>167</v>
      </c>
      <c r="B175" s="6" t="s">
        <v>42</v>
      </c>
      <c r="C175" s="82" t="s">
        <v>48</v>
      </c>
      <c r="D175" s="83" t="s">
        <v>263</v>
      </c>
      <c r="E175" s="84">
        <v>1.4</v>
      </c>
      <c r="F175" s="85" t="s">
        <v>49</v>
      </c>
      <c r="G175" s="82" t="s">
        <v>166</v>
      </c>
      <c r="H175" s="58" t="s">
        <v>167</v>
      </c>
      <c r="I175" s="48">
        <v>10</v>
      </c>
      <c r="J175" s="44">
        <v>38</v>
      </c>
      <c r="K175" s="44">
        <f t="shared" si="4"/>
        <v>10.64</v>
      </c>
    </row>
    <row r="176" spans="1:11" x14ac:dyDescent="0.25">
      <c r="A176" s="5">
        <v>168</v>
      </c>
      <c r="B176" s="6" t="s">
        <v>42</v>
      </c>
      <c r="C176" s="82" t="s">
        <v>48</v>
      </c>
      <c r="D176" s="83" t="s">
        <v>264</v>
      </c>
      <c r="E176" s="84">
        <v>4.8360000000000003</v>
      </c>
      <c r="F176" s="85" t="s">
        <v>49</v>
      </c>
      <c r="G176" s="82" t="s">
        <v>166</v>
      </c>
      <c r="H176" s="58" t="s">
        <v>167</v>
      </c>
      <c r="I176" s="48">
        <v>10</v>
      </c>
      <c r="J176" s="44">
        <v>38</v>
      </c>
      <c r="K176" s="44">
        <f t="shared" si="4"/>
        <v>36.753599999999999</v>
      </c>
    </row>
    <row r="177" spans="1:11" x14ac:dyDescent="0.25">
      <c r="A177" s="5">
        <v>169</v>
      </c>
      <c r="B177" s="6" t="s">
        <v>42</v>
      </c>
      <c r="C177" s="82" t="s">
        <v>48</v>
      </c>
      <c r="D177" s="83" t="s">
        <v>265</v>
      </c>
      <c r="E177" s="84">
        <v>5.3250000000000002</v>
      </c>
      <c r="F177" s="85" t="s">
        <v>49</v>
      </c>
      <c r="G177" s="82" t="s">
        <v>166</v>
      </c>
      <c r="H177" s="58" t="s">
        <v>167</v>
      </c>
      <c r="I177" s="48">
        <v>10</v>
      </c>
      <c r="J177" s="44">
        <v>38</v>
      </c>
      <c r="K177" s="44">
        <f t="shared" si="4"/>
        <v>40.47</v>
      </c>
    </row>
    <row r="178" spans="1:11" x14ac:dyDescent="0.25">
      <c r="A178" s="5">
        <v>170</v>
      </c>
      <c r="B178" s="6" t="s">
        <v>42</v>
      </c>
      <c r="C178" s="82" t="s">
        <v>48</v>
      </c>
      <c r="D178" s="83" t="s">
        <v>266</v>
      </c>
      <c r="E178" s="84">
        <v>4.5999999999999996</v>
      </c>
      <c r="F178" s="85" t="s">
        <v>49</v>
      </c>
      <c r="G178" s="82" t="s">
        <v>166</v>
      </c>
      <c r="H178" s="58" t="s">
        <v>167</v>
      </c>
      <c r="I178" s="48">
        <v>10</v>
      </c>
      <c r="J178" s="44">
        <v>38</v>
      </c>
      <c r="K178" s="44">
        <f t="shared" si="4"/>
        <v>34.96</v>
      </c>
    </row>
    <row r="179" spans="1:11" x14ac:dyDescent="0.25">
      <c r="A179" s="5">
        <v>171</v>
      </c>
      <c r="B179" s="6" t="s">
        <v>42</v>
      </c>
      <c r="C179" s="82" t="s">
        <v>48</v>
      </c>
      <c r="D179" s="83" t="s">
        <v>267</v>
      </c>
      <c r="E179" s="84">
        <v>3.2869999999999999</v>
      </c>
      <c r="F179" s="85" t="s">
        <v>49</v>
      </c>
      <c r="G179" s="82" t="s">
        <v>166</v>
      </c>
      <c r="H179" s="58" t="s">
        <v>167</v>
      </c>
      <c r="I179" s="48">
        <v>10</v>
      </c>
      <c r="J179" s="44">
        <v>38</v>
      </c>
      <c r="K179" s="44">
        <f t="shared" si="4"/>
        <v>24.981200000000001</v>
      </c>
    </row>
    <row r="180" spans="1:11" x14ac:dyDescent="0.25">
      <c r="A180" s="5">
        <v>172</v>
      </c>
      <c r="B180" s="6" t="s">
        <v>42</v>
      </c>
      <c r="C180" s="82" t="s">
        <v>48</v>
      </c>
      <c r="D180" s="83" t="s">
        <v>268</v>
      </c>
      <c r="E180" s="84">
        <v>1.431</v>
      </c>
      <c r="F180" s="85" t="s">
        <v>49</v>
      </c>
      <c r="G180" s="82" t="s">
        <v>166</v>
      </c>
      <c r="H180" s="58" t="s">
        <v>167</v>
      </c>
      <c r="I180" s="48">
        <v>10</v>
      </c>
      <c r="J180" s="44">
        <v>38</v>
      </c>
      <c r="K180" s="44">
        <f t="shared" si="4"/>
        <v>10.8756</v>
      </c>
    </row>
    <row r="181" spans="1:11" x14ac:dyDescent="0.25">
      <c r="A181" s="5">
        <v>173</v>
      </c>
      <c r="B181" s="6" t="s">
        <v>42</v>
      </c>
      <c r="C181" s="82" t="s">
        <v>48</v>
      </c>
      <c r="D181" s="83" t="s">
        <v>269</v>
      </c>
      <c r="E181" s="84">
        <v>1.7509999999999999</v>
      </c>
      <c r="F181" s="85" t="s">
        <v>49</v>
      </c>
      <c r="G181" s="82" t="s">
        <v>166</v>
      </c>
      <c r="H181" s="58" t="s">
        <v>167</v>
      </c>
      <c r="I181" s="48">
        <v>10</v>
      </c>
      <c r="J181" s="44">
        <v>38</v>
      </c>
      <c r="K181" s="44">
        <f t="shared" si="4"/>
        <v>13.307600000000001</v>
      </c>
    </row>
    <row r="182" spans="1:11" x14ac:dyDescent="0.25">
      <c r="A182" s="5">
        <v>174</v>
      </c>
      <c r="B182" s="6" t="s">
        <v>42</v>
      </c>
      <c r="C182" s="82" t="s">
        <v>48</v>
      </c>
      <c r="D182" s="83" t="s">
        <v>270</v>
      </c>
      <c r="E182" s="84">
        <v>1.2</v>
      </c>
      <c r="F182" s="85" t="s">
        <v>49</v>
      </c>
      <c r="G182" s="82" t="s">
        <v>166</v>
      </c>
      <c r="H182" s="58" t="s">
        <v>167</v>
      </c>
      <c r="I182" s="48">
        <v>10</v>
      </c>
      <c r="J182" s="44">
        <v>38</v>
      </c>
      <c r="K182" s="44">
        <f t="shared" si="4"/>
        <v>9.120000000000001</v>
      </c>
    </row>
    <row r="183" spans="1:11" x14ac:dyDescent="0.25">
      <c r="A183" s="5">
        <v>175</v>
      </c>
      <c r="B183" s="6" t="s">
        <v>42</v>
      </c>
      <c r="C183" s="82" t="s">
        <v>48</v>
      </c>
      <c r="D183" s="90" t="s">
        <v>271</v>
      </c>
      <c r="E183" s="52">
        <v>7.5</v>
      </c>
      <c r="F183" s="85" t="s">
        <v>207</v>
      </c>
      <c r="G183" s="6" t="s">
        <v>166</v>
      </c>
      <c r="H183" s="58" t="s">
        <v>167</v>
      </c>
      <c r="I183" s="48">
        <v>10</v>
      </c>
      <c r="J183" s="44">
        <v>38</v>
      </c>
      <c r="K183" s="44">
        <f t="shared" si="4"/>
        <v>57</v>
      </c>
    </row>
    <row r="184" spans="1:11" x14ac:dyDescent="0.25">
      <c r="A184" s="5">
        <v>176</v>
      </c>
      <c r="B184" s="6" t="s">
        <v>42</v>
      </c>
      <c r="C184" s="82" t="s">
        <v>48</v>
      </c>
      <c r="D184" s="90" t="s">
        <v>272</v>
      </c>
      <c r="E184" s="52">
        <v>10.499000000000001</v>
      </c>
      <c r="F184" s="85" t="s">
        <v>207</v>
      </c>
      <c r="G184" s="6" t="s">
        <v>166</v>
      </c>
      <c r="H184" s="58" t="s">
        <v>167</v>
      </c>
      <c r="I184" s="48">
        <v>10</v>
      </c>
      <c r="J184" s="44">
        <v>38</v>
      </c>
      <c r="K184" s="44">
        <f t="shared" si="4"/>
        <v>79.792400000000015</v>
      </c>
    </row>
    <row r="185" spans="1:11" x14ac:dyDescent="0.25">
      <c r="A185" s="5">
        <v>177</v>
      </c>
      <c r="B185" s="6" t="s">
        <v>42</v>
      </c>
      <c r="C185" s="82" t="s">
        <v>48</v>
      </c>
      <c r="D185" s="90" t="s">
        <v>273</v>
      </c>
      <c r="E185" s="52">
        <v>7</v>
      </c>
      <c r="F185" s="85" t="s">
        <v>207</v>
      </c>
      <c r="G185" s="6" t="s">
        <v>166</v>
      </c>
      <c r="H185" s="58" t="s">
        <v>167</v>
      </c>
      <c r="I185" s="48">
        <v>10</v>
      </c>
      <c r="J185" s="44">
        <v>38</v>
      </c>
      <c r="K185" s="44">
        <f t="shared" si="4"/>
        <v>53.2</v>
      </c>
    </row>
    <row r="186" spans="1:11" x14ac:dyDescent="0.25">
      <c r="A186" s="5">
        <v>178</v>
      </c>
      <c r="B186" s="6" t="s">
        <v>42</v>
      </c>
      <c r="C186" s="82" t="s">
        <v>48</v>
      </c>
      <c r="D186" s="90" t="s">
        <v>274</v>
      </c>
      <c r="E186" s="52">
        <v>3</v>
      </c>
      <c r="F186" s="85" t="s">
        <v>207</v>
      </c>
      <c r="G186" s="6" t="s">
        <v>166</v>
      </c>
      <c r="H186" s="58" t="s">
        <v>167</v>
      </c>
      <c r="I186" s="48">
        <v>10</v>
      </c>
      <c r="J186" s="44">
        <v>38</v>
      </c>
      <c r="K186" s="44">
        <f t="shared" si="4"/>
        <v>22.8</v>
      </c>
    </row>
    <row r="187" spans="1:11" x14ac:dyDescent="0.25">
      <c r="A187" s="5">
        <v>179</v>
      </c>
      <c r="B187" s="6" t="s">
        <v>42</v>
      </c>
      <c r="C187" s="82" t="s">
        <v>48</v>
      </c>
      <c r="D187" s="90" t="s">
        <v>275</v>
      </c>
      <c r="E187" s="52">
        <v>3</v>
      </c>
      <c r="F187" s="85" t="s">
        <v>207</v>
      </c>
      <c r="G187" s="6" t="s">
        <v>166</v>
      </c>
      <c r="H187" s="58" t="s">
        <v>167</v>
      </c>
      <c r="I187" s="48">
        <v>10</v>
      </c>
      <c r="J187" s="44">
        <v>38</v>
      </c>
      <c r="K187" s="44">
        <f t="shared" si="4"/>
        <v>22.8</v>
      </c>
    </row>
    <row r="188" spans="1:11" x14ac:dyDescent="0.25">
      <c r="A188" s="5">
        <v>180</v>
      </c>
      <c r="B188" s="6" t="s">
        <v>42</v>
      </c>
      <c r="C188" s="82" t="s">
        <v>48</v>
      </c>
      <c r="D188" s="90" t="s">
        <v>276</v>
      </c>
      <c r="E188" s="52">
        <v>5</v>
      </c>
      <c r="F188" s="85" t="s">
        <v>207</v>
      </c>
      <c r="G188" s="6" t="s">
        <v>166</v>
      </c>
      <c r="H188" s="58" t="s">
        <v>167</v>
      </c>
      <c r="I188" s="48">
        <v>10</v>
      </c>
      <c r="J188" s="44">
        <v>38</v>
      </c>
      <c r="K188" s="44">
        <f t="shared" ref="K188:K251" si="5">(E188*J188)*20%</f>
        <v>38</v>
      </c>
    </row>
    <row r="189" spans="1:11" x14ac:dyDescent="0.25">
      <c r="A189" s="5">
        <v>181</v>
      </c>
      <c r="B189" s="6" t="s">
        <v>42</v>
      </c>
      <c r="C189" s="82" t="s">
        <v>48</v>
      </c>
      <c r="D189" s="90" t="s">
        <v>277</v>
      </c>
      <c r="E189" s="52">
        <v>2</v>
      </c>
      <c r="F189" s="85" t="s">
        <v>207</v>
      </c>
      <c r="G189" s="6" t="s">
        <v>166</v>
      </c>
      <c r="H189" s="58" t="s">
        <v>167</v>
      </c>
      <c r="I189" s="48">
        <v>10</v>
      </c>
      <c r="J189" s="44">
        <v>38</v>
      </c>
      <c r="K189" s="44">
        <f t="shared" si="5"/>
        <v>15.200000000000001</v>
      </c>
    </row>
    <row r="190" spans="1:11" x14ac:dyDescent="0.25">
      <c r="A190" s="5">
        <v>182</v>
      </c>
      <c r="B190" s="6" t="s">
        <v>42</v>
      </c>
      <c r="C190" s="82" t="s">
        <v>48</v>
      </c>
      <c r="D190" s="90" t="s">
        <v>278</v>
      </c>
      <c r="E190" s="52">
        <v>2.0009999999999999</v>
      </c>
      <c r="F190" s="85" t="s">
        <v>207</v>
      </c>
      <c r="G190" s="6" t="s">
        <v>166</v>
      </c>
      <c r="H190" s="58" t="s">
        <v>167</v>
      </c>
      <c r="I190" s="48">
        <v>10</v>
      </c>
      <c r="J190" s="44">
        <v>38</v>
      </c>
      <c r="K190" s="44">
        <f t="shared" si="5"/>
        <v>15.207599999999999</v>
      </c>
    </row>
    <row r="191" spans="1:11" x14ac:dyDescent="0.25">
      <c r="A191" s="5">
        <v>183</v>
      </c>
      <c r="B191" s="6" t="s">
        <v>42</v>
      </c>
      <c r="C191" s="82" t="s">
        <v>48</v>
      </c>
      <c r="D191" s="90" t="s">
        <v>279</v>
      </c>
      <c r="E191" s="52">
        <v>8</v>
      </c>
      <c r="F191" s="85" t="s">
        <v>207</v>
      </c>
      <c r="G191" s="6" t="s">
        <v>166</v>
      </c>
      <c r="H191" s="58" t="s">
        <v>167</v>
      </c>
      <c r="I191" s="48">
        <v>10</v>
      </c>
      <c r="J191" s="44">
        <v>38</v>
      </c>
      <c r="K191" s="44">
        <f t="shared" si="5"/>
        <v>60.800000000000004</v>
      </c>
    </row>
    <row r="192" spans="1:11" x14ac:dyDescent="0.25">
      <c r="A192" s="5">
        <v>184</v>
      </c>
      <c r="B192" s="6" t="s">
        <v>42</v>
      </c>
      <c r="C192" s="82" t="s">
        <v>48</v>
      </c>
      <c r="D192" s="90" t="s">
        <v>280</v>
      </c>
      <c r="E192" s="52">
        <v>5</v>
      </c>
      <c r="F192" s="85" t="s">
        <v>21</v>
      </c>
      <c r="G192" s="6" t="s">
        <v>166</v>
      </c>
      <c r="H192" s="58" t="s">
        <v>167</v>
      </c>
      <c r="I192" s="48">
        <v>10</v>
      </c>
      <c r="J192" s="44">
        <v>38</v>
      </c>
      <c r="K192" s="44">
        <f t="shared" si="5"/>
        <v>38</v>
      </c>
    </row>
    <row r="193" spans="1:11" x14ac:dyDescent="0.25">
      <c r="A193" s="5">
        <v>185</v>
      </c>
      <c r="B193" s="6" t="s">
        <v>42</v>
      </c>
      <c r="C193" s="82" t="s">
        <v>48</v>
      </c>
      <c r="D193" s="83" t="s">
        <v>281</v>
      </c>
      <c r="E193" s="84">
        <v>2.2189999999999999</v>
      </c>
      <c r="F193" s="85" t="s">
        <v>49</v>
      </c>
      <c r="G193" s="82" t="s">
        <v>166</v>
      </c>
      <c r="H193" s="58" t="s">
        <v>167</v>
      </c>
      <c r="I193" s="48">
        <v>10</v>
      </c>
      <c r="J193" s="44">
        <v>38</v>
      </c>
      <c r="K193" s="44">
        <f t="shared" si="5"/>
        <v>16.8644</v>
      </c>
    </row>
    <row r="194" spans="1:11" x14ac:dyDescent="0.25">
      <c r="A194" s="5">
        <v>186</v>
      </c>
      <c r="B194" s="6" t="s">
        <v>42</v>
      </c>
      <c r="C194" s="82" t="s">
        <v>48</v>
      </c>
      <c r="D194" s="83" t="s">
        <v>282</v>
      </c>
      <c r="E194" s="84">
        <v>0.66500000000000004</v>
      </c>
      <c r="F194" s="85" t="s">
        <v>49</v>
      </c>
      <c r="G194" s="82" t="s">
        <v>166</v>
      </c>
      <c r="H194" s="58" t="s">
        <v>167</v>
      </c>
      <c r="I194" s="48">
        <v>10</v>
      </c>
      <c r="J194" s="44">
        <v>38</v>
      </c>
      <c r="K194" s="44">
        <f t="shared" si="5"/>
        <v>5.0540000000000012</v>
      </c>
    </row>
    <row r="195" spans="1:11" x14ac:dyDescent="0.25">
      <c r="A195" s="5">
        <v>187</v>
      </c>
      <c r="B195" s="6" t="s">
        <v>42</v>
      </c>
      <c r="C195" s="82" t="s">
        <v>48</v>
      </c>
      <c r="D195" s="83" t="s">
        <v>283</v>
      </c>
      <c r="E195" s="84">
        <v>9.7989999999999995</v>
      </c>
      <c r="F195" s="85" t="s">
        <v>17</v>
      </c>
      <c r="G195" s="82" t="s">
        <v>166</v>
      </c>
      <c r="H195" s="58" t="s">
        <v>167</v>
      </c>
      <c r="I195" s="48">
        <v>10</v>
      </c>
      <c r="J195" s="44">
        <v>38</v>
      </c>
      <c r="K195" s="44">
        <f t="shared" si="5"/>
        <v>74.472399999999993</v>
      </c>
    </row>
    <row r="196" spans="1:11" x14ac:dyDescent="0.25">
      <c r="A196" s="5">
        <v>188</v>
      </c>
      <c r="B196" s="6" t="s">
        <v>42</v>
      </c>
      <c r="C196" s="82" t="s">
        <v>48</v>
      </c>
      <c r="D196" s="83" t="s">
        <v>284</v>
      </c>
      <c r="E196" s="84">
        <v>1.01</v>
      </c>
      <c r="F196" s="85" t="s">
        <v>17</v>
      </c>
      <c r="G196" s="82" t="s">
        <v>166</v>
      </c>
      <c r="H196" s="58" t="s">
        <v>167</v>
      </c>
      <c r="I196" s="48">
        <v>10</v>
      </c>
      <c r="J196" s="44">
        <v>38</v>
      </c>
      <c r="K196" s="44">
        <f t="shared" si="5"/>
        <v>7.676000000000001</v>
      </c>
    </row>
    <row r="197" spans="1:11" x14ac:dyDescent="0.25">
      <c r="A197" s="5">
        <v>189</v>
      </c>
      <c r="B197" s="6" t="s">
        <v>42</v>
      </c>
      <c r="C197" s="82" t="s">
        <v>48</v>
      </c>
      <c r="D197" s="83" t="s">
        <v>285</v>
      </c>
      <c r="E197" s="84">
        <v>8</v>
      </c>
      <c r="F197" s="85" t="s">
        <v>21</v>
      </c>
      <c r="G197" s="82" t="s">
        <v>166</v>
      </c>
      <c r="H197" s="58" t="s">
        <v>167</v>
      </c>
      <c r="I197" s="48">
        <v>10</v>
      </c>
      <c r="J197" s="44">
        <v>38</v>
      </c>
      <c r="K197" s="44">
        <f t="shared" si="5"/>
        <v>60.800000000000004</v>
      </c>
    </row>
    <row r="198" spans="1:11" x14ac:dyDescent="0.25">
      <c r="A198" s="5">
        <v>190</v>
      </c>
      <c r="B198" s="6" t="s">
        <v>42</v>
      </c>
      <c r="C198" s="82" t="s">
        <v>48</v>
      </c>
      <c r="D198" s="83" t="s">
        <v>286</v>
      </c>
      <c r="E198" s="84">
        <v>5</v>
      </c>
      <c r="F198" s="85" t="s">
        <v>21</v>
      </c>
      <c r="G198" s="82" t="s">
        <v>166</v>
      </c>
      <c r="H198" s="58" t="s">
        <v>167</v>
      </c>
      <c r="I198" s="48">
        <v>10</v>
      </c>
      <c r="J198" s="44">
        <v>38</v>
      </c>
      <c r="K198" s="44">
        <f t="shared" si="5"/>
        <v>38</v>
      </c>
    </row>
    <row r="199" spans="1:11" x14ac:dyDescent="0.25">
      <c r="A199" s="5">
        <v>191</v>
      </c>
      <c r="B199" s="6" t="s">
        <v>42</v>
      </c>
      <c r="C199" s="82" t="s">
        <v>48</v>
      </c>
      <c r="D199" s="83" t="s">
        <v>287</v>
      </c>
      <c r="E199" s="84">
        <v>1.5</v>
      </c>
      <c r="F199" s="85" t="s">
        <v>21</v>
      </c>
      <c r="G199" s="82" t="s">
        <v>166</v>
      </c>
      <c r="H199" s="58" t="s">
        <v>167</v>
      </c>
      <c r="I199" s="48">
        <v>10</v>
      </c>
      <c r="J199" s="44">
        <v>38</v>
      </c>
      <c r="K199" s="44">
        <f t="shared" si="5"/>
        <v>11.4</v>
      </c>
    </row>
    <row r="200" spans="1:11" x14ac:dyDescent="0.25">
      <c r="A200" s="5">
        <v>192</v>
      </c>
      <c r="B200" s="6" t="s">
        <v>42</v>
      </c>
      <c r="C200" s="82" t="s">
        <v>48</v>
      </c>
      <c r="D200" s="83" t="s">
        <v>288</v>
      </c>
      <c r="E200" s="84">
        <v>1.3</v>
      </c>
      <c r="F200" s="85" t="s">
        <v>21</v>
      </c>
      <c r="G200" s="82" t="s">
        <v>166</v>
      </c>
      <c r="H200" s="58" t="s">
        <v>167</v>
      </c>
      <c r="I200" s="48">
        <v>10</v>
      </c>
      <c r="J200" s="44">
        <v>38</v>
      </c>
      <c r="K200" s="44">
        <f t="shared" si="5"/>
        <v>9.8800000000000008</v>
      </c>
    </row>
    <row r="201" spans="1:11" x14ac:dyDescent="0.25">
      <c r="A201" s="5">
        <v>193</v>
      </c>
      <c r="B201" s="6" t="s">
        <v>42</v>
      </c>
      <c r="C201" s="82" t="s">
        <v>48</v>
      </c>
      <c r="D201" s="83" t="s">
        <v>289</v>
      </c>
      <c r="E201" s="84">
        <v>4.8</v>
      </c>
      <c r="F201" s="85" t="s">
        <v>21</v>
      </c>
      <c r="G201" s="82" t="s">
        <v>166</v>
      </c>
      <c r="H201" s="58" t="s">
        <v>167</v>
      </c>
      <c r="I201" s="48">
        <v>10</v>
      </c>
      <c r="J201" s="44">
        <v>38</v>
      </c>
      <c r="K201" s="44">
        <f t="shared" si="5"/>
        <v>36.480000000000004</v>
      </c>
    </row>
    <row r="202" spans="1:11" x14ac:dyDescent="0.25">
      <c r="A202" s="5">
        <v>194</v>
      </c>
      <c r="B202" s="6" t="s">
        <v>42</v>
      </c>
      <c r="C202" s="82" t="s">
        <v>48</v>
      </c>
      <c r="D202" s="83" t="s">
        <v>290</v>
      </c>
      <c r="E202" s="84">
        <v>2</v>
      </c>
      <c r="F202" s="85" t="s">
        <v>21</v>
      </c>
      <c r="G202" s="82" t="s">
        <v>166</v>
      </c>
      <c r="H202" s="58" t="s">
        <v>167</v>
      </c>
      <c r="I202" s="48">
        <v>10</v>
      </c>
      <c r="J202" s="44">
        <v>38</v>
      </c>
      <c r="K202" s="44">
        <f t="shared" si="5"/>
        <v>15.200000000000001</v>
      </c>
    </row>
    <row r="203" spans="1:11" x14ac:dyDescent="0.25">
      <c r="A203" s="5">
        <v>195</v>
      </c>
      <c r="B203" s="6" t="s">
        <v>42</v>
      </c>
      <c r="C203" s="82" t="s">
        <v>48</v>
      </c>
      <c r="D203" s="83" t="s">
        <v>291</v>
      </c>
      <c r="E203" s="84">
        <v>4.7050000000000001</v>
      </c>
      <c r="F203" s="85" t="s">
        <v>21</v>
      </c>
      <c r="G203" s="82" t="s">
        <v>166</v>
      </c>
      <c r="H203" s="58" t="s">
        <v>167</v>
      </c>
      <c r="I203" s="48">
        <v>10</v>
      </c>
      <c r="J203" s="44">
        <v>38</v>
      </c>
      <c r="K203" s="44">
        <f t="shared" si="5"/>
        <v>35.758000000000003</v>
      </c>
    </row>
    <row r="204" spans="1:11" x14ac:dyDescent="0.25">
      <c r="A204" s="5">
        <v>196</v>
      </c>
      <c r="B204" s="6" t="s">
        <v>42</v>
      </c>
      <c r="C204" s="82" t="s">
        <v>48</v>
      </c>
      <c r="D204" s="83" t="s">
        <v>292</v>
      </c>
      <c r="E204" s="84">
        <v>6.7990000000000004</v>
      </c>
      <c r="F204" s="85" t="s">
        <v>21</v>
      </c>
      <c r="G204" s="82" t="s">
        <v>166</v>
      </c>
      <c r="H204" s="58" t="s">
        <v>167</v>
      </c>
      <c r="I204" s="48">
        <v>10</v>
      </c>
      <c r="J204" s="44">
        <v>38</v>
      </c>
      <c r="K204" s="44">
        <f t="shared" si="5"/>
        <v>51.67240000000001</v>
      </c>
    </row>
    <row r="205" spans="1:11" x14ac:dyDescent="0.25">
      <c r="A205" s="5">
        <v>197</v>
      </c>
      <c r="B205" s="6" t="s">
        <v>42</v>
      </c>
      <c r="C205" s="82" t="s">
        <v>48</v>
      </c>
      <c r="D205" s="83" t="s">
        <v>293</v>
      </c>
      <c r="E205" s="84">
        <v>3.6150000000000002</v>
      </c>
      <c r="F205" s="85" t="s">
        <v>21</v>
      </c>
      <c r="G205" s="82" t="s">
        <v>166</v>
      </c>
      <c r="H205" s="58" t="s">
        <v>167</v>
      </c>
      <c r="I205" s="48">
        <v>10</v>
      </c>
      <c r="J205" s="44">
        <v>38</v>
      </c>
      <c r="K205" s="44">
        <f t="shared" si="5"/>
        <v>27.474000000000004</v>
      </c>
    </row>
    <row r="206" spans="1:11" x14ac:dyDescent="0.25">
      <c r="A206" s="5">
        <v>198</v>
      </c>
      <c r="B206" s="6" t="s">
        <v>42</v>
      </c>
      <c r="C206" s="82" t="s">
        <v>48</v>
      </c>
      <c r="D206" s="83" t="s">
        <v>294</v>
      </c>
      <c r="E206" s="84">
        <v>1.2</v>
      </c>
      <c r="F206" s="85" t="s">
        <v>21</v>
      </c>
      <c r="G206" s="82" t="s">
        <v>166</v>
      </c>
      <c r="H206" s="58" t="s">
        <v>167</v>
      </c>
      <c r="I206" s="48">
        <v>10</v>
      </c>
      <c r="J206" s="44">
        <v>38</v>
      </c>
      <c r="K206" s="44">
        <f t="shared" si="5"/>
        <v>9.120000000000001</v>
      </c>
    </row>
    <row r="207" spans="1:11" x14ac:dyDescent="0.25">
      <c r="A207" s="5">
        <v>199</v>
      </c>
      <c r="B207" s="6" t="s">
        <v>42</v>
      </c>
      <c r="C207" s="82" t="s">
        <v>48</v>
      </c>
      <c r="D207" s="83" t="s">
        <v>295</v>
      </c>
      <c r="E207" s="84">
        <v>0.39600000000000002</v>
      </c>
      <c r="F207" s="85" t="s">
        <v>21</v>
      </c>
      <c r="G207" s="82" t="s">
        <v>166</v>
      </c>
      <c r="H207" s="58" t="s">
        <v>167</v>
      </c>
      <c r="I207" s="48">
        <v>10</v>
      </c>
      <c r="J207" s="44">
        <v>38</v>
      </c>
      <c r="K207" s="44">
        <f t="shared" si="5"/>
        <v>3.0096000000000003</v>
      </c>
    </row>
    <row r="208" spans="1:11" x14ac:dyDescent="0.25">
      <c r="A208" s="5">
        <v>200</v>
      </c>
      <c r="B208" s="6" t="s">
        <v>42</v>
      </c>
      <c r="C208" s="82" t="s">
        <v>48</v>
      </c>
      <c r="D208" s="83" t="s">
        <v>296</v>
      </c>
      <c r="E208" s="84">
        <v>4</v>
      </c>
      <c r="F208" s="85" t="s">
        <v>21</v>
      </c>
      <c r="G208" s="82" t="s">
        <v>166</v>
      </c>
      <c r="H208" s="58" t="s">
        <v>167</v>
      </c>
      <c r="I208" s="48">
        <v>10</v>
      </c>
      <c r="J208" s="44">
        <v>38</v>
      </c>
      <c r="K208" s="44">
        <f t="shared" si="5"/>
        <v>30.400000000000002</v>
      </c>
    </row>
    <row r="209" spans="1:11" x14ac:dyDescent="0.25">
      <c r="A209" s="5">
        <v>201</v>
      </c>
      <c r="B209" s="6" t="s">
        <v>42</v>
      </c>
      <c r="C209" s="82" t="s">
        <v>48</v>
      </c>
      <c r="D209" s="83" t="s">
        <v>297</v>
      </c>
      <c r="E209" s="84">
        <v>2</v>
      </c>
      <c r="F209" s="85" t="s">
        <v>21</v>
      </c>
      <c r="G209" s="82" t="s">
        <v>166</v>
      </c>
      <c r="H209" s="58" t="s">
        <v>167</v>
      </c>
      <c r="I209" s="48">
        <v>10</v>
      </c>
      <c r="J209" s="44">
        <v>38</v>
      </c>
      <c r="K209" s="44">
        <f t="shared" si="5"/>
        <v>15.200000000000001</v>
      </c>
    </row>
    <row r="210" spans="1:11" x14ac:dyDescent="0.25">
      <c r="A210" s="5">
        <v>202</v>
      </c>
      <c r="B210" s="6" t="s">
        <v>42</v>
      </c>
      <c r="C210" s="82" t="s">
        <v>48</v>
      </c>
      <c r="D210" s="83" t="s">
        <v>298</v>
      </c>
      <c r="E210" s="84">
        <v>1</v>
      </c>
      <c r="F210" s="85" t="s">
        <v>21</v>
      </c>
      <c r="G210" s="82" t="s">
        <v>166</v>
      </c>
      <c r="H210" s="58" t="s">
        <v>167</v>
      </c>
      <c r="I210" s="48">
        <v>10</v>
      </c>
      <c r="J210" s="44">
        <v>38</v>
      </c>
      <c r="K210" s="44">
        <f t="shared" si="5"/>
        <v>7.6000000000000005</v>
      </c>
    </row>
    <row r="211" spans="1:11" x14ac:dyDescent="0.25">
      <c r="A211" s="5">
        <v>203</v>
      </c>
      <c r="B211" s="6" t="s">
        <v>42</v>
      </c>
      <c r="C211" s="82" t="s">
        <v>48</v>
      </c>
      <c r="D211" s="83" t="s">
        <v>299</v>
      </c>
      <c r="E211" s="84">
        <v>3.5</v>
      </c>
      <c r="F211" s="85" t="s">
        <v>21</v>
      </c>
      <c r="G211" s="82" t="s">
        <v>166</v>
      </c>
      <c r="H211" s="58" t="s">
        <v>167</v>
      </c>
      <c r="I211" s="48">
        <v>10</v>
      </c>
      <c r="J211" s="44">
        <v>38</v>
      </c>
      <c r="K211" s="44">
        <f t="shared" si="5"/>
        <v>26.6</v>
      </c>
    </row>
    <row r="212" spans="1:11" x14ac:dyDescent="0.25">
      <c r="A212" s="5">
        <v>204</v>
      </c>
      <c r="B212" s="6" t="s">
        <v>42</v>
      </c>
      <c r="C212" s="82" t="s">
        <v>48</v>
      </c>
      <c r="D212" s="83" t="s">
        <v>300</v>
      </c>
      <c r="E212" s="84">
        <v>3</v>
      </c>
      <c r="F212" s="85" t="s">
        <v>21</v>
      </c>
      <c r="G212" s="82" t="s">
        <v>166</v>
      </c>
      <c r="H212" s="58" t="s">
        <v>167</v>
      </c>
      <c r="I212" s="48">
        <v>10</v>
      </c>
      <c r="J212" s="44">
        <v>38</v>
      </c>
      <c r="K212" s="44">
        <f t="shared" si="5"/>
        <v>22.8</v>
      </c>
    </row>
    <row r="213" spans="1:11" x14ac:dyDescent="0.25">
      <c r="A213" s="5">
        <v>205</v>
      </c>
      <c r="B213" s="6" t="s">
        <v>42</v>
      </c>
      <c r="C213" s="82" t="s">
        <v>48</v>
      </c>
      <c r="D213" s="83" t="s">
        <v>301</v>
      </c>
      <c r="E213" s="84">
        <v>1</v>
      </c>
      <c r="F213" s="85" t="s">
        <v>21</v>
      </c>
      <c r="G213" s="82" t="s">
        <v>166</v>
      </c>
      <c r="H213" s="58" t="s">
        <v>167</v>
      </c>
      <c r="I213" s="48">
        <v>10</v>
      </c>
      <c r="J213" s="44">
        <v>38</v>
      </c>
      <c r="K213" s="44">
        <f t="shared" si="5"/>
        <v>7.6000000000000005</v>
      </c>
    </row>
    <row r="214" spans="1:11" x14ac:dyDescent="0.25">
      <c r="A214" s="5">
        <v>206</v>
      </c>
      <c r="B214" s="6" t="s">
        <v>42</v>
      </c>
      <c r="C214" s="82" t="s">
        <v>48</v>
      </c>
      <c r="D214" s="83" t="s">
        <v>302</v>
      </c>
      <c r="E214" s="84">
        <v>2</v>
      </c>
      <c r="F214" s="85" t="s">
        <v>21</v>
      </c>
      <c r="G214" s="82" t="s">
        <v>166</v>
      </c>
      <c r="H214" s="58" t="s">
        <v>167</v>
      </c>
      <c r="I214" s="48">
        <v>10</v>
      </c>
      <c r="J214" s="44">
        <v>38</v>
      </c>
      <c r="K214" s="44">
        <f t="shared" si="5"/>
        <v>15.200000000000001</v>
      </c>
    </row>
    <row r="215" spans="1:11" x14ac:dyDescent="0.25">
      <c r="A215" s="5">
        <v>207</v>
      </c>
      <c r="B215" s="6" t="s">
        <v>42</v>
      </c>
      <c r="C215" s="82" t="s">
        <v>48</v>
      </c>
      <c r="D215" s="83" t="s">
        <v>303</v>
      </c>
      <c r="E215" s="84">
        <v>0.60299999999999998</v>
      </c>
      <c r="F215" s="85" t="s">
        <v>21</v>
      </c>
      <c r="G215" s="82" t="s">
        <v>166</v>
      </c>
      <c r="H215" s="58" t="s">
        <v>167</v>
      </c>
      <c r="I215" s="48">
        <v>10</v>
      </c>
      <c r="J215" s="44">
        <v>38</v>
      </c>
      <c r="K215" s="44">
        <f t="shared" si="5"/>
        <v>4.5827999999999998</v>
      </c>
    </row>
    <row r="216" spans="1:11" x14ac:dyDescent="0.25">
      <c r="A216" s="5">
        <v>208</v>
      </c>
      <c r="B216" s="6" t="s">
        <v>42</v>
      </c>
      <c r="C216" s="82" t="s">
        <v>48</v>
      </c>
      <c r="D216" s="83" t="s">
        <v>304</v>
      </c>
      <c r="E216" s="84">
        <v>10.612</v>
      </c>
      <c r="F216" s="85" t="s">
        <v>17</v>
      </c>
      <c r="G216" s="82" t="s">
        <v>166</v>
      </c>
      <c r="H216" s="58" t="s">
        <v>167</v>
      </c>
      <c r="I216" s="48">
        <v>10</v>
      </c>
      <c r="J216" s="44">
        <v>38</v>
      </c>
      <c r="K216" s="44">
        <f t="shared" si="5"/>
        <v>80.651200000000017</v>
      </c>
    </row>
    <row r="217" spans="1:11" x14ac:dyDescent="0.25">
      <c r="A217" s="5">
        <v>209</v>
      </c>
      <c r="B217" s="6" t="s">
        <v>42</v>
      </c>
      <c r="C217" s="82" t="s">
        <v>48</v>
      </c>
      <c r="D217" s="83" t="s">
        <v>305</v>
      </c>
      <c r="E217" s="84">
        <v>2</v>
      </c>
      <c r="F217" s="85" t="s">
        <v>17</v>
      </c>
      <c r="G217" s="82" t="s">
        <v>166</v>
      </c>
      <c r="H217" s="58" t="s">
        <v>167</v>
      </c>
      <c r="I217" s="48">
        <v>10</v>
      </c>
      <c r="J217" s="44">
        <v>38</v>
      </c>
      <c r="K217" s="44">
        <f t="shared" si="5"/>
        <v>15.200000000000001</v>
      </c>
    </row>
    <row r="218" spans="1:11" x14ac:dyDescent="0.25">
      <c r="A218" s="5">
        <v>210</v>
      </c>
      <c r="B218" s="6" t="s">
        <v>42</v>
      </c>
      <c r="C218" s="82" t="s">
        <v>48</v>
      </c>
      <c r="D218" s="83" t="s">
        <v>306</v>
      </c>
      <c r="E218" s="84">
        <v>2.8210000000000002</v>
      </c>
      <c r="F218" s="85" t="s">
        <v>17</v>
      </c>
      <c r="G218" s="82" t="s">
        <v>166</v>
      </c>
      <c r="H218" s="58" t="s">
        <v>167</v>
      </c>
      <c r="I218" s="48">
        <v>10</v>
      </c>
      <c r="J218" s="44">
        <v>38</v>
      </c>
      <c r="K218" s="44">
        <f t="shared" si="5"/>
        <v>21.439600000000002</v>
      </c>
    </row>
    <row r="219" spans="1:11" x14ac:dyDescent="0.25">
      <c r="A219" s="5">
        <v>211</v>
      </c>
      <c r="B219" s="6" t="s">
        <v>42</v>
      </c>
      <c r="C219" s="82" t="s">
        <v>48</v>
      </c>
      <c r="D219" s="83" t="s">
        <v>307</v>
      </c>
      <c r="E219" s="84">
        <v>1</v>
      </c>
      <c r="F219" s="85" t="s">
        <v>17</v>
      </c>
      <c r="G219" s="82" t="s">
        <v>166</v>
      </c>
      <c r="H219" s="58" t="s">
        <v>167</v>
      </c>
      <c r="I219" s="48">
        <v>10</v>
      </c>
      <c r="J219" s="44">
        <v>38</v>
      </c>
      <c r="K219" s="44">
        <f t="shared" si="5"/>
        <v>7.6000000000000005</v>
      </c>
    </row>
    <row r="220" spans="1:11" x14ac:dyDescent="0.25">
      <c r="A220" s="5">
        <v>212</v>
      </c>
      <c r="B220" s="6" t="s">
        <v>42</v>
      </c>
      <c r="C220" s="82" t="s">
        <v>48</v>
      </c>
      <c r="D220" s="83" t="s">
        <v>308</v>
      </c>
      <c r="E220" s="84">
        <v>3.9980000000000002</v>
      </c>
      <c r="F220" s="85" t="s">
        <v>17</v>
      </c>
      <c r="G220" s="82" t="s">
        <v>166</v>
      </c>
      <c r="H220" s="58" t="s">
        <v>167</v>
      </c>
      <c r="I220" s="48">
        <v>10</v>
      </c>
      <c r="J220" s="44">
        <v>38</v>
      </c>
      <c r="K220" s="44">
        <f t="shared" si="5"/>
        <v>30.384800000000002</v>
      </c>
    </row>
    <row r="221" spans="1:11" x14ac:dyDescent="0.25">
      <c r="A221" s="5">
        <v>213</v>
      </c>
      <c r="B221" s="6" t="s">
        <v>42</v>
      </c>
      <c r="C221" s="82" t="s">
        <v>48</v>
      </c>
      <c r="D221" s="83" t="s">
        <v>309</v>
      </c>
      <c r="E221" s="84">
        <v>2</v>
      </c>
      <c r="F221" s="85" t="s">
        <v>33</v>
      </c>
      <c r="G221" s="82" t="s">
        <v>166</v>
      </c>
      <c r="H221" s="58" t="s">
        <v>167</v>
      </c>
      <c r="I221" s="48">
        <v>10</v>
      </c>
      <c r="J221" s="44">
        <v>38</v>
      </c>
      <c r="K221" s="44">
        <f t="shared" si="5"/>
        <v>15.200000000000001</v>
      </c>
    </row>
    <row r="222" spans="1:11" x14ac:dyDescent="0.25">
      <c r="A222" s="5"/>
      <c r="B222" s="172" t="s">
        <v>586</v>
      </c>
      <c r="C222" s="173"/>
      <c r="D222" s="91">
        <v>99</v>
      </c>
      <c r="E222" s="92">
        <f>SUM(E123:E221)</f>
        <v>887.02</v>
      </c>
      <c r="F222" s="93"/>
      <c r="G222" s="94"/>
      <c r="H222" s="58"/>
      <c r="I222" s="48"/>
      <c r="J222" s="48"/>
      <c r="K222" s="48"/>
    </row>
    <row r="223" spans="1:11" x14ac:dyDescent="0.25">
      <c r="A223" s="5">
        <v>214</v>
      </c>
      <c r="B223" s="45" t="s">
        <v>50</v>
      </c>
      <c r="C223" s="37" t="s">
        <v>52</v>
      </c>
      <c r="D223" s="41" t="s">
        <v>311</v>
      </c>
      <c r="E223" s="39">
        <v>52.383000000000003</v>
      </c>
      <c r="F223" s="5" t="s">
        <v>17</v>
      </c>
      <c r="G223" s="82" t="s">
        <v>166</v>
      </c>
      <c r="H223" s="58" t="s">
        <v>167</v>
      </c>
      <c r="I223" s="48">
        <v>10</v>
      </c>
      <c r="J223" s="44">
        <v>38</v>
      </c>
      <c r="K223" s="44">
        <f t="shared" si="5"/>
        <v>398.11080000000004</v>
      </c>
    </row>
    <row r="224" spans="1:11" x14ac:dyDescent="0.25">
      <c r="A224" s="5">
        <v>215</v>
      </c>
      <c r="B224" s="45" t="s">
        <v>50</v>
      </c>
      <c r="C224" s="37" t="s">
        <v>52</v>
      </c>
      <c r="D224" s="41" t="s">
        <v>312</v>
      </c>
      <c r="E224" s="50">
        <v>12.098000000000001</v>
      </c>
      <c r="F224" s="5" t="s">
        <v>17</v>
      </c>
      <c r="G224" s="82" t="s">
        <v>166</v>
      </c>
      <c r="H224" s="58" t="s">
        <v>167</v>
      </c>
      <c r="I224" s="48">
        <v>10</v>
      </c>
      <c r="J224" s="44">
        <v>38</v>
      </c>
      <c r="K224" s="44">
        <f t="shared" si="5"/>
        <v>91.944800000000015</v>
      </c>
    </row>
    <row r="225" spans="1:11" x14ac:dyDescent="0.25">
      <c r="A225" s="5">
        <v>216</v>
      </c>
      <c r="B225" s="45" t="s">
        <v>50</v>
      </c>
      <c r="C225" s="37" t="s">
        <v>52</v>
      </c>
      <c r="D225" s="58" t="s">
        <v>313</v>
      </c>
      <c r="E225" s="50">
        <v>10.303000000000001</v>
      </c>
      <c r="F225" s="5" t="s">
        <v>17</v>
      </c>
      <c r="G225" s="82" t="s">
        <v>166</v>
      </c>
      <c r="H225" s="58" t="s">
        <v>167</v>
      </c>
      <c r="I225" s="48">
        <v>10</v>
      </c>
      <c r="J225" s="44">
        <v>38</v>
      </c>
      <c r="K225" s="44">
        <f t="shared" si="5"/>
        <v>78.302800000000005</v>
      </c>
    </row>
    <row r="226" spans="1:11" x14ac:dyDescent="0.25">
      <c r="A226" s="5">
        <v>217</v>
      </c>
      <c r="B226" s="45" t="s">
        <v>50</v>
      </c>
      <c r="C226" s="37" t="s">
        <v>52</v>
      </c>
      <c r="D226" s="41" t="s">
        <v>314</v>
      </c>
      <c r="E226" s="39">
        <v>10</v>
      </c>
      <c r="F226" s="5" t="s">
        <v>17</v>
      </c>
      <c r="G226" s="82" t="s">
        <v>166</v>
      </c>
      <c r="H226" s="58" t="s">
        <v>167</v>
      </c>
      <c r="I226" s="48">
        <v>10</v>
      </c>
      <c r="J226" s="44">
        <v>38</v>
      </c>
      <c r="K226" s="44">
        <f t="shared" si="5"/>
        <v>76</v>
      </c>
    </row>
    <row r="227" spans="1:11" x14ac:dyDescent="0.25">
      <c r="A227" s="5">
        <v>218</v>
      </c>
      <c r="B227" s="45" t="s">
        <v>50</v>
      </c>
      <c r="C227" s="37" t="s">
        <v>52</v>
      </c>
      <c r="D227" s="41" t="s">
        <v>315</v>
      </c>
      <c r="E227" s="39">
        <v>10</v>
      </c>
      <c r="F227" s="5" t="s">
        <v>17</v>
      </c>
      <c r="G227" s="82" t="s">
        <v>166</v>
      </c>
      <c r="H227" s="58" t="s">
        <v>167</v>
      </c>
      <c r="I227" s="48">
        <v>10</v>
      </c>
      <c r="J227" s="44">
        <v>38</v>
      </c>
      <c r="K227" s="44">
        <f t="shared" si="5"/>
        <v>76</v>
      </c>
    </row>
    <row r="228" spans="1:11" x14ac:dyDescent="0.25">
      <c r="A228" s="5"/>
      <c r="B228" s="169" t="s">
        <v>53</v>
      </c>
      <c r="C228" s="170"/>
      <c r="D228" s="62">
        <v>5</v>
      </c>
      <c r="E228" s="63">
        <f>SUM(E223:E227)</f>
        <v>94.784000000000006</v>
      </c>
      <c r="F228" s="5" t="s">
        <v>587</v>
      </c>
      <c r="G228" s="45"/>
      <c r="H228" s="58"/>
      <c r="I228" s="48"/>
      <c r="J228" s="48"/>
      <c r="K228" s="48"/>
    </row>
    <row r="229" spans="1:11" x14ac:dyDescent="0.25">
      <c r="A229" s="5">
        <v>219</v>
      </c>
      <c r="B229" s="45" t="s">
        <v>54</v>
      </c>
      <c r="C229" s="45" t="s">
        <v>316</v>
      </c>
      <c r="D229" s="95" t="s">
        <v>319</v>
      </c>
      <c r="E229" s="96">
        <v>3.8319999999999999</v>
      </c>
      <c r="F229" s="5" t="s">
        <v>22</v>
      </c>
      <c r="G229" s="6" t="s">
        <v>87</v>
      </c>
      <c r="H229" s="58" t="s">
        <v>167</v>
      </c>
      <c r="I229" s="48">
        <v>10</v>
      </c>
      <c r="J229" s="44">
        <v>52</v>
      </c>
      <c r="K229" s="44">
        <f t="shared" si="5"/>
        <v>39.852800000000002</v>
      </c>
    </row>
    <row r="230" spans="1:11" x14ac:dyDescent="0.25">
      <c r="A230" s="5">
        <v>220</v>
      </c>
      <c r="B230" s="45" t="s">
        <v>54</v>
      </c>
      <c r="C230" s="45" t="s">
        <v>316</v>
      </c>
      <c r="D230" s="95" t="s">
        <v>320</v>
      </c>
      <c r="E230" s="96">
        <v>4.8680000000000003</v>
      </c>
      <c r="F230" s="5" t="s">
        <v>22</v>
      </c>
      <c r="G230" s="97" t="s">
        <v>166</v>
      </c>
      <c r="H230" s="58" t="s">
        <v>167</v>
      </c>
      <c r="I230" s="48">
        <v>10</v>
      </c>
      <c r="J230" s="44">
        <v>52</v>
      </c>
      <c r="K230" s="44">
        <f t="shared" si="5"/>
        <v>50.627200000000009</v>
      </c>
    </row>
    <row r="231" spans="1:11" x14ac:dyDescent="0.25">
      <c r="A231" s="5">
        <v>221</v>
      </c>
      <c r="B231" s="45" t="s">
        <v>54</v>
      </c>
      <c r="C231" s="45" t="s">
        <v>55</v>
      </c>
      <c r="D231" s="96" t="s">
        <v>321</v>
      </c>
      <c r="E231" s="96">
        <v>38.244</v>
      </c>
      <c r="F231" s="5" t="s">
        <v>21</v>
      </c>
      <c r="G231" s="55" t="s">
        <v>166</v>
      </c>
      <c r="H231" s="58" t="s">
        <v>167</v>
      </c>
      <c r="I231" s="48">
        <v>10</v>
      </c>
      <c r="J231" s="44">
        <v>52</v>
      </c>
      <c r="K231" s="44">
        <f t="shared" si="5"/>
        <v>397.73760000000004</v>
      </c>
    </row>
    <row r="232" spans="1:11" x14ac:dyDescent="0.25">
      <c r="A232" s="5">
        <v>222</v>
      </c>
      <c r="B232" s="45" t="s">
        <v>54</v>
      </c>
      <c r="C232" s="45" t="s">
        <v>55</v>
      </c>
      <c r="D232" s="98" t="s">
        <v>322</v>
      </c>
      <c r="E232" s="98">
        <v>17.783999999999999</v>
      </c>
      <c r="F232" s="5" t="s">
        <v>22</v>
      </c>
      <c r="G232" s="55" t="s">
        <v>166</v>
      </c>
      <c r="H232" s="58" t="s">
        <v>167</v>
      </c>
      <c r="I232" s="48">
        <v>10</v>
      </c>
      <c r="J232" s="44">
        <v>52</v>
      </c>
      <c r="K232" s="44">
        <f t="shared" si="5"/>
        <v>184.95359999999999</v>
      </c>
    </row>
    <row r="233" spans="1:11" x14ac:dyDescent="0.25">
      <c r="A233" s="5">
        <v>223</v>
      </c>
      <c r="B233" s="45" t="s">
        <v>54</v>
      </c>
      <c r="C233" s="45" t="s">
        <v>56</v>
      </c>
      <c r="D233" s="99" t="s">
        <v>323</v>
      </c>
      <c r="E233" s="52">
        <v>20.399999999999999</v>
      </c>
      <c r="F233" s="100" t="s">
        <v>22</v>
      </c>
      <c r="G233" s="45" t="s">
        <v>87</v>
      </c>
      <c r="H233" s="58" t="s">
        <v>167</v>
      </c>
      <c r="I233" s="48">
        <v>10</v>
      </c>
      <c r="J233" s="44">
        <v>52</v>
      </c>
      <c r="K233" s="44">
        <f t="shared" si="5"/>
        <v>212.16</v>
      </c>
    </row>
    <row r="234" spans="1:11" x14ac:dyDescent="0.25">
      <c r="A234" s="5">
        <v>224</v>
      </c>
      <c r="B234" s="45" t="s">
        <v>54</v>
      </c>
      <c r="C234" s="45" t="s">
        <v>56</v>
      </c>
      <c r="D234" s="99" t="s">
        <v>324</v>
      </c>
      <c r="E234" s="98">
        <v>23.497</v>
      </c>
      <c r="F234" s="5" t="s">
        <v>49</v>
      </c>
      <c r="G234" s="6" t="s">
        <v>87</v>
      </c>
      <c r="H234" s="58" t="s">
        <v>167</v>
      </c>
      <c r="I234" s="48">
        <v>10</v>
      </c>
      <c r="J234" s="44">
        <v>52</v>
      </c>
      <c r="K234" s="44">
        <f t="shared" si="5"/>
        <v>244.36880000000002</v>
      </c>
    </row>
    <row r="235" spans="1:11" x14ac:dyDescent="0.25">
      <c r="A235" s="5">
        <v>225</v>
      </c>
      <c r="B235" s="45" t="s">
        <v>54</v>
      </c>
      <c r="C235" s="45" t="s">
        <v>56</v>
      </c>
      <c r="D235" s="99" t="s">
        <v>325</v>
      </c>
      <c r="E235" s="98">
        <v>11.3</v>
      </c>
      <c r="F235" s="5" t="s">
        <v>22</v>
      </c>
      <c r="G235" s="6" t="s">
        <v>87</v>
      </c>
      <c r="H235" s="58" t="s">
        <v>167</v>
      </c>
      <c r="I235" s="48">
        <v>10</v>
      </c>
      <c r="J235" s="44">
        <v>52</v>
      </c>
      <c r="K235" s="44">
        <f t="shared" si="5"/>
        <v>117.52000000000001</v>
      </c>
    </row>
    <row r="236" spans="1:11" x14ac:dyDescent="0.25">
      <c r="A236" s="5">
        <v>226</v>
      </c>
      <c r="B236" s="45" t="s">
        <v>54</v>
      </c>
      <c r="C236" s="45" t="s">
        <v>326</v>
      </c>
      <c r="D236" s="99" t="s">
        <v>327</v>
      </c>
      <c r="E236" s="52">
        <v>6.5</v>
      </c>
      <c r="F236" s="5" t="s">
        <v>21</v>
      </c>
      <c r="G236" s="6" t="s">
        <v>87</v>
      </c>
      <c r="H236" s="58" t="s">
        <v>167</v>
      </c>
      <c r="I236" s="48">
        <v>10</v>
      </c>
      <c r="J236" s="44">
        <v>52</v>
      </c>
      <c r="K236" s="44">
        <f t="shared" si="5"/>
        <v>67.600000000000009</v>
      </c>
    </row>
    <row r="237" spans="1:11" x14ac:dyDescent="0.25">
      <c r="A237" s="5">
        <v>227</v>
      </c>
      <c r="B237" s="45" t="s">
        <v>54</v>
      </c>
      <c r="C237" s="45" t="s">
        <v>326</v>
      </c>
      <c r="D237" s="99" t="s">
        <v>328</v>
      </c>
      <c r="E237" s="52">
        <v>29.835999999999999</v>
      </c>
      <c r="F237" s="5" t="s">
        <v>22</v>
      </c>
      <c r="G237" s="6" t="s">
        <v>87</v>
      </c>
      <c r="H237" s="58" t="s">
        <v>167</v>
      </c>
      <c r="I237" s="48">
        <v>10</v>
      </c>
      <c r="J237" s="44">
        <v>52</v>
      </c>
      <c r="K237" s="44">
        <f t="shared" si="5"/>
        <v>310.2944</v>
      </c>
    </row>
    <row r="238" spans="1:11" x14ac:dyDescent="0.25">
      <c r="A238" s="5">
        <v>228</v>
      </c>
      <c r="B238" s="45" t="s">
        <v>54</v>
      </c>
      <c r="C238" s="45" t="s">
        <v>329</v>
      </c>
      <c r="D238" s="99" t="s">
        <v>330</v>
      </c>
      <c r="E238" s="98">
        <v>16.198</v>
      </c>
      <c r="F238" s="5" t="s">
        <v>21</v>
      </c>
      <c r="G238" s="55" t="s">
        <v>87</v>
      </c>
      <c r="H238" s="58" t="s">
        <v>167</v>
      </c>
      <c r="I238" s="48">
        <v>10</v>
      </c>
      <c r="J238" s="44">
        <v>52</v>
      </c>
      <c r="K238" s="44">
        <f t="shared" si="5"/>
        <v>168.45920000000001</v>
      </c>
    </row>
    <row r="239" spans="1:11" x14ac:dyDescent="0.25">
      <c r="A239" s="5">
        <v>229</v>
      </c>
      <c r="B239" s="45" t="s">
        <v>54</v>
      </c>
      <c r="C239" s="45" t="s">
        <v>329</v>
      </c>
      <c r="D239" s="99" t="s">
        <v>331</v>
      </c>
      <c r="E239" s="98">
        <v>15.398</v>
      </c>
      <c r="F239" s="5" t="s">
        <v>22</v>
      </c>
      <c r="G239" s="55" t="s">
        <v>87</v>
      </c>
      <c r="H239" s="58" t="s">
        <v>167</v>
      </c>
      <c r="I239" s="48">
        <v>10</v>
      </c>
      <c r="J239" s="44">
        <v>52</v>
      </c>
      <c r="K239" s="44">
        <f t="shared" si="5"/>
        <v>160.13920000000002</v>
      </c>
    </row>
    <row r="240" spans="1:11" x14ac:dyDescent="0.25">
      <c r="A240" s="5">
        <v>230</v>
      </c>
      <c r="B240" s="45" t="s">
        <v>54</v>
      </c>
      <c r="C240" s="45" t="s">
        <v>332</v>
      </c>
      <c r="D240" s="101" t="s">
        <v>333</v>
      </c>
      <c r="E240" s="58">
        <v>1.8380000000000001</v>
      </c>
      <c r="F240" s="100" t="s">
        <v>25</v>
      </c>
      <c r="G240" s="45" t="s">
        <v>87</v>
      </c>
      <c r="H240" s="58" t="s">
        <v>167</v>
      </c>
      <c r="I240" s="48">
        <v>10</v>
      </c>
      <c r="J240" s="44">
        <v>52</v>
      </c>
      <c r="K240" s="44">
        <f t="shared" si="5"/>
        <v>19.115200000000002</v>
      </c>
    </row>
    <row r="241" spans="1:11" x14ac:dyDescent="0.25">
      <c r="A241" s="5">
        <v>231</v>
      </c>
      <c r="B241" s="45" t="s">
        <v>54</v>
      </c>
      <c r="C241" s="45" t="s">
        <v>332</v>
      </c>
      <c r="D241" s="102" t="s">
        <v>334</v>
      </c>
      <c r="E241" s="60">
        <v>10</v>
      </c>
      <c r="F241" s="100" t="s">
        <v>21</v>
      </c>
      <c r="G241" s="45" t="s">
        <v>87</v>
      </c>
      <c r="H241" s="58" t="s">
        <v>167</v>
      </c>
      <c r="I241" s="48">
        <v>10</v>
      </c>
      <c r="J241" s="44">
        <v>52</v>
      </c>
      <c r="K241" s="44">
        <f t="shared" si="5"/>
        <v>104</v>
      </c>
    </row>
    <row r="242" spans="1:11" x14ac:dyDescent="0.25">
      <c r="A242" s="5">
        <v>232</v>
      </c>
      <c r="B242" s="45" t="s">
        <v>54</v>
      </c>
      <c r="C242" s="45" t="s">
        <v>332</v>
      </c>
      <c r="D242" s="99" t="s">
        <v>335</v>
      </c>
      <c r="E242" s="98">
        <v>11</v>
      </c>
      <c r="F242" s="5" t="s">
        <v>21</v>
      </c>
      <c r="G242" s="6" t="s">
        <v>87</v>
      </c>
      <c r="H242" s="58" t="s">
        <v>167</v>
      </c>
      <c r="I242" s="48">
        <v>10</v>
      </c>
      <c r="J242" s="44">
        <v>52</v>
      </c>
      <c r="K242" s="44">
        <f t="shared" si="5"/>
        <v>114.4</v>
      </c>
    </row>
    <row r="243" spans="1:11" x14ac:dyDescent="0.25">
      <c r="A243" s="5">
        <v>233</v>
      </c>
      <c r="B243" s="45" t="s">
        <v>54</v>
      </c>
      <c r="C243" s="45" t="s">
        <v>332</v>
      </c>
      <c r="D243" s="99" t="s">
        <v>336</v>
      </c>
      <c r="E243" s="98">
        <v>16.199000000000002</v>
      </c>
      <c r="F243" s="5" t="s">
        <v>21</v>
      </c>
      <c r="G243" s="6" t="s">
        <v>87</v>
      </c>
      <c r="H243" s="58" t="s">
        <v>167</v>
      </c>
      <c r="I243" s="48">
        <v>10</v>
      </c>
      <c r="J243" s="44">
        <v>52</v>
      </c>
      <c r="K243" s="44">
        <f t="shared" si="5"/>
        <v>168.46960000000001</v>
      </c>
    </row>
    <row r="244" spans="1:11" x14ac:dyDescent="0.25">
      <c r="A244" s="5">
        <v>234</v>
      </c>
      <c r="B244" s="45" t="s">
        <v>54</v>
      </c>
      <c r="C244" s="45" t="s">
        <v>57</v>
      </c>
      <c r="D244" s="102" t="s">
        <v>337</v>
      </c>
      <c r="E244" s="98">
        <v>14.398999999999999</v>
      </c>
      <c r="F244" s="100" t="s">
        <v>25</v>
      </c>
      <c r="G244" s="45" t="s">
        <v>87</v>
      </c>
      <c r="H244" s="58" t="s">
        <v>167</v>
      </c>
      <c r="I244" s="48">
        <v>10</v>
      </c>
      <c r="J244" s="44">
        <v>52</v>
      </c>
      <c r="K244" s="44">
        <f t="shared" si="5"/>
        <v>149.74959999999999</v>
      </c>
    </row>
    <row r="245" spans="1:11" x14ac:dyDescent="0.25">
      <c r="A245" s="5">
        <v>235</v>
      </c>
      <c r="B245" s="45" t="s">
        <v>54</v>
      </c>
      <c r="C245" s="45" t="s">
        <v>57</v>
      </c>
      <c r="D245" s="102" t="s">
        <v>338</v>
      </c>
      <c r="E245" s="96">
        <v>80.375</v>
      </c>
      <c r="F245" s="5" t="s">
        <v>22</v>
      </c>
      <c r="G245" s="6" t="s">
        <v>87</v>
      </c>
      <c r="H245" s="58" t="s">
        <v>167</v>
      </c>
      <c r="I245" s="48">
        <v>10</v>
      </c>
      <c r="J245" s="44">
        <v>52</v>
      </c>
      <c r="K245" s="44">
        <f t="shared" si="5"/>
        <v>835.90000000000009</v>
      </c>
    </row>
    <row r="246" spans="1:11" x14ac:dyDescent="0.25">
      <c r="A246" s="5">
        <v>236</v>
      </c>
      <c r="B246" s="45" t="s">
        <v>54</v>
      </c>
      <c r="C246" s="45" t="s">
        <v>57</v>
      </c>
      <c r="D246" s="102" t="s">
        <v>339</v>
      </c>
      <c r="E246" s="98">
        <v>23.876000000000001</v>
      </c>
      <c r="F246" s="5" t="s">
        <v>22</v>
      </c>
      <c r="G246" s="6" t="s">
        <v>87</v>
      </c>
      <c r="H246" s="58" t="s">
        <v>167</v>
      </c>
      <c r="I246" s="48">
        <v>10</v>
      </c>
      <c r="J246" s="44">
        <v>52</v>
      </c>
      <c r="K246" s="44">
        <f t="shared" si="5"/>
        <v>248.31040000000004</v>
      </c>
    </row>
    <row r="247" spans="1:11" x14ac:dyDescent="0.25">
      <c r="A247" s="5">
        <v>237</v>
      </c>
      <c r="B247" s="45" t="s">
        <v>54</v>
      </c>
      <c r="C247" s="45" t="s">
        <v>57</v>
      </c>
      <c r="D247" s="102" t="s">
        <v>340</v>
      </c>
      <c r="E247" s="98">
        <v>13</v>
      </c>
      <c r="F247" s="5" t="s">
        <v>21</v>
      </c>
      <c r="G247" s="6" t="s">
        <v>87</v>
      </c>
      <c r="H247" s="58" t="s">
        <v>167</v>
      </c>
      <c r="I247" s="48">
        <v>10</v>
      </c>
      <c r="J247" s="44">
        <v>52</v>
      </c>
      <c r="K247" s="44">
        <f t="shared" si="5"/>
        <v>135.20000000000002</v>
      </c>
    </row>
    <row r="248" spans="1:11" x14ac:dyDescent="0.25">
      <c r="A248" s="5">
        <v>238</v>
      </c>
      <c r="B248" s="45" t="s">
        <v>54</v>
      </c>
      <c r="C248" s="45" t="s">
        <v>57</v>
      </c>
      <c r="D248" s="102" t="s">
        <v>341</v>
      </c>
      <c r="E248" s="98">
        <v>18.998999999999999</v>
      </c>
      <c r="F248" s="5" t="s">
        <v>21</v>
      </c>
      <c r="G248" s="6" t="s">
        <v>87</v>
      </c>
      <c r="H248" s="58" t="s">
        <v>167</v>
      </c>
      <c r="I248" s="48">
        <v>10</v>
      </c>
      <c r="J248" s="44">
        <v>52</v>
      </c>
      <c r="K248" s="44">
        <f t="shared" si="5"/>
        <v>197.58960000000002</v>
      </c>
    </row>
    <row r="249" spans="1:11" x14ac:dyDescent="0.25">
      <c r="A249" s="5">
        <v>239</v>
      </c>
      <c r="B249" s="45" t="s">
        <v>54</v>
      </c>
      <c r="C249" s="45" t="s">
        <v>57</v>
      </c>
      <c r="D249" s="102" t="s">
        <v>342</v>
      </c>
      <c r="E249" s="98">
        <v>22.998999999999999</v>
      </c>
      <c r="F249" s="5" t="s">
        <v>22</v>
      </c>
      <c r="G249" s="6" t="s">
        <v>87</v>
      </c>
      <c r="H249" s="58" t="s">
        <v>167</v>
      </c>
      <c r="I249" s="48">
        <v>10</v>
      </c>
      <c r="J249" s="44">
        <v>52</v>
      </c>
      <c r="K249" s="44">
        <f t="shared" si="5"/>
        <v>239.18959999999998</v>
      </c>
    </row>
    <row r="250" spans="1:11" x14ac:dyDescent="0.25">
      <c r="A250" s="5">
        <v>240</v>
      </c>
      <c r="B250" s="45" t="s">
        <v>54</v>
      </c>
      <c r="C250" s="45" t="s">
        <v>57</v>
      </c>
      <c r="D250" s="102" t="s">
        <v>343</v>
      </c>
      <c r="E250" s="98">
        <v>10.266999999999999</v>
      </c>
      <c r="F250" s="5" t="s">
        <v>22</v>
      </c>
      <c r="G250" s="6" t="s">
        <v>87</v>
      </c>
      <c r="H250" s="58" t="s">
        <v>167</v>
      </c>
      <c r="I250" s="48">
        <v>10</v>
      </c>
      <c r="J250" s="44">
        <v>52</v>
      </c>
      <c r="K250" s="44">
        <f t="shared" si="5"/>
        <v>106.77680000000001</v>
      </c>
    </row>
    <row r="251" spans="1:11" x14ac:dyDescent="0.25">
      <c r="A251" s="5">
        <v>241</v>
      </c>
      <c r="B251" s="45" t="s">
        <v>54</v>
      </c>
      <c r="C251" s="45" t="s">
        <v>57</v>
      </c>
      <c r="D251" s="58" t="s">
        <v>738</v>
      </c>
      <c r="E251" s="103">
        <v>5.7</v>
      </c>
      <c r="F251" s="5" t="s">
        <v>22</v>
      </c>
      <c r="G251" s="45" t="s">
        <v>87</v>
      </c>
      <c r="H251" s="58" t="s">
        <v>167</v>
      </c>
      <c r="I251" s="45">
        <v>10</v>
      </c>
      <c r="J251" s="44">
        <v>52</v>
      </c>
      <c r="K251" s="44">
        <f t="shared" si="5"/>
        <v>59.280000000000008</v>
      </c>
    </row>
    <row r="252" spans="1:11" x14ac:dyDescent="0.25">
      <c r="A252" s="5">
        <v>242</v>
      </c>
      <c r="B252" s="45" t="s">
        <v>54</v>
      </c>
      <c r="C252" s="45" t="s">
        <v>344</v>
      </c>
      <c r="D252" s="58" t="s">
        <v>345</v>
      </c>
      <c r="E252" s="45">
        <v>9.9830000000000005</v>
      </c>
      <c r="F252" s="5" t="s">
        <v>21</v>
      </c>
      <c r="G252" s="45" t="s">
        <v>87</v>
      </c>
      <c r="H252" s="58" t="s">
        <v>167</v>
      </c>
      <c r="I252" s="45">
        <v>10</v>
      </c>
      <c r="J252" s="44">
        <v>52</v>
      </c>
      <c r="K252" s="44">
        <f t="shared" ref="K252:K315" si="6">(E252*J252)*20%</f>
        <v>103.8232</v>
      </c>
    </row>
    <row r="253" spans="1:11" x14ac:dyDescent="0.25">
      <c r="A253" s="5">
        <v>243</v>
      </c>
      <c r="B253" s="45" t="s">
        <v>54</v>
      </c>
      <c r="C253" s="45" t="s">
        <v>346</v>
      </c>
      <c r="D253" s="101" t="s">
        <v>347</v>
      </c>
      <c r="E253" s="58">
        <v>59.018000000000001</v>
      </c>
      <c r="F253" s="5" t="s">
        <v>22</v>
      </c>
      <c r="G253" s="45" t="s">
        <v>87</v>
      </c>
      <c r="H253" s="58" t="s">
        <v>167</v>
      </c>
      <c r="I253" s="48">
        <v>10</v>
      </c>
      <c r="J253" s="44">
        <v>52</v>
      </c>
      <c r="K253" s="44">
        <f t="shared" si="6"/>
        <v>613.7872000000001</v>
      </c>
    </row>
    <row r="254" spans="1:11" x14ac:dyDescent="0.25">
      <c r="A254" s="5">
        <v>244</v>
      </c>
      <c r="B254" s="45" t="s">
        <v>54</v>
      </c>
      <c r="C254" s="45" t="s">
        <v>346</v>
      </c>
      <c r="D254" s="99" t="s">
        <v>348</v>
      </c>
      <c r="E254" s="98">
        <v>31.451000000000001</v>
      </c>
      <c r="F254" s="5" t="s">
        <v>21</v>
      </c>
      <c r="G254" s="55" t="s">
        <v>87</v>
      </c>
      <c r="H254" s="58" t="s">
        <v>167</v>
      </c>
      <c r="I254" s="48">
        <v>10</v>
      </c>
      <c r="J254" s="44">
        <v>52</v>
      </c>
      <c r="K254" s="44">
        <f t="shared" si="6"/>
        <v>327.09040000000005</v>
      </c>
    </row>
    <row r="255" spans="1:11" x14ac:dyDescent="0.25">
      <c r="A255" s="5">
        <v>245</v>
      </c>
      <c r="B255" s="45" t="s">
        <v>54</v>
      </c>
      <c r="C255" s="45" t="s">
        <v>346</v>
      </c>
      <c r="D255" s="99" t="s">
        <v>349</v>
      </c>
      <c r="E255" s="99">
        <v>12.98</v>
      </c>
      <c r="F255" s="5" t="s">
        <v>21</v>
      </c>
      <c r="G255" s="55" t="s">
        <v>87</v>
      </c>
      <c r="H255" s="58" t="s">
        <v>167</v>
      </c>
      <c r="I255" s="48">
        <v>10</v>
      </c>
      <c r="J255" s="44">
        <v>52</v>
      </c>
      <c r="K255" s="44">
        <f t="shared" si="6"/>
        <v>134.99200000000002</v>
      </c>
    </row>
    <row r="256" spans="1:11" ht="26.25" x14ac:dyDescent="0.25">
      <c r="A256" s="5">
        <v>246</v>
      </c>
      <c r="B256" s="45" t="s">
        <v>54</v>
      </c>
      <c r="C256" s="104" t="s">
        <v>54</v>
      </c>
      <c r="D256" s="102" t="s">
        <v>351</v>
      </c>
      <c r="E256" s="39">
        <v>14.254</v>
      </c>
      <c r="F256" s="105" t="s">
        <v>22</v>
      </c>
      <c r="G256" s="106" t="s">
        <v>352</v>
      </c>
      <c r="H256" s="58" t="s">
        <v>167</v>
      </c>
      <c r="I256" s="48">
        <v>10</v>
      </c>
      <c r="J256" s="44">
        <v>52</v>
      </c>
      <c r="K256" s="44">
        <f t="shared" si="6"/>
        <v>148.24160000000001</v>
      </c>
    </row>
    <row r="257" spans="1:11" x14ac:dyDescent="0.25">
      <c r="A257" s="5">
        <v>247</v>
      </c>
      <c r="B257" s="45" t="s">
        <v>54</v>
      </c>
      <c r="C257" s="104" t="s">
        <v>54</v>
      </c>
      <c r="D257" s="101" t="s">
        <v>353</v>
      </c>
      <c r="E257" s="50">
        <v>0.23799999999999999</v>
      </c>
      <c r="F257" s="105" t="s">
        <v>22</v>
      </c>
      <c r="G257" s="45" t="s">
        <v>87</v>
      </c>
      <c r="H257" s="58" t="s">
        <v>167</v>
      </c>
      <c r="I257" s="48">
        <v>10</v>
      </c>
      <c r="J257" s="44">
        <v>52</v>
      </c>
      <c r="K257" s="44">
        <f t="shared" si="6"/>
        <v>2.4752000000000001</v>
      </c>
    </row>
    <row r="258" spans="1:11" x14ac:dyDescent="0.25">
      <c r="A258" s="5">
        <v>248</v>
      </c>
      <c r="B258" s="45" t="s">
        <v>54</v>
      </c>
      <c r="C258" s="104" t="s">
        <v>54</v>
      </c>
      <c r="D258" s="102" t="s">
        <v>354</v>
      </c>
      <c r="E258" s="39">
        <v>1.1930000000000001</v>
      </c>
      <c r="F258" s="105" t="s">
        <v>22</v>
      </c>
      <c r="G258" s="37" t="s">
        <v>87</v>
      </c>
      <c r="H258" s="58" t="s">
        <v>167</v>
      </c>
      <c r="I258" s="48">
        <v>10</v>
      </c>
      <c r="J258" s="44">
        <v>52</v>
      </c>
      <c r="K258" s="44">
        <f t="shared" si="6"/>
        <v>12.407200000000001</v>
      </c>
    </row>
    <row r="259" spans="1:11" x14ac:dyDescent="0.25">
      <c r="A259" s="5">
        <v>249</v>
      </c>
      <c r="B259" s="45" t="s">
        <v>54</v>
      </c>
      <c r="C259" s="104" t="s">
        <v>54</v>
      </c>
      <c r="D259" s="102" t="s">
        <v>355</v>
      </c>
      <c r="E259" s="39">
        <v>1.5229999999999999</v>
      </c>
      <c r="F259" s="105" t="s">
        <v>21</v>
      </c>
      <c r="G259" s="37" t="s">
        <v>87</v>
      </c>
      <c r="H259" s="58" t="s">
        <v>167</v>
      </c>
      <c r="I259" s="48">
        <v>10</v>
      </c>
      <c r="J259" s="44">
        <v>52</v>
      </c>
      <c r="K259" s="44">
        <f t="shared" si="6"/>
        <v>15.8392</v>
      </c>
    </row>
    <row r="260" spans="1:11" x14ac:dyDescent="0.25">
      <c r="A260" s="5">
        <v>250</v>
      </c>
      <c r="B260" s="45" t="s">
        <v>54</v>
      </c>
      <c r="C260" s="104" t="s">
        <v>54</v>
      </c>
      <c r="D260" s="102" t="s">
        <v>356</v>
      </c>
      <c r="E260" s="39">
        <v>1.1639999999999999</v>
      </c>
      <c r="F260" s="105" t="s">
        <v>21</v>
      </c>
      <c r="G260" s="37" t="s">
        <v>87</v>
      </c>
      <c r="H260" s="58" t="s">
        <v>167</v>
      </c>
      <c r="I260" s="48">
        <v>10</v>
      </c>
      <c r="J260" s="44">
        <v>52</v>
      </c>
      <c r="K260" s="44">
        <f t="shared" si="6"/>
        <v>12.105600000000001</v>
      </c>
    </row>
    <row r="261" spans="1:11" x14ac:dyDescent="0.25">
      <c r="A261" s="5">
        <v>251</v>
      </c>
      <c r="B261" s="45" t="s">
        <v>54</v>
      </c>
      <c r="C261" s="104" t="s">
        <v>54</v>
      </c>
      <c r="D261" s="101" t="s">
        <v>357</v>
      </c>
      <c r="E261" s="60">
        <v>2.73</v>
      </c>
      <c r="F261" s="100" t="s">
        <v>22</v>
      </c>
      <c r="G261" s="57" t="s">
        <v>87</v>
      </c>
      <c r="H261" s="58" t="s">
        <v>167</v>
      </c>
      <c r="I261" s="48">
        <v>10</v>
      </c>
      <c r="J261" s="44">
        <v>52</v>
      </c>
      <c r="K261" s="44">
        <f t="shared" si="6"/>
        <v>28.392000000000003</v>
      </c>
    </row>
    <row r="262" spans="1:11" x14ac:dyDescent="0.25">
      <c r="A262" s="5">
        <v>252</v>
      </c>
      <c r="B262" s="45" t="s">
        <v>54</v>
      </c>
      <c r="C262" s="104" t="s">
        <v>54</v>
      </c>
      <c r="D262" s="107" t="s">
        <v>358</v>
      </c>
      <c r="E262" s="108">
        <v>0.64300000000000002</v>
      </c>
      <c r="F262" s="100" t="s">
        <v>21</v>
      </c>
      <c r="G262" s="104" t="s">
        <v>87</v>
      </c>
      <c r="H262" s="58" t="s">
        <v>167</v>
      </c>
      <c r="I262" s="48">
        <v>10</v>
      </c>
      <c r="J262" s="44">
        <v>52</v>
      </c>
      <c r="K262" s="44">
        <f t="shared" si="6"/>
        <v>6.6872000000000007</v>
      </c>
    </row>
    <row r="263" spans="1:11" x14ac:dyDescent="0.25">
      <c r="A263" s="5">
        <v>253</v>
      </c>
      <c r="B263" s="45" t="s">
        <v>54</v>
      </c>
      <c r="C263" s="104" t="s">
        <v>54</v>
      </c>
      <c r="D263" s="107" t="s">
        <v>359</v>
      </c>
      <c r="E263" s="108">
        <v>0.224</v>
      </c>
      <c r="F263" s="100" t="s">
        <v>21</v>
      </c>
      <c r="G263" s="104" t="s">
        <v>87</v>
      </c>
      <c r="H263" s="58" t="s">
        <v>167</v>
      </c>
      <c r="I263" s="48">
        <v>10</v>
      </c>
      <c r="J263" s="44">
        <v>52</v>
      </c>
      <c r="K263" s="44">
        <f t="shared" si="6"/>
        <v>2.3296000000000001</v>
      </c>
    </row>
    <row r="264" spans="1:11" x14ac:dyDescent="0.25">
      <c r="A264" s="5">
        <v>254</v>
      </c>
      <c r="B264" s="45" t="s">
        <v>54</v>
      </c>
      <c r="C264" s="104" t="s">
        <v>54</v>
      </c>
      <c r="D264" s="107" t="s">
        <v>360</v>
      </c>
      <c r="E264" s="108">
        <v>0.308</v>
      </c>
      <c r="F264" s="100" t="s">
        <v>25</v>
      </c>
      <c r="G264" s="104" t="s">
        <v>87</v>
      </c>
      <c r="H264" s="58" t="s">
        <v>167</v>
      </c>
      <c r="I264" s="48">
        <v>10</v>
      </c>
      <c r="J264" s="44">
        <v>52</v>
      </c>
      <c r="K264" s="44">
        <f t="shared" si="6"/>
        <v>3.2031999999999998</v>
      </c>
    </row>
    <row r="265" spans="1:11" x14ac:dyDescent="0.25">
      <c r="A265" s="5">
        <v>255</v>
      </c>
      <c r="B265" s="45" t="s">
        <v>54</v>
      </c>
      <c r="C265" s="104" t="s">
        <v>54</v>
      </c>
      <c r="D265" s="107" t="s">
        <v>361</v>
      </c>
      <c r="E265" s="108">
        <v>0.91</v>
      </c>
      <c r="F265" s="100" t="s">
        <v>25</v>
      </c>
      <c r="G265" s="104" t="s">
        <v>87</v>
      </c>
      <c r="H265" s="58" t="s">
        <v>167</v>
      </c>
      <c r="I265" s="48">
        <v>10</v>
      </c>
      <c r="J265" s="44">
        <v>52</v>
      </c>
      <c r="K265" s="44">
        <f t="shared" si="6"/>
        <v>9.4640000000000004</v>
      </c>
    </row>
    <row r="266" spans="1:11" x14ac:dyDescent="0.25">
      <c r="A266" s="5">
        <v>256</v>
      </c>
      <c r="B266" s="45" t="s">
        <v>54</v>
      </c>
      <c r="C266" s="104" t="s">
        <v>54</v>
      </c>
      <c r="D266" s="107" t="s">
        <v>362</v>
      </c>
      <c r="E266" s="108">
        <v>0.28100000000000003</v>
      </c>
      <c r="F266" s="100" t="s">
        <v>21</v>
      </c>
      <c r="G266" s="104" t="s">
        <v>87</v>
      </c>
      <c r="H266" s="58" t="s">
        <v>167</v>
      </c>
      <c r="I266" s="48">
        <v>10</v>
      </c>
      <c r="J266" s="44">
        <v>52</v>
      </c>
      <c r="K266" s="44">
        <f t="shared" si="6"/>
        <v>2.9224000000000006</v>
      </c>
    </row>
    <row r="267" spans="1:11" x14ac:dyDescent="0.25">
      <c r="A267" s="5">
        <v>257</v>
      </c>
      <c r="B267" s="45" t="s">
        <v>54</v>
      </c>
      <c r="C267" s="104" t="s">
        <v>54</v>
      </c>
      <c r="D267" s="107" t="s">
        <v>363</v>
      </c>
      <c r="E267" s="108">
        <v>0.17699999999999999</v>
      </c>
      <c r="F267" s="100" t="s">
        <v>21</v>
      </c>
      <c r="G267" s="104" t="s">
        <v>87</v>
      </c>
      <c r="H267" s="58" t="s">
        <v>167</v>
      </c>
      <c r="I267" s="48">
        <v>10</v>
      </c>
      <c r="J267" s="44">
        <v>52</v>
      </c>
      <c r="K267" s="44">
        <f t="shared" si="6"/>
        <v>1.8407999999999998</v>
      </c>
    </row>
    <row r="268" spans="1:11" x14ac:dyDescent="0.25">
      <c r="A268" s="5">
        <v>258</v>
      </c>
      <c r="B268" s="45" t="s">
        <v>54</v>
      </c>
      <c r="C268" s="104" t="s">
        <v>54</v>
      </c>
      <c r="D268" s="107" t="s">
        <v>364</v>
      </c>
      <c r="E268" s="108">
        <v>9.5000000000000001E-2</v>
      </c>
      <c r="F268" s="100" t="s">
        <v>21</v>
      </c>
      <c r="G268" s="104" t="s">
        <v>87</v>
      </c>
      <c r="H268" s="58" t="s">
        <v>167</v>
      </c>
      <c r="I268" s="48">
        <v>10</v>
      </c>
      <c r="J268" s="44">
        <v>52</v>
      </c>
      <c r="K268" s="44">
        <f t="shared" si="6"/>
        <v>0.9880000000000001</v>
      </c>
    </row>
    <row r="269" spans="1:11" x14ac:dyDescent="0.25">
      <c r="A269" s="5">
        <v>259</v>
      </c>
      <c r="B269" s="45" t="s">
        <v>54</v>
      </c>
      <c r="C269" s="104" t="s">
        <v>54</v>
      </c>
      <c r="D269" s="101" t="s">
        <v>365</v>
      </c>
      <c r="E269" s="50">
        <v>0.23</v>
      </c>
      <c r="F269" s="100" t="s">
        <v>22</v>
      </c>
      <c r="G269" s="45" t="s">
        <v>87</v>
      </c>
      <c r="H269" s="58" t="s">
        <v>167</v>
      </c>
      <c r="I269" s="48">
        <v>10</v>
      </c>
      <c r="J269" s="44">
        <v>52</v>
      </c>
      <c r="K269" s="44">
        <f t="shared" si="6"/>
        <v>2.3920000000000003</v>
      </c>
    </row>
    <row r="270" spans="1:11" x14ac:dyDescent="0.25">
      <c r="A270" s="5">
        <v>260</v>
      </c>
      <c r="B270" s="45" t="s">
        <v>54</v>
      </c>
      <c r="C270" s="104" t="s">
        <v>54</v>
      </c>
      <c r="D270" s="107" t="s">
        <v>366</v>
      </c>
      <c r="E270" s="108">
        <v>0.122</v>
      </c>
      <c r="F270" s="100" t="s">
        <v>22</v>
      </c>
      <c r="G270" s="104" t="s">
        <v>87</v>
      </c>
      <c r="H270" s="58" t="s">
        <v>167</v>
      </c>
      <c r="I270" s="48">
        <v>10</v>
      </c>
      <c r="J270" s="44">
        <v>52</v>
      </c>
      <c r="K270" s="44">
        <f t="shared" si="6"/>
        <v>1.2687999999999999</v>
      </c>
    </row>
    <row r="271" spans="1:11" x14ac:dyDescent="0.25">
      <c r="A271" s="5">
        <v>261</v>
      </c>
      <c r="B271" s="45" t="s">
        <v>54</v>
      </c>
      <c r="C271" s="104" t="s">
        <v>54</v>
      </c>
      <c r="D271" s="107" t="s">
        <v>367</v>
      </c>
      <c r="E271" s="108">
        <v>0.23</v>
      </c>
      <c r="F271" s="100" t="s">
        <v>21</v>
      </c>
      <c r="G271" s="104" t="s">
        <v>87</v>
      </c>
      <c r="H271" s="58" t="s">
        <v>167</v>
      </c>
      <c r="I271" s="48">
        <v>10</v>
      </c>
      <c r="J271" s="44">
        <v>52</v>
      </c>
      <c r="K271" s="44">
        <f t="shared" si="6"/>
        <v>2.3920000000000003</v>
      </c>
    </row>
    <row r="272" spans="1:11" x14ac:dyDescent="0.25">
      <c r="A272" s="5">
        <v>262</v>
      </c>
      <c r="B272" s="45" t="s">
        <v>54</v>
      </c>
      <c r="C272" s="104" t="s">
        <v>54</v>
      </c>
      <c r="D272" s="107" t="s">
        <v>368</v>
      </c>
      <c r="E272" s="108">
        <v>0.46700000000000003</v>
      </c>
      <c r="F272" s="100" t="s">
        <v>21</v>
      </c>
      <c r="G272" s="104" t="s">
        <v>87</v>
      </c>
      <c r="H272" s="58" t="s">
        <v>167</v>
      </c>
      <c r="I272" s="48">
        <v>10</v>
      </c>
      <c r="J272" s="44">
        <v>52</v>
      </c>
      <c r="K272" s="44">
        <f t="shared" si="6"/>
        <v>4.8568000000000007</v>
      </c>
    </row>
    <row r="273" spans="1:11" x14ac:dyDescent="0.25">
      <c r="A273" s="5">
        <v>263</v>
      </c>
      <c r="B273" s="45" t="s">
        <v>54</v>
      </c>
      <c r="C273" s="104" t="s">
        <v>54</v>
      </c>
      <c r="D273" s="101" t="s">
        <v>369</v>
      </c>
      <c r="E273" s="50">
        <v>3.64</v>
      </c>
      <c r="F273" s="100" t="s">
        <v>21</v>
      </c>
      <c r="G273" s="45" t="s">
        <v>87</v>
      </c>
      <c r="H273" s="58" t="s">
        <v>167</v>
      </c>
      <c r="I273" s="48">
        <v>10</v>
      </c>
      <c r="J273" s="44">
        <v>52</v>
      </c>
      <c r="K273" s="44">
        <f t="shared" si="6"/>
        <v>37.856000000000002</v>
      </c>
    </row>
    <row r="274" spans="1:11" x14ac:dyDescent="0.25">
      <c r="A274" s="5">
        <v>264</v>
      </c>
      <c r="B274" s="45" t="s">
        <v>54</v>
      </c>
      <c r="C274" s="104" t="s">
        <v>54</v>
      </c>
      <c r="D274" s="101" t="s">
        <v>370</v>
      </c>
      <c r="E274" s="50">
        <v>2.194</v>
      </c>
      <c r="F274" s="100" t="s">
        <v>21</v>
      </c>
      <c r="G274" s="45" t="s">
        <v>87</v>
      </c>
      <c r="H274" s="58" t="s">
        <v>167</v>
      </c>
      <c r="I274" s="48">
        <v>10</v>
      </c>
      <c r="J274" s="44">
        <v>52</v>
      </c>
      <c r="K274" s="44">
        <f t="shared" si="6"/>
        <v>22.817599999999999</v>
      </c>
    </row>
    <row r="275" spans="1:11" x14ac:dyDescent="0.25">
      <c r="A275" s="5">
        <v>265</v>
      </c>
      <c r="B275" s="45" t="s">
        <v>54</v>
      </c>
      <c r="C275" s="104" t="s">
        <v>54</v>
      </c>
      <c r="D275" s="101" t="s">
        <v>371</v>
      </c>
      <c r="E275" s="50">
        <v>0.51100000000000001</v>
      </c>
      <c r="F275" s="100" t="s">
        <v>22</v>
      </c>
      <c r="G275" s="45" t="s">
        <v>87</v>
      </c>
      <c r="H275" s="58" t="s">
        <v>167</v>
      </c>
      <c r="I275" s="48">
        <v>10</v>
      </c>
      <c r="J275" s="44">
        <v>52</v>
      </c>
      <c r="K275" s="44">
        <f t="shared" si="6"/>
        <v>5.3144</v>
      </c>
    </row>
    <row r="276" spans="1:11" x14ac:dyDescent="0.25">
      <c r="A276" s="5">
        <v>266</v>
      </c>
      <c r="B276" s="45" t="s">
        <v>54</v>
      </c>
      <c r="C276" s="104" t="s">
        <v>54</v>
      </c>
      <c r="D276" s="101" t="s">
        <v>372</v>
      </c>
      <c r="E276" s="50">
        <v>1</v>
      </c>
      <c r="F276" s="100" t="s">
        <v>21</v>
      </c>
      <c r="G276" s="45" t="s">
        <v>87</v>
      </c>
      <c r="H276" s="58" t="s">
        <v>167</v>
      </c>
      <c r="I276" s="48">
        <v>10</v>
      </c>
      <c r="J276" s="44">
        <v>52</v>
      </c>
      <c r="K276" s="44">
        <f t="shared" si="6"/>
        <v>10.4</v>
      </c>
    </row>
    <row r="277" spans="1:11" x14ac:dyDescent="0.25">
      <c r="A277" s="5">
        <v>267</v>
      </c>
      <c r="B277" s="45" t="s">
        <v>54</v>
      </c>
      <c r="C277" s="104" t="s">
        <v>54</v>
      </c>
      <c r="D277" s="101" t="s">
        <v>373</v>
      </c>
      <c r="E277" s="50">
        <v>0.16500000000000001</v>
      </c>
      <c r="F277" s="100" t="s">
        <v>21</v>
      </c>
      <c r="G277" s="45" t="s">
        <v>87</v>
      </c>
      <c r="H277" s="58" t="s">
        <v>167</v>
      </c>
      <c r="I277" s="48">
        <v>10</v>
      </c>
      <c r="J277" s="44">
        <v>52</v>
      </c>
      <c r="K277" s="44">
        <f t="shared" si="6"/>
        <v>1.7160000000000002</v>
      </c>
    </row>
    <row r="278" spans="1:11" x14ac:dyDescent="0.25">
      <c r="A278" s="5">
        <v>268</v>
      </c>
      <c r="B278" s="45" t="s">
        <v>54</v>
      </c>
      <c r="C278" s="104" t="s">
        <v>54</v>
      </c>
      <c r="D278" s="101" t="s">
        <v>374</v>
      </c>
      <c r="E278" s="50">
        <v>0.11899999999999999</v>
      </c>
      <c r="F278" s="100" t="s">
        <v>25</v>
      </c>
      <c r="G278" s="45" t="s">
        <v>87</v>
      </c>
      <c r="H278" s="58" t="s">
        <v>167</v>
      </c>
      <c r="I278" s="48">
        <v>10</v>
      </c>
      <c r="J278" s="44">
        <v>52</v>
      </c>
      <c r="K278" s="44">
        <f t="shared" si="6"/>
        <v>1.2376</v>
      </c>
    </row>
    <row r="279" spans="1:11" ht="26.25" x14ac:dyDescent="0.25">
      <c r="A279" s="5">
        <v>269</v>
      </c>
      <c r="B279" s="45" t="s">
        <v>54</v>
      </c>
      <c r="C279" s="104" t="s">
        <v>54</v>
      </c>
      <c r="D279" s="101" t="s">
        <v>375</v>
      </c>
      <c r="E279" s="60">
        <v>3</v>
      </c>
      <c r="F279" s="100" t="s">
        <v>21</v>
      </c>
      <c r="G279" s="109" t="s">
        <v>352</v>
      </c>
      <c r="H279" s="58" t="s">
        <v>167</v>
      </c>
      <c r="I279" s="48">
        <v>10</v>
      </c>
      <c r="J279" s="44">
        <v>52</v>
      </c>
      <c r="K279" s="44">
        <f t="shared" si="6"/>
        <v>31.200000000000003</v>
      </c>
    </row>
    <row r="280" spans="1:11" x14ac:dyDescent="0.25">
      <c r="A280" s="5">
        <v>270</v>
      </c>
      <c r="B280" s="45" t="s">
        <v>54</v>
      </c>
      <c r="C280" s="104" t="s">
        <v>54</v>
      </c>
      <c r="D280" s="101" t="s">
        <v>376</v>
      </c>
      <c r="E280" s="60">
        <v>4.3419999999999996</v>
      </c>
      <c r="F280" s="100" t="s">
        <v>25</v>
      </c>
      <c r="G280" s="57" t="s">
        <v>87</v>
      </c>
      <c r="H280" s="58" t="s">
        <v>167</v>
      </c>
      <c r="I280" s="48">
        <v>10</v>
      </c>
      <c r="J280" s="44">
        <v>52</v>
      </c>
      <c r="K280" s="44">
        <f t="shared" si="6"/>
        <v>45.156800000000004</v>
      </c>
    </row>
    <row r="281" spans="1:11" x14ac:dyDescent="0.25">
      <c r="A281" s="5">
        <v>271</v>
      </c>
      <c r="B281" s="45" t="s">
        <v>54</v>
      </c>
      <c r="C281" s="104" t="s">
        <v>54</v>
      </c>
      <c r="D281" s="107" t="s">
        <v>377</v>
      </c>
      <c r="E281" s="108">
        <v>0.54500000000000004</v>
      </c>
      <c r="F281" s="100" t="s">
        <v>25</v>
      </c>
      <c r="G281" s="104" t="s">
        <v>87</v>
      </c>
      <c r="H281" s="58" t="s">
        <v>167</v>
      </c>
      <c r="I281" s="48">
        <v>10</v>
      </c>
      <c r="J281" s="44">
        <v>52</v>
      </c>
      <c r="K281" s="44">
        <f t="shared" si="6"/>
        <v>5.668000000000001</v>
      </c>
    </row>
    <row r="282" spans="1:11" x14ac:dyDescent="0.25">
      <c r="A282" s="5">
        <v>272</v>
      </c>
      <c r="B282" s="45" t="s">
        <v>54</v>
      </c>
      <c r="C282" s="104" t="s">
        <v>54</v>
      </c>
      <c r="D282" s="101" t="s">
        <v>378</v>
      </c>
      <c r="E282" s="50">
        <v>0.29699999999999999</v>
      </c>
      <c r="F282" s="100" t="s">
        <v>22</v>
      </c>
      <c r="G282" s="45" t="s">
        <v>87</v>
      </c>
      <c r="H282" s="58" t="s">
        <v>167</v>
      </c>
      <c r="I282" s="48">
        <v>10</v>
      </c>
      <c r="J282" s="44">
        <v>52</v>
      </c>
      <c r="K282" s="44">
        <f t="shared" si="6"/>
        <v>3.0888</v>
      </c>
    </row>
    <row r="283" spans="1:11" x14ac:dyDescent="0.25">
      <c r="A283" s="5">
        <v>273</v>
      </c>
      <c r="B283" s="45" t="s">
        <v>54</v>
      </c>
      <c r="C283" s="104" t="s">
        <v>54</v>
      </c>
      <c r="D283" s="101" t="s">
        <v>379</v>
      </c>
      <c r="E283" s="50">
        <v>0.83499999999999996</v>
      </c>
      <c r="F283" s="100" t="s">
        <v>22</v>
      </c>
      <c r="G283" s="45" t="s">
        <v>87</v>
      </c>
      <c r="H283" s="58" t="s">
        <v>167</v>
      </c>
      <c r="I283" s="48">
        <v>10</v>
      </c>
      <c r="J283" s="44">
        <v>52</v>
      </c>
      <c r="K283" s="44">
        <f t="shared" si="6"/>
        <v>8.6840000000000011</v>
      </c>
    </row>
    <row r="284" spans="1:11" x14ac:dyDescent="0.25">
      <c r="A284" s="5">
        <v>274</v>
      </c>
      <c r="B284" s="45" t="s">
        <v>54</v>
      </c>
      <c r="C284" s="104" t="s">
        <v>54</v>
      </c>
      <c r="D284" s="101" t="s">
        <v>380</v>
      </c>
      <c r="E284" s="50">
        <v>0.92900000000000005</v>
      </c>
      <c r="F284" s="100" t="s">
        <v>22</v>
      </c>
      <c r="G284" s="45" t="s">
        <v>87</v>
      </c>
      <c r="H284" s="58" t="s">
        <v>167</v>
      </c>
      <c r="I284" s="48">
        <v>10</v>
      </c>
      <c r="J284" s="44">
        <v>52</v>
      </c>
      <c r="K284" s="44">
        <f t="shared" si="6"/>
        <v>9.6616</v>
      </c>
    </row>
    <row r="285" spans="1:11" x14ac:dyDescent="0.25">
      <c r="A285" s="5">
        <v>275</v>
      </c>
      <c r="B285" s="45" t="s">
        <v>54</v>
      </c>
      <c r="C285" s="104" t="s">
        <v>54</v>
      </c>
      <c r="D285" s="101" t="s">
        <v>381</v>
      </c>
      <c r="E285" s="60">
        <v>4.6479999999999997</v>
      </c>
      <c r="F285" s="100" t="s">
        <v>21</v>
      </c>
      <c r="G285" s="57" t="s">
        <v>87</v>
      </c>
      <c r="H285" s="58" t="s">
        <v>167</v>
      </c>
      <c r="I285" s="48">
        <v>10</v>
      </c>
      <c r="J285" s="44">
        <v>52</v>
      </c>
      <c r="K285" s="44">
        <f t="shared" si="6"/>
        <v>48.339199999999998</v>
      </c>
    </row>
    <row r="286" spans="1:11" x14ac:dyDescent="0.25">
      <c r="A286" s="5">
        <v>276</v>
      </c>
      <c r="B286" s="45" t="s">
        <v>54</v>
      </c>
      <c r="C286" s="104" t="s">
        <v>54</v>
      </c>
      <c r="D286" s="101" t="s">
        <v>382</v>
      </c>
      <c r="E286" s="60">
        <v>0.74199999999999999</v>
      </c>
      <c r="F286" s="100" t="s">
        <v>22</v>
      </c>
      <c r="G286" s="57" t="s">
        <v>87</v>
      </c>
      <c r="H286" s="58" t="s">
        <v>167</v>
      </c>
      <c r="I286" s="48">
        <v>10</v>
      </c>
      <c r="J286" s="44">
        <v>52</v>
      </c>
      <c r="K286" s="44">
        <f t="shared" si="6"/>
        <v>7.716800000000001</v>
      </c>
    </row>
    <row r="287" spans="1:11" x14ac:dyDescent="0.25">
      <c r="A287" s="5">
        <v>277</v>
      </c>
      <c r="B287" s="45" t="s">
        <v>54</v>
      </c>
      <c r="C287" s="37" t="s">
        <v>54</v>
      </c>
      <c r="D287" s="102" t="s">
        <v>383</v>
      </c>
      <c r="E287" s="39">
        <v>1.298</v>
      </c>
      <c r="F287" s="110" t="s">
        <v>21</v>
      </c>
      <c r="G287" s="6" t="s">
        <v>87</v>
      </c>
      <c r="H287" s="58" t="s">
        <v>167</v>
      </c>
      <c r="I287" s="48">
        <v>10</v>
      </c>
      <c r="J287" s="44">
        <v>52</v>
      </c>
      <c r="K287" s="44">
        <f t="shared" si="6"/>
        <v>13.499200000000002</v>
      </c>
    </row>
    <row r="288" spans="1:11" x14ac:dyDescent="0.25">
      <c r="A288" s="5">
        <v>278</v>
      </c>
      <c r="B288" s="45" t="s">
        <v>54</v>
      </c>
      <c r="C288" s="45" t="s">
        <v>54</v>
      </c>
      <c r="D288" s="102" t="s">
        <v>384</v>
      </c>
      <c r="E288" s="39">
        <v>1.6990000000000001</v>
      </c>
      <c r="F288" s="5" t="s">
        <v>21</v>
      </c>
      <c r="G288" s="45" t="s">
        <v>87</v>
      </c>
      <c r="H288" s="58" t="s">
        <v>167</v>
      </c>
      <c r="I288" s="48">
        <v>10</v>
      </c>
      <c r="J288" s="44">
        <v>52</v>
      </c>
      <c r="K288" s="44">
        <f t="shared" si="6"/>
        <v>17.669599999999999</v>
      </c>
    </row>
    <row r="289" spans="1:11" x14ac:dyDescent="0.25">
      <c r="A289" s="5">
        <v>279</v>
      </c>
      <c r="B289" s="45" t="s">
        <v>54</v>
      </c>
      <c r="C289" s="45" t="s">
        <v>54</v>
      </c>
      <c r="D289" s="102" t="s">
        <v>385</v>
      </c>
      <c r="E289" s="39">
        <v>1.3080000000000001</v>
      </c>
      <c r="F289" s="5" t="s">
        <v>21</v>
      </c>
      <c r="G289" s="45" t="s">
        <v>87</v>
      </c>
      <c r="H289" s="58" t="s">
        <v>167</v>
      </c>
      <c r="I289" s="48">
        <v>10</v>
      </c>
      <c r="J289" s="44">
        <v>52</v>
      </c>
      <c r="K289" s="44">
        <f t="shared" si="6"/>
        <v>13.603200000000001</v>
      </c>
    </row>
    <row r="290" spans="1:11" x14ac:dyDescent="0.25">
      <c r="A290" s="5">
        <v>280</v>
      </c>
      <c r="B290" s="45" t="s">
        <v>54</v>
      </c>
      <c r="C290" s="45" t="s">
        <v>54</v>
      </c>
      <c r="D290" s="102" t="s">
        <v>386</v>
      </c>
      <c r="E290" s="39">
        <v>1.39</v>
      </c>
      <c r="F290" s="5" t="s">
        <v>22</v>
      </c>
      <c r="G290" s="45" t="s">
        <v>350</v>
      </c>
      <c r="H290" s="58" t="s">
        <v>167</v>
      </c>
      <c r="I290" s="48">
        <v>10</v>
      </c>
      <c r="J290" s="44">
        <v>52</v>
      </c>
      <c r="K290" s="44">
        <f t="shared" si="6"/>
        <v>14.456000000000001</v>
      </c>
    </row>
    <row r="291" spans="1:11" x14ac:dyDescent="0.25">
      <c r="A291" s="5">
        <v>281</v>
      </c>
      <c r="B291" s="45" t="s">
        <v>54</v>
      </c>
      <c r="C291" s="45" t="s">
        <v>54</v>
      </c>
      <c r="D291" s="102" t="s">
        <v>387</v>
      </c>
      <c r="E291" s="39">
        <v>0.4</v>
      </c>
      <c r="F291" s="5" t="s">
        <v>22</v>
      </c>
      <c r="G291" s="45" t="s">
        <v>350</v>
      </c>
      <c r="H291" s="58" t="s">
        <v>167</v>
      </c>
      <c r="I291" s="48">
        <v>10</v>
      </c>
      <c r="J291" s="44">
        <v>52</v>
      </c>
      <c r="K291" s="44">
        <f t="shared" si="6"/>
        <v>4.16</v>
      </c>
    </row>
    <row r="292" spans="1:11" x14ac:dyDescent="0.25">
      <c r="A292" s="5">
        <v>282</v>
      </c>
      <c r="B292" s="45" t="s">
        <v>54</v>
      </c>
      <c r="C292" s="45" t="s">
        <v>54</v>
      </c>
      <c r="D292" s="102" t="s">
        <v>388</v>
      </c>
      <c r="E292" s="39">
        <v>1.7989999999999999</v>
      </c>
      <c r="F292" s="5" t="s">
        <v>22</v>
      </c>
      <c r="G292" s="45" t="s">
        <v>350</v>
      </c>
      <c r="H292" s="58" t="s">
        <v>167</v>
      </c>
      <c r="I292" s="48">
        <v>10</v>
      </c>
      <c r="J292" s="44">
        <v>52</v>
      </c>
      <c r="K292" s="44">
        <f t="shared" si="6"/>
        <v>18.709600000000002</v>
      </c>
    </row>
    <row r="293" spans="1:11" x14ac:dyDescent="0.25">
      <c r="A293" s="5">
        <v>283</v>
      </c>
      <c r="B293" s="45" t="s">
        <v>54</v>
      </c>
      <c r="C293" s="45" t="s">
        <v>54</v>
      </c>
      <c r="D293" s="102" t="s">
        <v>389</v>
      </c>
      <c r="E293" s="39">
        <v>1.3320000000000001</v>
      </c>
      <c r="F293" s="5" t="s">
        <v>22</v>
      </c>
      <c r="G293" s="45" t="s">
        <v>350</v>
      </c>
      <c r="H293" s="58" t="s">
        <v>167</v>
      </c>
      <c r="I293" s="48">
        <v>10</v>
      </c>
      <c r="J293" s="44">
        <v>52</v>
      </c>
      <c r="K293" s="44">
        <f t="shared" si="6"/>
        <v>13.852800000000002</v>
      </c>
    </row>
    <row r="294" spans="1:11" x14ac:dyDescent="0.25">
      <c r="A294" s="5">
        <v>284</v>
      </c>
      <c r="B294" s="45" t="s">
        <v>54</v>
      </c>
      <c r="C294" s="45" t="s">
        <v>54</v>
      </c>
      <c r="D294" s="102" t="s">
        <v>390</v>
      </c>
      <c r="E294" s="39">
        <v>0.77400000000000002</v>
      </c>
      <c r="F294" s="5" t="s">
        <v>25</v>
      </c>
      <c r="G294" s="104" t="s">
        <v>87</v>
      </c>
      <c r="H294" s="58" t="s">
        <v>167</v>
      </c>
      <c r="I294" s="48">
        <v>10</v>
      </c>
      <c r="J294" s="44">
        <v>52</v>
      </c>
      <c r="K294" s="44">
        <f t="shared" si="6"/>
        <v>8.0496000000000016</v>
      </c>
    </row>
    <row r="295" spans="1:11" x14ac:dyDescent="0.25">
      <c r="A295" s="5">
        <v>285</v>
      </c>
      <c r="B295" s="45" t="s">
        <v>54</v>
      </c>
      <c r="C295" s="45" t="s">
        <v>54</v>
      </c>
      <c r="D295" s="102" t="s">
        <v>391</v>
      </c>
      <c r="E295" s="39">
        <v>0.66800000000000004</v>
      </c>
      <c r="F295" s="5" t="s">
        <v>25</v>
      </c>
      <c r="G295" s="45" t="s">
        <v>87</v>
      </c>
      <c r="H295" s="58" t="s">
        <v>167</v>
      </c>
      <c r="I295" s="48">
        <v>10</v>
      </c>
      <c r="J295" s="44">
        <v>52</v>
      </c>
      <c r="K295" s="44">
        <f t="shared" si="6"/>
        <v>6.9472000000000014</v>
      </c>
    </row>
    <row r="296" spans="1:11" x14ac:dyDescent="0.25">
      <c r="A296" s="5">
        <v>286</v>
      </c>
      <c r="B296" s="45" t="s">
        <v>54</v>
      </c>
      <c r="C296" s="45" t="s">
        <v>54</v>
      </c>
      <c r="D296" s="102" t="s">
        <v>392</v>
      </c>
      <c r="E296" s="39">
        <v>0.81899999999999995</v>
      </c>
      <c r="F296" s="5" t="s">
        <v>21</v>
      </c>
      <c r="G296" s="104" t="s">
        <v>87</v>
      </c>
      <c r="H296" s="58" t="s">
        <v>167</v>
      </c>
      <c r="I296" s="48">
        <v>10</v>
      </c>
      <c r="J296" s="44">
        <v>52</v>
      </c>
      <c r="K296" s="44">
        <f t="shared" si="6"/>
        <v>8.5175999999999998</v>
      </c>
    </row>
    <row r="297" spans="1:11" x14ac:dyDescent="0.25">
      <c r="A297" s="5">
        <v>287</v>
      </c>
      <c r="B297" s="45" t="s">
        <v>54</v>
      </c>
      <c r="C297" s="45" t="s">
        <v>54</v>
      </c>
      <c r="D297" s="102" t="s">
        <v>393</v>
      </c>
      <c r="E297" s="39">
        <v>0.49099999999999999</v>
      </c>
      <c r="F297" s="5" t="s">
        <v>21</v>
      </c>
      <c r="G297" s="104" t="s">
        <v>87</v>
      </c>
      <c r="H297" s="58" t="s">
        <v>167</v>
      </c>
      <c r="I297" s="48">
        <v>10</v>
      </c>
      <c r="J297" s="44">
        <v>52</v>
      </c>
      <c r="K297" s="44">
        <f t="shared" si="6"/>
        <v>5.1064000000000007</v>
      </c>
    </row>
    <row r="298" spans="1:11" x14ac:dyDescent="0.25">
      <c r="A298" s="5">
        <v>288</v>
      </c>
      <c r="B298" s="45" t="s">
        <v>54</v>
      </c>
      <c r="C298" s="45" t="s">
        <v>54</v>
      </c>
      <c r="D298" s="102" t="s">
        <v>394</v>
      </c>
      <c r="E298" s="39">
        <v>1.573</v>
      </c>
      <c r="F298" s="5" t="s">
        <v>21</v>
      </c>
      <c r="G298" s="104" t="s">
        <v>87</v>
      </c>
      <c r="H298" s="58" t="s">
        <v>167</v>
      </c>
      <c r="I298" s="48">
        <v>10</v>
      </c>
      <c r="J298" s="44">
        <v>52</v>
      </c>
      <c r="K298" s="44">
        <f t="shared" si="6"/>
        <v>16.359199999999998</v>
      </c>
    </row>
    <row r="299" spans="1:11" x14ac:dyDescent="0.25">
      <c r="A299" s="5">
        <v>289</v>
      </c>
      <c r="B299" s="45" t="s">
        <v>54</v>
      </c>
      <c r="C299" s="45" t="s">
        <v>54</v>
      </c>
      <c r="D299" s="102" t="s">
        <v>395</v>
      </c>
      <c r="E299" s="39">
        <v>0.49399999999999999</v>
      </c>
      <c r="F299" s="5" t="s">
        <v>22</v>
      </c>
      <c r="G299" s="104" t="s">
        <v>87</v>
      </c>
      <c r="H299" s="58" t="s">
        <v>167</v>
      </c>
      <c r="I299" s="48">
        <v>10</v>
      </c>
      <c r="J299" s="44">
        <v>52</v>
      </c>
      <c r="K299" s="44">
        <f t="shared" si="6"/>
        <v>5.1375999999999999</v>
      </c>
    </row>
    <row r="300" spans="1:11" x14ac:dyDescent="0.25">
      <c r="A300" s="5">
        <v>290</v>
      </c>
      <c r="B300" s="45" t="s">
        <v>54</v>
      </c>
      <c r="C300" s="45" t="s">
        <v>54</v>
      </c>
      <c r="D300" s="102" t="s">
        <v>396</v>
      </c>
      <c r="E300" s="39">
        <v>0.26300000000000001</v>
      </c>
      <c r="F300" s="5" t="s">
        <v>25</v>
      </c>
      <c r="G300" s="37" t="s">
        <v>87</v>
      </c>
      <c r="H300" s="58" t="s">
        <v>167</v>
      </c>
      <c r="I300" s="48">
        <v>10</v>
      </c>
      <c r="J300" s="44">
        <v>52</v>
      </c>
      <c r="K300" s="44">
        <f t="shared" si="6"/>
        <v>2.7352000000000003</v>
      </c>
    </row>
    <row r="301" spans="1:11" x14ac:dyDescent="0.25">
      <c r="A301" s="5">
        <v>291</v>
      </c>
      <c r="B301" s="45" t="s">
        <v>54</v>
      </c>
      <c r="C301" s="45" t="s">
        <v>54</v>
      </c>
      <c r="D301" s="102" t="s">
        <v>397</v>
      </c>
      <c r="E301" s="39">
        <v>0.65800000000000003</v>
      </c>
      <c r="F301" s="5" t="s">
        <v>25</v>
      </c>
      <c r="G301" s="37" t="s">
        <v>87</v>
      </c>
      <c r="H301" s="58" t="s">
        <v>167</v>
      </c>
      <c r="I301" s="48">
        <v>10</v>
      </c>
      <c r="J301" s="44">
        <v>52</v>
      </c>
      <c r="K301" s="44">
        <f t="shared" si="6"/>
        <v>6.8432000000000004</v>
      </c>
    </row>
    <row r="302" spans="1:11" x14ac:dyDescent="0.25">
      <c r="A302" s="5">
        <v>292</v>
      </c>
      <c r="B302" s="45" t="s">
        <v>54</v>
      </c>
      <c r="C302" s="45" t="s">
        <v>54</v>
      </c>
      <c r="D302" s="102" t="s">
        <v>398</v>
      </c>
      <c r="E302" s="39">
        <v>1.06</v>
      </c>
      <c r="F302" s="5" t="s">
        <v>21</v>
      </c>
      <c r="G302" s="37" t="s">
        <v>87</v>
      </c>
      <c r="H302" s="58" t="s">
        <v>167</v>
      </c>
      <c r="I302" s="48">
        <v>10</v>
      </c>
      <c r="J302" s="44">
        <v>52</v>
      </c>
      <c r="K302" s="44">
        <f t="shared" si="6"/>
        <v>11.024000000000001</v>
      </c>
    </row>
    <row r="303" spans="1:11" x14ac:dyDescent="0.25">
      <c r="A303" s="5">
        <v>293</v>
      </c>
      <c r="B303" s="45" t="s">
        <v>54</v>
      </c>
      <c r="C303" s="45" t="s">
        <v>54</v>
      </c>
      <c r="D303" s="102" t="s">
        <v>399</v>
      </c>
      <c r="E303" s="50">
        <v>0.873</v>
      </c>
      <c r="F303" s="5" t="s">
        <v>22</v>
      </c>
      <c r="G303" s="45" t="s">
        <v>400</v>
      </c>
      <c r="H303" s="58" t="s">
        <v>167</v>
      </c>
      <c r="I303" s="48">
        <v>10</v>
      </c>
      <c r="J303" s="44">
        <v>52</v>
      </c>
      <c r="K303" s="44">
        <f t="shared" si="6"/>
        <v>9.0792000000000002</v>
      </c>
    </row>
    <row r="304" spans="1:11" x14ac:dyDescent="0.25">
      <c r="A304" s="5">
        <v>294</v>
      </c>
      <c r="B304" s="45" t="s">
        <v>54</v>
      </c>
      <c r="C304" s="45" t="s">
        <v>54</v>
      </c>
      <c r="D304" s="102" t="s">
        <v>401</v>
      </c>
      <c r="E304" s="50">
        <v>1.258</v>
      </c>
      <c r="F304" s="5" t="s">
        <v>22</v>
      </c>
      <c r="G304" s="45" t="s">
        <v>400</v>
      </c>
      <c r="H304" s="58" t="s">
        <v>167</v>
      </c>
      <c r="I304" s="48">
        <v>10</v>
      </c>
      <c r="J304" s="44">
        <v>52</v>
      </c>
      <c r="K304" s="44">
        <f t="shared" si="6"/>
        <v>13.0832</v>
      </c>
    </row>
    <row r="305" spans="1:11" ht="26.25" x14ac:dyDescent="0.25">
      <c r="A305" s="5">
        <v>295</v>
      </c>
      <c r="B305" s="45" t="s">
        <v>54</v>
      </c>
      <c r="C305" s="45" t="s">
        <v>54</v>
      </c>
      <c r="D305" s="102" t="s">
        <v>402</v>
      </c>
      <c r="E305" s="60">
        <v>3.3940000000000001</v>
      </c>
      <c r="F305" s="5" t="s">
        <v>25</v>
      </c>
      <c r="G305" s="109" t="s">
        <v>352</v>
      </c>
      <c r="H305" s="58" t="s">
        <v>167</v>
      </c>
      <c r="I305" s="48">
        <v>10</v>
      </c>
      <c r="J305" s="44">
        <v>52</v>
      </c>
      <c r="K305" s="44">
        <f t="shared" si="6"/>
        <v>35.297600000000003</v>
      </c>
    </row>
    <row r="306" spans="1:11" x14ac:dyDescent="0.25">
      <c r="A306" s="5">
        <v>296</v>
      </c>
      <c r="B306" s="45" t="s">
        <v>54</v>
      </c>
      <c r="C306" s="45" t="s">
        <v>54</v>
      </c>
      <c r="D306" s="102" t="s">
        <v>403</v>
      </c>
      <c r="E306" s="60">
        <v>6.07</v>
      </c>
      <c r="F306" s="5" t="s">
        <v>21</v>
      </c>
      <c r="G306" s="57" t="s">
        <v>87</v>
      </c>
      <c r="H306" s="58" t="s">
        <v>167</v>
      </c>
      <c r="I306" s="48">
        <v>10</v>
      </c>
      <c r="J306" s="44">
        <v>52</v>
      </c>
      <c r="K306" s="44">
        <f t="shared" si="6"/>
        <v>63.128</v>
      </c>
    </row>
    <row r="307" spans="1:11" x14ac:dyDescent="0.25">
      <c r="A307" s="5">
        <v>297</v>
      </c>
      <c r="B307" s="45" t="s">
        <v>54</v>
      </c>
      <c r="C307" s="45" t="s">
        <v>54</v>
      </c>
      <c r="D307" s="102" t="s">
        <v>404</v>
      </c>
      <c r="E307" s="111">
        <v>13.651999999999999</v>
      </c>
      <c r="F307" s="5" t="s">
        <v>22</v>
      </c>
      <c r="G307" s="109" t="s">
        <v>87</v>
      </c>
      <c r="H307" s="58" t="s">
        <v>167</v>
      </c>
      <c r="I307" s="48">
        <v>10</v>
      </c>
      <c r="J307" s="44">
        <v>52</v>
      </c>
      <c r="K307" s="44">
        <f t="shared" si="6"/>
        <v>141.98080000000002</v>
      </c>
    </row>
    <row r="308" spans="1:11" x14ac:dyDescent="0.25">
      <c r="A308" s="5">
        <v>298</v>
      </c>
      <c r="B308" s="45" t="s">
        <v>54</v>
      </c>
      <c r="C308" s="45" t="s">
        <v>54</v>
      </c>
      <c r="D308" s="102" t="s">
        <v>405</v>
      </c>
      <c r="E308" s="101">
        <v>4.899</v>
      </c>
      <c r="F308" s="5" t="s">
        <v>21</v>
      </c>
      <c r="G308" s="57" t="s">
        <v>166</v>
      </c>
      <c r="H308" s="58" t="s">
        <v>167</v>
      </c>
      <c r="I308" s="48">
        <v>10</v>
      </c>
      <c r="J308" s="44">
        <v>52</v>
      </c>
      <c r="K308" s="44">
        <f t="shared" si="6"/>
        <v>50.949600000000004</v>
      </c>
    </row>
    <row r="309" spans="1:11" x14ac:dyDescent="0.25">
      <c r="A309" s="5">
        <v>299</v>
      </c>
      <c r="B309" s="45" t="s">
        <v>54</v>
      </c>
      <c r="C309" s="45" t="s">
        <v>406</v>
      </c>
      <c r="D309" s="101" t="s">
        <v>407</v>
      </c>
      <c r="E309" s="107">
        <v>12.039</v>
      </c>
      <c r="F309" s="5" t="s">
        <v>21</v>
      </c>
      <c r="G309" s="104" t="s">
        <v>87</v>
      </c>
      <c r="H309" s="58" t="s">
        <v>167</v>
      </c>
      <c r="I309" s="48">
        <v>10</v>
      </c>
      <c r="J309" s="44">
        <v>52</v>
      </c>
      <c r="K309" s="44">
        <f t="shared" si="6"/>
        <v>125.2056</v>
      </c>
    </row>
    <row r="310" spans="1:11" x14ac:dyDescent="0.25">
      <c r="A310" s="5">
        <v>300</v>
      </c>
      <c r="B310" s="45" t="s">
        <v>54</v>
      </c>
      <c r="C310" s="45" t="s">
        <v>406</v>
      </c>
      <c r="D310" s="99" t="s">
        <v>408</v>
      </c>
      <c r="E310" s="99">
        <v>12.489000000000001</v>
      </c>
      <c r="F310" s="5" t="s">
        <v>22</v>
      </c>
      <c r="G310" s="6" t="s">
        <v>87</v>
      </c>
      <c r="H310" s="58" t="s">
        <v>167</v>
      </c>
      <c r="I310" s="48">
        <v>10</v>
      </c>
      <c r="J310" s="44">
        <v>52</v>
      </c>
      <c r="K310" s="44">
        <f t="shared" si="6"/>
        <v>129.88560000000001</v>
      </c>
    </row>
    <row r="311" spans="1:11" x14ac:dyDescent="0.25">
      <c r="A311" s="5">
        <v>301</v>
      </c>
      <c r="B311" s="45" t="s">
        <v>54</v>
      </c>
      <c r="C311" s="45" t="s">
        <v>58</v>
      </c>
      <c r="D311" s="99" t="s">
        <v>409</v>
      </c>
      <c r="E311" s="98">
        <v>18.515000000000001</v>
      </c>
      <c r="F311" s="100" t="s">
        <v>25</v>
      </c>
      <c r="G311" s="6" t="s">
        <v>87</v>
      </c>
      <c r="H311" s="58" t="s">
        <v>167</v>
      </c>
      <c r="I311" s="48">
        <v>10</v>
      </c>
      <c r="J311" s="44">
        <v>52</v>
      </c>
      <c r="K311" s="44">
        <f t="shared" si="6"/>
        <v>192.55600000000001</v>
      </c>
    </row>
    <row r="312" spans="1:11" x14ac:dyDescent="0.25">
      <c r="A312" s="5">
        <v>302</v>
      </c>
      <c r="B312" s="45" t="s">
        <v>54</v>
      </c>
      <c r="C312" s="45" t="s">
        <v>58</v>
      </c>
      <c r="D312" s="99" t="s">
        <v>410</v>
      </c>
      <c r="E312" s="98">
        <v>14.997999999999999</v>
      </c>
      <c r="F312" s="5" t="s">
        <v>25</v>
      </c>
      <c r="G312" s="6" t="s">
        <v>87</v>
      </c>
      <c r="H312" s="58" t="s">
        <v>167</v>
      </c>
      <c r="I312" s="48">
        <v>10</v>
      </c>
      <c r="J312" s="44">
        <v>52</v>
      </c>
      <c r="K312" s="44">
        <f t="shared" si="6"/>
        <v>155.97919999999999</v>
      </c>
    </row>
    <row r="313" spans="1:11" x14ac:dyDescent="0.25">
      <c r="A313" s="5">
        <v>303</v>
      </c>
      <c r="B313" s="45" t="s">
        <v>54</v>
      </c>
      <c r="C313" s="45" t="s">
        <v>58</v>
      </c>
      <c r="D313" s="99" t="s">
        <v>411</v>
      </c>
      <c r="E313" s="112">
        <v>11.999000000000001</v>
      </c>
      <c r="F313" s="5" t="s">
        <v>25</v>
      </c>
      <c r="G313" s="6" t="s">
        <v>87</v>
      </c>
      <c r="H313" s="58" t="s">
        <v>167</v>
      </c>
      <c r="I313" s="48">
        <v>10</v>
      </c>
      <c r="J313" s="44">
        <v>52</v>
      </c>
      <c r="K313" s="44">
        <f t="shared" si="6"/>
        <v>124.78960000000001</v>
      </c>
    </row>
    <row r="314" spans="1:11" x14ac:dyDescent="0.25">
      <c r="A314" s="5">
        <v>304</v>
      </c>
      <c r="B314" s="45" t="s">
        <v>54</v>
      </c>
      <c r="C314" s="45" t="s">
        <v>59</v>
      </c>
      <c r="D314" s="102" t="s">
        <v>412</v>
      </c>
      <c r="E314" s="50">
        <v>75.885000000000005</v>
      </c>
      <c r="F314" s="100" t="s">
        <v>25</v>
      </c>
      <c r="G314" s="45" t="s">
        <v>87</v>
      </c>
      <c r="H314" s="58" t="s">
        <v>167</v>
      </c>
      <c r="I314" s="48">
        <v>10</v>
      </c>
      <c r="J314" s="44">
        <v>52</v>
      </c>
      <c r="K314" s="44">
        <f t="shared" si="6"/>
        <v>789.20400000000018</v>
      </c>
    </row>
    <row r="315" spans="1:11" x14ac:dyDescent="0.25">
      <c r="A315" s="5">
        <v>305</v>
      </c>
      <c r="B315" s="45" t="s">
        <v>54</v>
      </c>
      <c r="C315" s="45" t="s">
        <v>59</v>
      </c>
      <c r="D315" s="102" t="s">
        <v>413</v>
      </c>
      <c r="E315" s="50">
        <v>35.734000000000002</v>
      </c>
      <c r="F315" s="100" t="s">
        <v>25</v>
      </c>
      <c r="G315" s="45" t="s">
        <v>87</v>
      </c>
      <c r="H315" s="58" t="s">
        <v>167</v>
      </c>
      <c r="I315" s="48">
        <v>10</v>
      </c>
      <c r="J315" s="44">
        <v>52</v>
      </c>
      <c r="K315" s="44">
        <f t="shared" si="6"/>
        <v>371.63360000000006</v>
      </c>
    </row>
    <row r="316" spans="1:11" x14ac:dyDescent="0.25">
      <c r="A316" s="5">
        <v>306</v>
      </c>
      <c r="B316" s="45" t="s">
        <v>54</v>
      </c>
      <c r="C316" s="45" t="s">
        <v>59</v>
      </c>
      <c r="D316" s="102" t="s">
        <v>414</v>
      </c>
      <c r="E316" s="50">
        <v>30.885999999999999</v>
      </c>
      <c r="F316" s="100" t="s">
        <v>21</v>
      </c>
      <c r="G316" s="45" t="s">
        <v>87</v>
      </c>
      <c r="H316" s="58" t="s">
        <v>167</v>
      </c>
      <c r="I316" s="48">
        <v>10</v>
      </c>
      <c r="J316" s="44">
        <v>52</v>
      </c>
      <c r="K316" s="44">
        <f t="shared" ref="K316:K352" si="7">(E316*J316)*20%</f>
        <v>321.21440000000001</v>
      </c>
    </row>
    <row r="317" spans="1:11" x14ac:dyDescent="0.25">
      <c r="A317" s="5">
        <v>307</v>
      </c>
      <c r="B317" s="45" t="s">
        <v>54</v>
      </c>
      <c r="C317" s="45" t="s">
        <v>59</v>
      </c>
      <c r="D317" s="102" t="s">
        <v>415</v>
      </c>
      <c r="E317" s="50">
        <v>16.887</v>
      </c>
      <c r="F317" s="100" t="s">
        <v>21</v>
      </c>
      <c r="G317" s="45" t="s">
        <v>87</v>
      </c>
      <c r="H317" s="58" t="s">
        <v>167</v>
      </c>
      <c r="I317" s="48">
        <v>10</v>
      </c>
      <c r="J317" s="44">
        <v>52</v>
      </c>
      <c r="K317" s="44">
        <f t="shared" si="7"/>
        <v>175.62480000000002</v>
      </c>
    </row>
    <row r="318" spans="1:11" x14ac:dyDescent="0.25">
      <c r="A318" s="5">
        <v>308</v>
      </c>
      <c r="B318" s="45" t="s">
        <v>54</v>
      </c>
      <c r="C318" s="45" t="s">
        <v>59</v>
      </c>
      <c r="D318" s="102" t="s">
        <v>416</v>
      </c>
      <c r="E318" s="98">
        <v>12.6</v>
      </c>
      <c r="F318" s="5" t="s">
        <v>21</v>
      </c>
      <c r="G318" s="6" t="s">
        <v>87</v>
      </c>
      <c r="H318" s="58" t="s">
        <v>167</v>
      </c>
      <c r="I318" s="48">
        <v>10</v>
      </c>
      <c r="J318" s="44">
        <v>52</v>
      </c>
      <c r="K318" s="44">
        <f t="shared" si="7"/>
        <v>131.04</v>
      </c>
    </row>
    <row r="319" spans="1:11" x14ac:dyDescent="0.25">
      <c r="A319" s="5">
        <v>309</v>
      </c>
      <c r="B319" s="45" t="s">
        <v>54</v>
      </c>
      <c r="C319" s="45" t="s">
        <v>59</v>
      </c>
      <c r="D319" s="102" t="s">
        <v>417</v>
      </c>
      <c r="E319" s="98">
        <v>14.999000000000001</v>
      </c>
      <c r="F319" s="5" t="s">
        <v>22</v>
      </c>
      <c r="G319" s="6" t="s">
        <v>87</v>
      </c>
      <c r="H319" s="58" t="s">
        <v>167</v>
      </c>
      <c r="I319" s="48">
        <v>10</v>
      </c>
      <c r="J319" s="44">
        <v>52</v>
      </c>
      <c r="K319" s="44">
        <f t="shared" si="7"/>
        <v>155.9896</v>
      </c>
    </row>
    <row r="320" spans="1:11" x14ac:dyDescent="0.25">
      <c r="A320" s="5">
        <v>310</v>
      </c>
      <c r="B320" s="45" t="s">
        <v>54</v>
      </c>
      <c r="C320" s="45" t="s">
        <v>59</v>
      </c>
      <c r="D320" s="102" t="s">
        <v>418</v>
      </c>
      <c r="E320" s="98">
        <v>10.002000000000001</v>
      </c>
      <c r="F320" s="5" t="s">
        <v>22</v>
      </c>
      <c r="G320" s="6" t="s">
        <v>166</v>
      </c>
      <c r="H320" s="58" t="s">
        <v>167</v>
      </c>
      <c r="I320" s="48">
        <v>10</v>
      </c>
      <c r="J320" s="44">
        <v>52</v>
      </c>
      <c r="K320" s="44">
        <f t="shared" si="7"/>
        <v>104.02080000000001</v>
      </c>
    </row>
    <row r="321" spans="1:11" x14ac:dyDescent="0.25">
      <c r="A321" s="5">
        <v>311</v>
      </c>
      <c r="B321" s="45" t="s">
        <v>54</v>
      </c>
      <c r="C321" s="45" t="s">
        <v>59</v>
      </c>
      <c r="D321" s="102" t="s">
        <v>419</v>
      </c>
      <c r="E321" s="98">
        <v>9.9990000000000006</v>
      </c>
      <c r="F321" s="5" t="s">
        <v>22</v>
      </c>
      <c r="G321" s="6" t="s">
        <v>166</v>
      </c>
      <c r="H321" s="58" t="s">
        <v>167</v>
      </c>
      <c r="I321" s="48">
        <v>10</v>
      </c>
      <c r="J321" s="44">
        <v>52</v>
      </c>
      <c r="K321" s="44">
        <f t="shared" si="7"/>
        <v>103.9896</v>
      </c>
    </row>
    <row r="322" spans="1:11" x14ac:dyDescent="0.25">
      <c r="A322" s="5">
        <v>312</v>
      </c>
      <c r="B322" s="45" t="s">
        <v>54</v>
      </c>
      <c r="C322" s="45" t="s">
        <v>59</v>
      </c>
      <c r="D322" s="102" t="s">
        <v>420</v>
      </c>
      <c r="E322" s="98">
        <v>11.369</v>
      </c>
      <c r="F322" s="5" t="s">
        <v>21</v>
      </c>
      <c r="G322" s="6" t="s">
        <v>166</v>
      </c>
      <c r="H322" s="58" t="s">
        <v>167</v>
      </c>
      <c r="I322" s="48">
        <v>10</v>
      </c>
      <c r="J322" s="44">
        <v>52</v>
      </c>
      <c r="K322" s="44">
        <f t="shared" si="7"/>
        <v>118.2376</v>
      </c>
    </row>
    <row r="323" spans="1:11" x14ac:dyDescent="0.25">
      <c r="A323" s="5">
        <v>313</v>
      </c>
      <c r="B323" s="45" t="s">
        <v>54</v>
      </c>
      <c r="C323" s="45" t="s">
        <v>59</v>
      </c>
      <c r="D323" s="102" t="s">
        <v>421</v>
      </c>
      <c r="E323" s="98">
        <v>17.498999999999999</v>
      </c>
      <c r="F323" s="5" t="s">
        <v>22</v>
      </c>
      <c r="G323" s="6" t="s">
        <v>87</v>
      </c>
      <c r="H323" s="58" t="s">
        <v>167</v>
      </c>
      <c r="I323" s="48">
        <v>10</v>
      </c>
      <c r="J323" s="44">
        <v>52</v>
      </c>
      <c r="K323" s="44">
        <f t="shared" si="7"/>
        <v>181.9896</v>
      </c>
    </row>
    <row r="324" spans="1:11" x14ac:dyDescent="0.25">
      <c r="A324" s="5">
        <v>314</v>
      </c>
      <c r="B324" s="45" t="s">
        <v>54</v>
      </c>
      <c r="C324" s="45" t="s">
        <v>59</v>
      </c>
      <c r="D324" s="102" t="s">
        <v>422</v>
      </c>
      <c r="E324" s="98">
        <v>11.999000000000001</v>
      </c>
      <c r="F324" s="5" t="s">
        <v>21</v>
      </c>
      <c r="G324" s="6" t="s">
        <v>87</v>
      </c>
      <c r="H324" s="58" t="s">
        <v>167</v>
      </c>
      <c r="I324" s="48">
        <v>10</v>
      </c>
      <c r="J324" s="44">
        <v>52</v>
      </c>
      <c r="K324" s="44">
        <f t="shared" si="7"/>
        <v>124.78960000000001</v>
      </c>
    </row>
    <row r="325" spans="1:11" x14ac:dyDescent="0.25">
      <c r="A325" s="5">
        <v>315</v>
      </c>
      <c r="B325" s="45" t="s">
        <v>54</v>
      </c>
      <c r="C325" s="45" t="s">
        <v>318</v>
      </c>
      <c r="D325" s="58" t="s">
        <v>423</v>
      </c>
      <c r="E325" s="58">
        <v>49.74</v>
      </c>
      <c r="F325" s="5" t="s">
        <v>22</v>
      </c>
      <c r="G325" s="45" t="s">
        <v>166</v>
      </c>
      <c r="H325" s="58" t="s">
        <v>167</v>
      </c>
      <c r="I325" s="48">
        <v>10</v>
      </c>
      <c r="J325" s="44">
        <v>52</v>
      </c>
      <c r="K325" s="44">
        <f t="shared" si="7"/>
        <v>517.29600000000005</v>
      </c>
    </row>
    <row r="326" spans="1:11" x14ac:dyDescent="0.25">
      <c r="A326" s="5">
        <v>316</v>
      </c>
      <c r="B326" s="45" t="s">
        <v>54</v>
      </c>
      <c r="C326" s="45" t="s">
        <v>318</v>
      </c>
      <c r="D326" s="58" t="s">
        <v>424</v>
      </c>
      <c r="E326" s="58">
        <v>4.9930000000000003</v>
      </c>
      <c r="F326" s="5" t="s">
        <v>22</v>
      </c>
      <c r="G326" s="45" t="s">
        <v>87</v>
      </c>
      <c r="H326" s="58" t="s">
        <v>167</v>
      </c>
      <c r="I326" s="48">
        <v>10</v>
      </c>
      <c r="J326" s="44">
        <v>52</v>
      </c>
      <c r="K326" s="44">
        <f t="shared" si="7"/>
        <v>51.927200000000006</v>
      </c>
    </row>
    <row r="327" spans="1:11" x14ac:dyDescent="0.25">
      <c r="A327" s="5">
        <v>317</v>
      </c>
      <c r="B327" s="45" t="s">
        <v>54</v>
      </c>
      <c r="C327" s="45" t="s">
        <v>318</v>
      </c>
      <c r="D327" s="60" t="s">
        <v>425</v>
      </c>
      <c r="E327" s="60">
        <v>12.004</v>
      </c>
      <c r="F327" s="5" t="s">
        <v>22</v>
      </c>
      <c r="G327" s="57" t="s">
        <v>87</v>
      </c>
      <c r="H327" s="58" t="s">
        <v>167</v>
      </c>
      <c r="I327" s="48">
        <v>10</v>
      </c>
      <c r="J327" s="44">
        <v>52</v>
      </c>
      <c r="K327" s="44">
        <f t="shared" si="7"/>
        <v>124.8416</v>
      </c>
    </row>
    <row r="328" spans="1:11" x14ac:dyDescent="0.25">
      <c r="A328" s="5">
        <v>318</v>
      </c>
      <c r="B328" s="45" t="s">
        <v>54</v>
      </c>
      <c r="C328" s="45" t="s">
        <v>426</v>
      </c>
      <c r="D328" s="113" t="s">
        <v>427</v>
      </c>
      <c r="E328" s="58">
        <v>10.499000000000001</v>
      </c>
      <c r="F328" s="100" t="s">
        <v>22</v>
      </c>
      <c r="G328" s="6" t="s">
        <v>87</v>
      </c>
      <c r="H328" s="58" t="s">
        <v>167</v>
      </c>
      <c r="I328" s="48">
        <v>10</v>
      </c>
      <c r="J328" s="44">
        <v>52</v>
      </c>
      <c r="K328" s="44">
        <f t="shared" si="7"/>
        <v>109.1896</v>
      </c>
    </row>
    <row r="329" spans="1:11" x14ac:dyDescent="0.25">
      <c r="A329" s="5"/>
      <c r="B329" s="167" t="s">
        <v>451</v>
      </c>
      <c r="C329" s="168"/>
      <c r="D329" s="114">
        <v>100</v>
      </c>
      <c r="E329" s="142">
        <f>SUM(E229:E328)</f>
        <v>1019.0040000000004</v>
      </c>
      <c r="F329" s="115"/>
      <c r="G329" s="6"/>
      <c r="H329" s="58"/>
      <c r="I329" s="48"/>
      <c r="J329" s="48"/>
      <c r="K329" s="48"/>
    </row>
    <row r="330" spans="1:11" x14ac:dyDescent="0.25">
      <c r="A330" s="5">
        <v>319</v>
      </c>
      <c r="B330" s="45" t="s">
        <v>60</v>
      </c>
      <c r="C330" s="45" t="s">
        <v>60</v>
      </c>
      <c r="D330" s="116" t="s">
        <v>452</v>
      </c>
      <c r="E330" s="117">
        <v>4.3</v>
      </c>
      <c r="F330" s="5" t="s">
        <v>22</v>
      </c>
      <c r="G330" s="118" t="s">
        <v>87</v>
      </c>
      <c r="H330" s="58" t="s">
        <v>167</v>
      </c>
      <c r="I330" s="48">
        <v>10</v>
      </c>
      <c r="J330" s="44">
        <v>38</v>
      </c>
      <c r="K330" s="44">
        <f t="shared" si="7"/>
        <v>32.68</v>
      </c>
    </row>
    <row r="331" spans="1:11" x14ac:dyDescent="0.25">
      <c r="A331" s="5">
        <v>320</v>
      </c>
      <c r="B331" s="45" t="s">
        <v>60</v>
      </c>
      <c r="C331" s="45" t="s">
        <v>60</v>
      </c>
      <c r="D331" s="116" t="s">
        <v>453</v>
      </c>
      <c r="E331" s="119">
        <v>2.9990000000000001</v>
      </c>
      <c r="F331" s="5" t="s">
        <v>22</v>
      </c>
      <c r="G331" s="118" t="s">
        <v>87</v>
      </c>
      <c r="H331" s="58" t="s">
        <v>167</v>
      </c>
      <c r="I331" s="48">
        <v>10</v>
      </c>
      <c r="J331" s="44">
        <v>38</v>
      </c>
      <c r="K331" s="44">
        <f t="shared" si="7"/>
        <v>22.792400000000001</v>
      </c>
    </row>
    <row r="332" spans="1:11" x14ac:dyDescent="0.25">
      <c r="A332" s="5">
        <v>321</v>
      </c>
      <c r="B332" s="45" t="s">
        <v>60</v>
      </c>
      <c r="C332" s="45" t="s">
        <v>60</v>
      </c>
      <c r="D332" s="116" t="s">
        <v>454</v>
      </c>
      <c r="E332" s="117">
        <v>3</v>
      </c>
      <c r="F332" s="5" t="s">
        <v>22</v>
      </c>
      <c r="G332" s="118" t="s">
        <v>87</v>
      </c>
      <c r="H332" s="58" t="s">
        <v>167</v>
      </c>
      <c r="I332" s="48">
        <v>10</v>
      </c>
      <c r="J332" s="44">
        <v>38</v>
      </c>
      <c r="K332" s="44">
        <f t="shared" si="7"/>
        <v>22.8</v>
      </c>
    </row>
    <row r="333" spans="1:11" x14ac:dyDescent="0.25">
      <c r="A333" s="5">
        <v>322</v>
      </c>
      <c r="B333" s="45" t="s">
        <v>60</v>
      </c>
      <c r="C333" s="45" t="s">
        <v>60</v>
      </c>
      <c r="D333" s="119" t="s">
        <v>455</v>
      </c>
      <c r="E333" s="117">
        <v>6.9</v>
      </c>
      <c r="F333" s="5" t="s">
        <v>21</v>
      </c>
      <c r="G333" s="118" t="s">
        <v>87</v>
      </c>
      <c r="H333" s="58" t="s">
        <v>167</v>
      </c>
      <c r="I333" s="48">
        <v>10</v>
      </c>
      <c r="J333" s="44">
        <v>38</v>
      </c>
      <c r="K333" s="44">
        <f t="shared" si="7"/>
        <v>52.44</v>
      </c>
    </row>
    <row r="334" spans="1:11" x14ac:dyDescent="0.25">
      <c r="A334" s="5">
        <v>323</v>
      </c>
      <c r="B334" s="45" t="s">
        <v>60</v>
      </c>
      <c r="C334" s="45" t="s">
        <v>60</v>
      </c>
      <c r="D334" s="119" t="s">
        <v>456</v>
      </c>
      <c r="E334" s="117">
        <v>4</v>
      </c>
      <c r="F334" s="5" t="s">
        <v>21</v>
      </c>
      <c r="G334" s="118" t="s">
        <v>87</v>
      </c>
      <c r="H334" s="58" t="s">
        <v>167</v>
      </c>
      <c r="I334" s="48">
        <v>10</v>
      </c>
      <c r="J334" s="44">
        <v>38</v>
      </c>
      <c r="K334" s="44">
        <f t="shared" si="7"/>
        <v>30.400000000000002</v>
      </c>
    </row>
    <row r="335" spans="1:11" x14ac:dyDescent="0.25">
      <c r="A335" s="5">
        <v>324</v>
      </c>
      <c r="B335" s="45" t="s">
        <v>60</v>
      </c>
      <c r="C335" s="45" t="s">
        <v>60</v>
      </c>
      <c r="D335" s="119" t="s">
        <v>457</v>
      </c>
      <c r="E335" s="119">
        <v>3.9990000000000001</v>
      </c>
      <c r="F335" s="5" t="s">
        <v>21</v>
      </c>
      <c r="G335" s="118" t="s">
        <v>87</v>
      </c>
      <c r="H335" s="58" t="s">
        <v>167</v>
      </c>
      <c r="I335" s="48">
        <v>10</v>
      </c>
      <c r="J335" s="44">
        <v>38</v>
      </c>
      <c r="K335" s="44">
        <f t="shared" si="7"/>
        <v>30.392400000000006</v>
      </c>
    </row>
    <row r="336" spans="1:11" x14ac:dyDescent="0.25">
      <c r="A336" s="5">
        <v>325</v>
      </c>
      <c r="B336" s="45" t="s">
        <v>60</v>
      </c>
      <c r="C336" s="45" t="s">
        <v>60</v>
      </c>
      <c r="D336" s="119" t="s">
        <v>458</v>
      </c>
      <c r="E336" s="119">
        <v>5.601</v>
      </c>
      <c r="F336" s="5" t="s">
        <v>21</v>
      </c>
      <c r="G336" s="118" t="s">
        <v>87</v>
      </c>
      <c r="H336" s="58" t="s">
        <v>167</v>
      </c>
      <c r="I336" s="48">
        <v>10</v>
      </c>
      <c r="J336" s="44">
        <v>38</v>
      </c>
      <c r="K336" s="44">
        <f t="shared" si="7"/>
        <v>42.567599999999999</v>
      </c>
    </row>
    <row r="337" spans="1:11" x14ac:dyDescent="0.25">
      <c r="A337" s="5">
        <v>326</v>
      </c>
      <c r="B337" s="45" t="s">
        <v>60</v>
      </c>
      <c r="C337" s="45" t="s">
        <v>60</v>
      </c>
      <c r="D337" s="119" t="s">
        <v>459</v>
      </c>
      <c r="E337" s="119">
        <v>16.498999999999999</v>
      </c>
      <c r="F337" s="5" t="s">
        <v>21</v>
      </c>
      <c r="G337" s="118" t="s">
        <v>87</v>
      </c>
      <c r="H337" s="58" t="s">
        <v>167</v>
      </c>
      <c r="I337" s="48">
        <v>10</v>
      </c>
      <c r="J337" s="44">
        <v>38</v>
      </c>
      <c r="K337" s="44">
        <f t="shared" si="7"/>
        <v>125.39240000000001</v>
      </c>
    </row>
    <row r="338" spans="1:11" x14ac:dyDescent="0.25">
      <c r="A338" s="5">
        <v>327</v>
      </c>
      <c r="B338" s="45" t="s">
        <v>60</v>
      </c>
      <c r="C338" s="45" t="s">
        <v>60</v>
      </c>
      <c r="D338" s="119" t="s">
        <v>460</v>
      </c>
      <c r="E338" s="119">
        <v>16.498999999999999</v>
      </c>
      <c r="F338" s="5" t="s">
        <v>21</v>
      </c>
      <c r="G338" s="118" t="s">
        <v>87</v>
      </c>
      <c r="H338" s="58" t="s">
        <v>167</v>
      </c>
      <c r="I338" s="48">
        <v>10</v>
      </c>
      <c r="J338" s="44">
        <v>38</v>
      </c>
      <c r="K338" s="44">
        <f t="shared" si="7"/>
        <v>125.39240000000001</v>
      </c>
    </row>
    <row r="339" spans="1:11" x14ac:dyDescent="0.25">
      <c r="A339" s="5">
        <v>328</v>
      </c>
      <c r="B339" s="45" t="s">
        <v>60</v>
      </c>
      <c r="C339" s="45" t="s">
        <v>60</v>
      </c>
      <c r="D339" s="119" t="s">
        <v>461</v>
      </c>
      <c r="E339" s="117">
        <v>4.7</v>
      </c>
      <c r="F339" s="5" t="s">
        <v>21</v>
      </c>
      <c r="G339" s="118" t="s">
        <v>87</v>
      </c>
      <c r="H339" s="58" t="s">
        <v>167</v>
      </c>
      <c r="I339" s="48">
        <v>10</v>
      </c>
      <c r="J339" s="44">
        <v>38</v>
      </c>
      <c r="K339" s="44">
        <f t="shared" si="7"/>
        <v>35.72</v>
      </c>
    </row>
    <row r="340" spans="1:11" x14ac:dyDescent="0.25">
      <c r="A340" s="5">
        <v>329</v>
      </c>
      <c r="B340" s="45" t="s">
        <v>60</v>
      </c>
      <c r="C340" s="45" t="s">
        <v>60</v>
      </c>
      <c r="D340" s="119" t="s">
        <v>462</v>
      </c>
      <c r="E340" s="117">
        <v>3</v>
      </c>
      <c r="F340" s="5" t="s">
        <v>22</v>
      </c>
      <c r="G340" s="118" t="s">
        <v>87</v>
      </c>
      <c r="H340" s="58" t="s">
        <v>167</v>
      </c>
      <c r="I340" s="48">
        <v>10</v>
      </c>
      <c r="J340" s="44">
        <v>38</v>
      </c>
      <c r="K340" s="44">
        <f t="shared" si="7"/>
        <v>22.8</v>
      </c>
    </row>
    <row r="341" spans="1:11" x14ac:dyDescent="0.25">
      <c r="A341" s="5">
        <v>330</v>
      </c>
      <c r="B341" s="45" t="s">
        <v>60</v>
      </c>
      <c r="C341" s="45" t="s">
        <v>60</v>
      </c>
      <c r="D341" s="119" t="s">
        <v>463</v>
      </c>
      <c r="E341" s="117">
        <v>4.5999999999999996</v>
      </c>
      <c r="F341" s="5" t="s">
        <v>21</v>
      </c>
      <c r="G341" s="118" t="s">
        <v>87</v>
      </c>
      <c r="H341" s="58" t="s">
        <v>167</v>
      </c>
      <c r="I341" s="48">
        <v>10</v>
      </c>
      <c r="J341" s="44">
        <v>38</v>
      </c>
      <c r="K341" s="44">
        <f t="shared" si="7"/>
        <v>34.96</v>
      </c>
    </row>
    <row r="342" spans="1:11" x14ac:dyDescent="0.25">
      <c r="A342" s="5">
        <v>331</v>
      </c>
      <c r="B342" s="45" t="s">
        <v>60</v>
      </c>
      <c r="C342" s="45" t="s">
        <v>60</v>
      </c>
      <c r="D342" s="119" t="s">
        <v>464</v>
      </c>
      <c r="E342" s="117">
        <v>3.3010000000000002</v>
      </c>
      <c r="F342" s="5" t="s">
        <v>22</v>
      </c>
      <c r="G342" s="118" t="s">
        <v>87</v>
      </c>
      <c r="H342" s="58" t="s">
        <v>167</v>
      </c>
      <c r="I342" s="48">
        <v>10</v>
      </c>
      <c r="J342" s="44">
        <v>38</v>
      </c>
      <c r="K342" s="44">
        <f t="shared" si="7"/>
        <v>25.087600000000002</v>
      </c>
    </row>
    <row r="343" spans="1:11" x14ac:dyDescent="0.25">
      <c r="A343" s="5">
        <v>332</v>
      </c>
      <c r="B343" s="45" t="s">
        <v>60</v>
      </c>
      <c r="C343" s="45" t="s">
        <v>60</v>
      </c>
      <c r="D343" s="119" t="s">
        <v>465</v>
      </c>
      <c r="E343" s="117">
        <v>6.45</v>
      </c>
      <c r="F343" s="5" t="s">
        <v>22</v>
      </c>
      <c r="G343" s="118" t="s">
        <v>87</v>
      </c>
      <c r="H343" s="58" t="s">
        <v>167</v>
      </c>
      <c r="I343" s="48">
        <v>10</v>
      </c>
      <c r="J343" s="44">
        <v>38</v>
      </c>
      <c r="K343" s="44">
        <f t="shared" si="7"/>
        <v>49.02</v>
      </c>
    </row>
    <row r="344" spans="1:11" x14ac:dyDescent="0.25">
      <c r="A344" s="5">
        <v>333</v>
      </c>
      <c r="B344" s="45" t="s">
        <v>60</v>
      </c>
      <c r="C344" s="45" t="s">
        <v>60</v>
      </c>
      <c r="D344" s="119" t="s">
        <v>466</v>
      </c>
      <c r="E344" s="119">
        <v>2.7570000000000001</v>
      </c>
      <c r="F344" s="5" t="s">
        <v>22</v>
      </c>
      <c r="G344" s="118" t="s">
        <v>87</v>
      </c>
      <c r="H344" s="58" t="s">
        <v>167</v>
      </c>
      <c r="I344" s="48">
        <v>10</v>
      </c>
      <c r="J344" s="44">
        <v>38</v>
      </c>
      <c r="K344" s="44">
        <f t="shared" si="7"/>
        <v>20.953200000000002</v>
      </c>
    </row>
    <row r="345" spans="1:11" x14ac:dyDescent="0.25">
      <c r="A345" s="5">
        <v>334</v>
      </c>
      <c r="B345" s="45" t="s">
        <v>60</v>
      </c>
      <c r="C345" s="45" t="s">
        <v>467</v>
      </c>
      <c r="D345" s="116" t="s">
        <v>468</v>
      </c>
      <c r="E345" s="119">
        <v>189.91300000000001</v>
      </c>
      <c r="F345" s="5" t="s">
        <v>22</v>
      </c>
      <c r="G345" s="120" t="s">
        <v>87</v>
      </c>
      <c r="H345" s="58" t="s">
        <v>167</v>
      </c>
      <c r="I345" s="48">
        <v>10</v>
      </c>
      <c r="J345" s="44">
        <v>38</v>
      </c>
      <c r="K345" s="44">
        <f t="shared" si="7"/>
        <v>1443.3388000000002</v>
      </c>
    </row>
    <row r="346" spans="1:11" x14ac:dyDescent="0.25">
      <c r="A346" s="5">
        <v>335</v>
      </c>
      <c r="B346" s="45" t="s">
        <v>60</v>
      </c>
      <c r="C346" s="45" t="s">
        <v>469</v>
      </c>
      <c r="D346" s="116" t="s">
        <v>470</v>
      </c>
      <c r="E346" s="119">
        <v>11.398999999999999</v>
      </c>
      <c r="F346" s="5" t="s">
        <v>21</v>
      </c>
      <c r="G346" s="121" t="s">
        <v>87</v>
      </c>
      <c r="H346" s="58" t="s">
        <v>167</v>
      </c>
      <c r="I346" s="48">
        <v>10</v>
      </c>
      <c r="J346" s="44">
        <v>38</v>
      </c>
      <c r="K346" s="44">
        <f t="shared" si="7"/>
        <v>86.632400000000004</v>
      </c>
    </row>
    <row r="347" spans="1:11" x14ac:dyDescent="0.25">
      <c r="A347" s="5">
        <v>336</v>
      </c>
      <c r="B347" s="45" t="s">
        <v>60</v>
      </c>
      <c r="C347" s="45" t="s">
        <v>61</v>
      </c>
      <c r="D347" s="119" t="s">
        <v>471</v>
      </c>
      <c r="E347" s="117">
        <v>12.6</v>
      </c>
      <c r="F347" s="5" t="s">
        <v>21</v>
      </c>
      <c r="G347" s="121" t="s">
        <v>87</v>
      </c>
      <c r="H347" s="58" t="s">
        <v>167</v>
      </c>
      <c r="I347" s="48">
        <v>10</v>
      </c>
      <c r="J347" s="44">
        <v>38</v>
      </c>
      <c r="K347" s="44">
        <f t="shared" si="7"/>
        <v>95.76</v>
      </c>
    </row>
    <row r="348" spans="1:11" x14ac:dyDescent="0.25">
      <c r="A348" s="5">
        <v>337</v>
      </c>
      <c r="B348" s="45" t="s">
        <v>60</v>
      </c>
      <c r="C348" s="45" t="s">
        <v>61</v>
      </c>
      <c r="D348" s="119" t="s">
        <v>472</v>
      </c>
      <c r="E348" s="119">
        <v>12.598000000000001</v>
      </c>
      <c r="F348" s="5" t="s">
        <v>21</v>
      </c>
      <c r="G348" s="121" t="s">
        <v>87</v>
      </c>
      <c r="H348" s="58" t="s">
        <v>167</v>
      </c>
      <c r="I348" s="48">
        <v>10</v>
      </c>
      <c r="J348" s="44">
        <v>38</v>
      </c>
      <c r="K348" s="44">
        <f t="shared" si="7"/>
        <v>95.744800000000012</v>
      </c>
    </row>
    <row r="349" spans="1:11" x14ac:dyDescent="0.25">
      <c r="A349" s="5">
        <v>338</v>
      </c>
      <c r="B349" s="45" t="s">
        <v>60</v>
      </c>
      <c r="C349" s="45" t="s">
        <v>61</v>
      </c>
      <c r="D349" s="119" t="s">
        <v>473</v>
      </c>
      <c r="E349" s="117">
        <v>11</v>
      </c>
      <c r="F349" s="5" t="s">
        <v>22</v>
      </c>
      <c r="G349" s="121" t="s">
        <v>87</v>
      </c>
      <c r="H349" s="58" t="s">
        <v>167</v>
      </c>
      <c r="I349" s="48">
        <v>10</v>
      </c>
      <c r="J349" s="44">
        <v>38</v>
      </c>
      <c r="K349" s="44">
        <f t="shared" si="7"/>
        <v>83.600000000000009</v>
      </c>
    </row>
    <row r="350" spans="1:11" x14ac:dyDescent="0.25">
      <c r="A350" s="5">
        <v>339</v>
      </c>
      <c r="B350" s="45" t="s">
        <v>60</v>
      </c>
      <c r="C350" s="104" t="s">
        <v>61</v>
      </c>
      <c r="D350" s="113" t="s">
        <v>474</v>
      </c>
      <c r="E350" s="108">
        <v>10</v>
      </c>
      <c r="F350" s="122" t="s">
        <v>25</v>
      </c>
      <c r="G350" s="104" t="s">
        <v>166</v>
      </c>
      <c r="H350" s="58" t="s">
        <v>167</v>
      </c>
      <c r="I350" s="48">
        <v>10</v>
      </c>
      <c r="J350" s="44">
        <v>38</v>
      </c>
      <c r="K350" s="44">
        <f t="shared" si="7"/>
        <v>76</v>
      </c>
    </row>
    <row r="351" spans="1:11" x14ac:dyDescent="0.25">
      <c r="A351" s="5">
        <v>340</v>
      </c>
      <c r="B351" s="45" t="s">
        <v>60</v>
      </c>
      <c r="C351" s="104" t="s">
        <v>62</v>
      </c>
      <c r="D351" s="113" t="s">
        <v>475</v>
      </c>
      <c r="E351" s="108">
        <v>11.361000000000001</v>
      </c>
      <c r="F351" s="122" t="s">
        <v>22</v>
      </c>
      <c r="G351" s="104" t="s">
        <v>166</v>
      </c>
      <c r="H351" s="58" t="s">
        <v>167</v>
      </c>
      <c r="I351" s="48">
        <v>10</v>
      </c>
      <c r="J351" s="44">
        <v>38</v>
      </c>
      <c r="K351" s="44">
        <f t="shared" si="7"/>
        <v>86.343600000000009</v>
      </c>
    </row>
    <row r="352" spans="1:11" x14ac:dyDescent="0.25">
      <c r="A352" s="5">
        <v>341</v>
      </c>
      <c r="B352" s="45" t="s">
        <v>60</v>
      </c>
      <c r="C352" s="104" t="s">
        <v>62</v>
      </c>
      <c r="D352" s="113" t="s">
        <v>476</v>
      </c>
      <c r="E352" s="108">
        <v>11.999000000000001</v>
      </c>
      <c r="F352" s="122" t="s">
        <v>25</v>
      </c>
      <c r="G352" s="104" t="s">
        <v>166</v>
      </c>
      <c r="H352" s="58" t="s">
        <v>167</v>
      </c>
      <c r="I352" s="48">
        <v>10</v>
      </c>
      <c r="J352" s="44">
        <v>38</v>
      </c>
      <c r="K352" s="44">
        <f t="shared" si="7"/>
        <v>91.192400000000021</v>
      </c>
    </row>
    <row r="353" spans="1:11" x14ac:dyDescent="0.25">
      <c r="A353" s="5"/>
      <c r="B353" s="167" t="s">
        <v>63</v>
      </c>
      <c r="C353" s="168"/>
      <c r="D353" s="62">
        <v>23</v>
      </c>
      <c r="E353" s="63">
        <f>SUM(E330:E352)</f>
        <v>359.47500000000008</v>
      </c>
      <c r="F353" s="123"/>
      <c r="G353" s="124"/>
      <c r="H353" s="58"/>
      <c r="I353" s="48"/>
      <c r="J353" s="48"/>
      <c r="K353" s="48"/>
    </row>
    <row r="354" spans="1:11" x14ac:dyDescent="0.25">
      <c r="A354" s="5">
        <v>342</v>
      </c>
      <c r="B354" s="45" t="s">
        <v>64</v>
      </c>
      <c r="C354" s="45" t="s">
        <v>193</v>
      </c>
      <c r="D354" s="58" t="s">
        <v>194</v>
      </c>
      <c r="E354" s="50">
        <v>122.151</v>
      </c>
      <c r="F354" s="5" t="s">
        <v>49</v>
      </c>
      <c r="G354" s="45" t="s">
        <v>166</v>
      </c>
      <c r="H354" s="58" t="s">
        <v>167</v>
      </c>
      <c r="I354" s="48">
        <v>10</v>
      </c>
      <c r="J354" s="44">
        <v>38</v>
      </c>
      <c r="K354" s="44">
        <f t="shared" ref="K354:K417" si="8">(E354*J354)*20%</f>
        <v>928.34760000000006</v>
      </c>
    </row>
    <row r="355" spans="1:11" x14ac:dyDescent="0.25">
      <c r="A355" s="5">
        <v>343</v>
      </c>
      <c r="B355" s="45" t="s">
        <v>64</v>
      </c>
      <c r="C355" s="45" t="s">
        <v>195</v>
      </c>
      <c r="D355" s="58" t="s">
        <v>196</v>
      </c>
      <c r="E355" s="50">
        <v>29.484000000000002</v>
      </c>
      <c r="F355" s="5" t="s">
        <v>17</v>
      </c>
      <c r="G355" s="45" t="s">
        <v>166</v>
      </c>
      <c r="H355" s="58" t="s">
        <v>167</v>
      </c>
      <c r="I355" s="48">
        <v>10</v>
      </c>
      <c r="J355" s="44">
        <v>38</v>
      </c>
      <c r="K355" s="44">
        <f t="shared" si="8"/>
        <v>224.07840000000002</v>
      </c>
    </row>
    <row r="356" spans="1:11" x14ac:dyDescent="0.25">
      <c r="A356" s="5">
        <v>344</v>
      </c>
      <c r="B356" s="45" t="s">
        <v>64</v>
      </c>
      <c r="C356" s="45" t="s">
        <v>197</v>
      </c>
      <c r="D356" s="58" t="s">
        <v>198</v>
      </c>
      <c r="E356" s="50">
        <v>2.5</v>
      </c>
      <c r="F356" s="5" t="s">
        <v>21</v>
      </c>
      <c r="G356" s="45" t="s">
        <v>166</v>
      </c>
      <c r="H356" s="58" t="s">
        <v>167</v>
      </c>
      <c r="I356" s="48">
        <v>10</v>
      </c>
      <c r="J356" s="44">
        <v>38</v>
      </c>
      <c r="K356" s="44">
        <f t="shared" si="8"/>
        <v>19</v>
      </c>
    </row>
    <row r="357" spans="1:11" x14ac:dyDescent="0.25">
      <c r="A357" s="5">
        <v>345</v>
      </c>
      <c r="B357" s="45" t="s">
        <v>64</v>
      </c>
      <c r="C357" s="45" t="s">
        <v>65</v>
      </c>
      <c r="D357" s="58" t="s">
        <v>199</v>
      </c>
      <c r="E357" s="50">
        <v>271.99599999999998</v>
      </c>
      <c r="F357" s="5" t="s">
        <v>22</v>
      </c>
      <c r="G357" s="45" t="s">
        <v>166</v>
      </c>
      <c r="H357" s="58" t="s">
        <v>167</v>
      </c>
      <c r="I357" s="48">
        <v>10</v>
      </c>
      <c r="J357" s="44">
        <v>38</v>
      </c>
      <c r="K357" s="44">
        <f t="shared" si="8"/>
        <v>2067.1696000000002</v>
      </c>
    </row>
    <row r="358" spans="1:11" x14ac:dyDescent="0.25">
      <c r="A358" s="5">
        <v>346</v>
      </c>
      <c r="B358" s="45" t="s">
        <v>64</v>
      </c>
      <c r="C358" s="45" t="s">
        <v>200</v>
      </c>
      <c r="D358" s="58" t="s">
        <v>201</v>
      </c>
      <c r="E358" s="50">
        <v>31.63</v>
      </c>
      <c r="F358" s="5" t="s">
        <v>22</v>
      </c>
      <c r="G358" s="45" t="s">
        <v>166</v>
      </c>
      <c r="H358" s="58" t="s">
        <v>167</v>
      </c>
      <c r="I358" s="48">
        <v>10</v>
      </c>
      <c r="J358" s="44">
        <v>38</v>
      </c>
      <c r="K358" s="44">
        <f t="shared" si="8"/>
        <v>240.38800000000003</v>
      </c>
    </row>
    <row r="359" spans="1:11" x14ac:dyDescent="0.25">
      <c r="A359" s="5">
        <v>347</v>
      </c>
      <c r="B359" s="45" t="s">
        <v>64</v>
      </c>
      <c r="C359" s="45" t="s">
        <v>64</v>
      </c>
      <c r="D359" s="58" t="s">
        <v>202</v>
      </c>
      <c r="E359" s="50">
        <v>6.2</v>
      </c>
      <c r="F359" s="5" t="s">
        <v>25</v>
      </c>
      <c r="G359" s="45" t="s">
        <v>166</v>
      </c>
      <c r="H359" s="58" t="s">
        <v>167</v>
      </c>
      <c r="I359" s="48">
        <v>10</v>
      </c>
      <c r="J359" s="44">
        <v>38</v>
      </c>
      <c r="K359" s="44">
        <f t="shared" si="8"/>
        <v>47.120000000000005</v>
      </c>
    </row>
    <row r="360" spans="1:11" x14ac:dyDescent="0.25">
      <c r="A360" s="5">
        <v>348</v>
      </c>
      <c r="B360" s="45" t="s">
        <v>64</v>
      </c>
      <c r="C360" s="45" t="s">
        <v>203</v>
      </c>
      <c r="D360" s="58" t="s">
        <v>204</v>
      </c>
      <c r="E360" s="50">
        <v>209.95500000000001</v>
      </c>
      <c r="F360" s="5" t="s">
        <v>51</v>
      </c>
      <c r="G360" s="45" t="s">
        <v>166</v>
      </c>
      <c r="H360" s="58" t="s">
        <v>167</v>
      </c>
      <c r="I360" s="48">
        <v>10</v>
      </c>
      <c r="J360" s="44">
        <v>38</v>
      </c>
      <c r="K360" s="44">
        <f t="shared" si="8"/>
        <v>1595.6580000000004</v>
      </c>
    </row>
    <row r="361" spans="1:11" x14ac:dyDescent="0.25">
      <c r="A361" s="5"/>
      <c r="B361" s="167" t="s">
        <v>66</v>
      </c>
      <c r="C361" s="168"/>
      <c r="D361" s="62">
        <v>7</v>
      </c>
      <c r="E361" s="63">
        <f>SUM(E354:E360)</f>
        <v>673.91599999999994</v>
      </c>
      <c r="F361" s="5"/>
      <c r="G361" s="45"/>
      <c r="H361" s="58"/>
      <c r="I361" s="48"/>
      <c r="J361" s="48"/>
      <c r="K361" s="48"/>
    </row>
    <row r="362" spans="1:11" x14ac:dyDescent="0.25">
      <c r="A362" s="48">
        <v>349</v>
      </c>
      <c r="B362" s="45" t="s">
        <v>67</v>
      </c>
      <c r="C362" s="48" t="s">
        <v>68</v>
      </c>
      <c r="D362" s="58" t="s">
        <v>590</v>
      </c>
      <c r="E362" s="125">
        <v>5.9989999999999997</v>
      </c>
      <c r="F362" s="5" t="s">
        <v>25</v>
      </c>
      <c r="G362" s="45" t="s">
        <v>166</v>
      </c>
      <c r="H362" s="41" t="s">
        <v>167</v>
      </c>
      <c r="I362" s="48">
        <v>10</v>
      </c>
      <c r="J362" s="77">
        <v>38</v>
      </c>
      <c r="K362" s="44">
        <f t="shared" si="8"/>
        <v>45.592399999999998</v>
      </c>
    </row>
    <row r="363" spans="1:11" x14ac:dyDescent="0.25">
      <c r="A363" s="48">
        <v>350</v>
      </c>
      <c r="B363" s="45" t="s">
        <v>67</v>
      </c>
      <c r="C363" s="48" t="s">
        <v>68</v>
      </c>
      <c r="D363" s="58" t="s">
        <v>591</v>
      </c>
      <c r="E363" s="125">
        <v>22.044</v>
      </c>
      <c r="F363" s="5" t="s">
        <v>25</v>
      </c>
      <c r="G363" s="45" t="s">
        <v>166</v>
      </c>
      <c r="H363" s="41" t="s">
        <v>167</v>
      </c>
      <c r="I363" s="48">
        <v>10</v>
      </c>
      <c r="J363" s="77">
        <v>38</v>
      </c>
      <c r="K363" s="44">
        <f t="shared" si="8"/>
        <v>167.53440000000001</v>
      </c>
    </row>
    <row r="364" spans="1:11" x14ac:dyDescent="0.25">
      <c r="A364" s="48">
        <v>351</v>
      </c>
      <c r="B364" s="45" t="s">
        <v>67</v>
      </c>
      <c r="C364" s="48" t="s">
        <v>68</v>
      </c>
      <c r="D364" s="58" t="s">
        <v>592</v>
      </c>
      <c r="E364" s="125">
        <v>8.0190000000000001</v>
      </c>
      <c r="F364" s="5" t="s">
        <v>25</v>
      </c>
      <c r="G364" s="45" t="s">
        <v>166</v>
      </c>
      <c r="H364" s="41" t="s">
        <v>167</v>
      </c>
      <c r="I364" s="48">
        <v>10</v>
      </c>
      <c r="J364" s="77">
        <v>38</v>
      </c>
      <c r="K364" s="44">
        <f t="shared" si="8"/>
        <v>60.944400000000002</v>
      </c>
    </row>
    <row r="365" spans="1:11" x14ac:dyDescent="0.25">
      <c r="A365" s="48">
        <v>352</v>
      </c>
      <c r="B365" s="45" t="s">
        <v>67</v>
      </c>
      <c r="C365" s="48" t="s">
        <v>593</v>
      </c>
      <c r="D365" s="58" t="s">
        <v>594</v>
      </c>
      <c r="E365" s="125">
        <v>9</v>
      </c>
      <c r="F365" s="5" t="s">
        <v>21</v>
      </c>
      <c r="G365" s="45" t="s">
        <v>166</v>
      </c>
      <c r="H365" s="41" t="s">
        <v>167</v>
      </c>
      <c r="I365" s="48">
        <v>10</v>
      </c>
      <c r="J365" s="77">
        <v>38</v>
      </c>
      <c r="K365" s="44">
        <f t="shared" si="8"/>
        <v>68.400000000000006</v>
      </c>
    </row>
    <row r="366" spans="1:11" x14ac:dyDescent="0.25">
      <c r="A366" s="48">
        <v>353</v>
      </c>
      <c r="B366" s="45" t="s">
        <v>67</v>
      </c>
      <c r="C366" s="45" t="s">
        <v>595</v>
      </c>
      <c r="D366" s="58" t="s">
        <v>596</v>
      </c>
      <c r="E366" s="103">
        <v>11.298999999999999</v>
      </c>
      <c r="F366" s="5" t="s">
        <v>19</v>
      </c>
      <c r="G366" s="45" t="s">
        <v>166</v>
      </c>
      <c r="H366" s="41" t="s">
        <v>167</v>
      </c>
      <c r="I366" s="58">
        <v>10</v>
      </c>
      <c r="J366" s="77">
        <v>38</v>
      </c>
      <c r="K366" s="44">
        <f t="shared" si="8"/>
        <v>85.872399999999999</v>
      </c>
    </row>
    <row r="367" spans="1:11" x14ac:dyDescent="0.25">
      <c r="A367" s="48">
        <v>354</v>
      </c>
      <c r="B367" s="45" t="s">
        <v>67</v>
      </c>
      <c r="C367" s="40" t="s">
        <v>597</v>
      </c>
      <c r="D367" s="126" t="s">
        <v>598</v>
      </c>
      <c r="E367" s="39">
        <v>5.0999999999999996</v>
      </c>
      <c r="F367" s="64" t="s">
        <v>25</v>
      </c>
      <c r="G367" s="37" t="s">
        <v>166</v>
      </c>
      <c r="H367" s="41" t="s">
        <v>167</v>
      </c>
      <c r="I367" s="48">
        <v>10</v>
      </c>
      <c r="J367" s="77">
        <v>38</v>
      </c>
      <c r="K367" s="44">
        <f t="shared" si="8"/>
        <v>38.76</v>
      </c>
    </row>
    <row r="368" spans="1:11" x14ac:dyDescent="0.25">
      <c r="A368" s="48">
        <v>355</v>
      </c>
      <c r="B368" s="45" t="s">
        <v>67</v>
      </c>
      <c r="C368" s="40" t="s">
        <v>597</v>
      </c>
      <c r="D368" s="126" t="s">
        <v>599</v>
      </c>
      <c r="E368" s="39">
        <v>2</v>
      </c>
      <c r="F368" s="64" t="s">
        <v>25</v>
      </c>
      <c r="G368" s="37" t="s">
        <v>166</v>
      </c>
      <c r="H368" s="41" t="s">
        <v>167</v>
      </c>
      <c r="I368" s="48">
        <v>10</v>
      </c>
      <c r="J368" s="77">
        <v>38</v>
      </c>
      <c r="K368" s="44">
        <f t="shared" si="8"/>
        <v>15.200000000000001</v>
      </c>
    </row>
    <row r="369" spans="1:11" x14ac:dyDescent="0.25">
      <c r="A369" s="48">
        <v>356</v>
      </c>
      <c r="B369" s="45" t="s">
        <v>67</v>
      </c>
      <c r="C369" s="40" t="s">
        <v>597</v>
      </c>
      <c r="D369" s="126" t="s">
        <v>600</v>
      </c>
      <c r="E369" s="39">
        <v>4.7489999999999997</v>
      </c>
      <c r="F369" s="64" t="s">
        <v>22</v>
      </c>
      <c r="G369" s="37" t="s">
        <v>166</v>
      </c>
      <c r="H369" s="41" t="s">
        <v>167</v>
      </c>
      <c r="I369" s="48">
        <v>10</v>
      </c>
      <c r="J369" s="77">
        <v>38</v>
      </c>
      <c r="K369" s="44">
        <f t="shared" si="8"/>
        <v>36.092399999999998</v>
      </c>
    </row>
    <row r="370" spans="1:11" x14ac:dyDescent="0.25">
      <c r="A370" s="48">
        <v>357</v>
      </c>
      <c r="B370" s="45" t="s">
        <v>67</v>
      </c>
      <c r="C370" s="40" t="s">
        <v>597</v>
      </c>
      <c r="D370" s="126" t="s">
        <v>601</v>
      </c>
      <c r="E370" s="39">
        <v>6.5010000000000003</v>
      </c>
      <c r="F370" s="64" t="s">
        <v>25</v>
      </c>
      <c r="G370" s="37" t="s">
        <v>166</v>
      </c>
      <c r="H370" s="41" t="s">
        <v>167</v>
      </c>
      <c r="I370" s="48">
        <v>10</v>
      </c>
      <c r="J370" s="77">
        <v>38</v>
      </c>
      <c r="K370" s="44">
        <f t="shared" si="8"/>
        <v>49.407600000000002</v>
      </c>
    </row>
    <row r="371" spans="1:11" x14ac:dyDescent="0.25">
      <c r="A371" s="48">
        <v>358</v>
      </c>
      <c r="B371" s="45" t="s">
        <v>67</v>
      </c>
      <c r="C371" s="40" t="s">
        <v>602</v>
      </c>
      <c r="D371" s="126" t="s">
        <v>603</v>
      </c>
      <c r="E371" s="39">
        <v>13.798999999999999</v>
      </c>
      <c r="F371" s="64" t="s">
        <v>22</v>
      </c>
      <c r="G371" s="37" t="s">
        <v>166</v>
      </c>
      <c r="H371" s="41" t="s">
        <v>167</v>
      </c>
      <c r="I371" s="48">
        <v>10</v>
      </c>
      <c r="J371" s="77">
        <v>38</v>
      </c>
      <c r="K371" s="44">
        <f t="shared" si="8"/>
        <v>104.8724</v>
      </c>
    </row>
    <row r="372" spans="1:11" x14ac:dyDescent="0.25">
      <c r="A372" s="48">
        <v>359</v>
      </c>
      <c r="B372" s="45" t="s">
        <v>67</v>
      </c>
      <c r="C372" s="40" t="s">
        <v>604</v>
      </c>
      <c r="D372" s="126" t="s">
        <v>605</v>
      </c>
      <c r="E372" s="39">
        <v>12.5</v>
      </c>
      <c r="F372" s="64" t="s">
        <v>32</v>
      </c>
      <c r="G372" s="37" t="s">
        <v>166</v>
      </c>
      <c r="H372" s="41" t="s">
        <v>167</v>
      </c>
      <c r="I372" s="48">
        <v>10</v>
      </c>
      <c r="J372" s="77">
        <v>38</v>
      </c>
      <c r="K372" s="44">
        <f t="shared" si="8"/>
        <v>95</v>
      </c>
    </row>
    <row r="373" spans="1:11" x14ac:dyDescent="0.25">
      <c r="A373" s="48">
        <v>360</v>
      </c>
      <c r="B373" s="45" t="s">
        <v>67</v>
      </c>
      <c r="C373" s="48" t="s">
        <v>606</v>
      </c>
      <c r="D373" s="58" t="s">
        <v>607</v>
      </c>
      <c r="E373" s="125">
        <v>15.079000000000001</v>
      </c>
      <c r="F373" s="5" t="s">
        <v>49</v>
      </c>
      <c r="G373" s="45" t="s">
        <v>166</v>
      </c>
      <c r="H373" s="41" t="s">
        <v>167</v>
      </c>
      <c r="I373" s="48">
        <v>10</v>
      </c>
      <c r="J373" s="77">
        <v>38</v>
      </c>
      <c r="K373" s="44">
        <f t="shared" si="8"/>
        <v>114.60040000000002</v>
      </c>
    </row>
    <row r="374" spans="1:11" x14ac:dyDescent="0.25">
      <c r="A374" s="48">
        <v>361</v>
      </c>
      <c r="B374" s="45" t="s">
        <v>67</v>
      </c>
      <c r="C374" s="48" t="s">
        <v>606</v>
      </c>
      <c r="D374" s="58" t="s">
        <v>608</v>
      </c>
      <c r="E374" s="125">
        <v>11.98</v>
      </c>
      <c r="F374" s="5" t="s">
        <v>49</v>
      </c>
      <c r="G374" s="45" t="s">
        <v>166</v>
      </c>
      <c r="H374" s="41" t="s">
        <v>167</v>
      </c>
      <c r="I374" s="48">
        <v>10</v>
      </c>
      <c r="J374" s="77">
        <v>38</v>
      </c>
      <c r="K374" s="44">
        <f t="shared" si="8"/>
        <v>91.048000000000002</v>
      </c>
    </row>
    <row r="375" spans="1:11" x14ac:dyDescent="0.25">
      <c r="A375" s="48">
        <v>362</v>
      </c>
      <c r="B375" s="45" t="s">
        <v>67</v>
      </c>
      <c r="C375" s="48" t="s">
        <v>606</v>
      </c>
      <c r="D375" s="58" t="s">
        <v>609</v>
      </c>
      <c r="E375" s="125">
        <v>11.074</v>
      </c>
      <c r="F375" s="5" t="s">
        <v>49</v>
      </c>
      <c r="G375" s="45" t="s">
        <v>166</v>
      </c>
      <c r="H375" s="41" t="s">
        <v>167</v>
      </c>
      <c r="I375" s="48">
        <v>10</v>
      </c>
      <c r="J375" s="77">
        <v>38</v>
      </c>
      <c r="K375" s="44">
        <f t="shared" si="8"/>
        <v>84.162400000000005</v>
      </c>
    </row>
    <row r="376" spans="1:11" x14ac:dyDescent="0.25">
      <c r="A376" s="48">
        <v>363</v>
      </c>
      <c r="B376" s="45" t="s">
        <v>67</v>
      </c>
      <c r="C376" s="48" t="s">
        <v>606</v>
      </c>
      <c r="D376" s="58" t="s">
        <v>610</v>
      </c>
      <c r="E376" s="125">
        <v>14.446</v>
      </c>
      <c r="F376" s="5" t="s">
        <v>49</v>
      </c>
      <c r="G376" s="45" t="s">
        <v>166</v>
      </c>
      <c r="H376" s="41" t="s">
        <v>167</v>
      </c>
      <c r="I376" s="48">
        <v>10</v>
      </c>
      <c r="J376" s="77">
        <v>38</v>
      </c>
      <c r="K376" s="44">
        <f t="shared" si="8"/>
        <v>109.78960000000001</v>
      </c>
    </row>
    <row r="377" spans="1:11" x14ac:dyDescent="0.25">
      <c r="A377" s="48">
        <v>364</v>
      </c>
      <c r="B377" s="45" t="s">
        <v>67</v>
      </c>
      <c r="C377" s="48" t="s">
        <v>606</v>
      </c>
      <c r="D377" s="58" t="s">
        <v>611</v>
      </c>
      <c r="E377" s="125">
        <v>10.061</v>
      </c>
      <c r="F377" s="5" t="s">
        <v>49</v>
      </c>
      <c r="G377" s="45" t="s">
        <v>166</v>
      </c>
      <c r="H377" s="41" t="s">
        <v>167</v>
      </c>
      <c r="I377" s="48">
        <v>10</v>
      </c>
      <c r="J377" s="77">
        <v>38</v>
      </c>
      <c r="K377" s="44">
        <f t="shared" si="8"/>
        <v>76.4636</v>
      </c>
    </row>
    <row r="378" spans="1:11" x14ac:dyDescent="0.25">
      <c r="A378" s="48">
        <v>365</v>
      </c>
      <c r="B378" s="45" t="s">
        <v>67</v>
      </c>
      <c r="C378" s="48" t="s">
        <v>606</v>
      </c>
      <c r="D378" s="58" t="s">
        <v>612</v>
      </c>
      <c r="E378" s="125">
        <v>15.885999999999999</v>
      </c>
      <c r="F378" s="5" t="s">
        <v>49</v>
      </c>
      <c r="G378" s="45" t="s">
        <v>166</v>
      </c>
      <c r="H378" s="41" t="s">
        <v>167</v>
      </c>
      <c r="I378" s="48">
        <v>10</v>
      </c>
      <c r="J378" s="77">
        <v>38</v>
      </c>
      <c r="K378" s="44">
        <f t="shared" si="8"/>
        <v>120.73360000000001</v>
      </c>
    </row>
    <row r="379" spans="1:11" x14ac:dyDescent="0.25">
      <c r="A379" s="48">
        <v>366</v>
      </c>
      <c r="B379" s="45" t="s">
        <v>67</v>
      </c>
      <c r="C379" s="48" t="s">
        <v>606</v>
      </c>
      <c r="D379" s="58" t="s">
        <v>613</v>
      </c>
      <c r="E379" s="125">
        <v>10.073</v>
      </c>
      <c r="F379" s="5" t="s">
        <v>17</v>
      </c>
      <c r="G379" s="45" t="s">
        <v>166</v>
      </c>
      <c r="H379" s="41" t="s">
        <v>167</v>
      </c>
      <c r="I379" s="48">
        <v>10</v>
      </c>
      <c r="J379" s="77">
        <v>38</v>
      </c>
      <c r="K379" s="44">
        <f t="shared" si="8"/>
        <v>76.5548</v>
      </c>
    </row>
    <row r="380" spans="1:11" x14ac:dyDescent="0.25">
      <c r="A380" s="48">
        <v>367</v>
      </c>
      <c r="B380" s="45" t="s">
        <v>67</v>
      </c>
      <c r="C380" s="48" t="s">
        <v>606</v>
      </c>
      <c r="D380" s="58" t="s">
        <v>614</v>
      </c>
      <c r="E380" s="125">
        <v>21.420999999999999</v>
      </c>
      <c r="F380" s="5" t="s">
        <v>17</v>
      </c>
      <c r="G380" s="45" t="s">
        <v>166</v>
      </c>
      <c r="H380" s="41" t="s">
        <v>167</v>
      </c>
      <c r="I380" s="48">
        <v>10</v>
      </c>
      <c r="J380" s="77">
        <v>38</v>
      </c>
      <c r="K380" s="44">
        <f t="shared" si="8"/>
        <v>162.7996</v>
      </c>
    </row>
    <row r="381" spans="1:11" x14ac:dyDescent="0.25">
      <c r="A381" s="48">
        <v>368</v>
      </c>
      <c r="B381" s="45" t="s">
        <v>67</v>
      </c>
      <c r="C381" s="48" t="s">
        <v>606</v>
      </c>
      <c r="D381" s="58" t="s">
        <v>615</v>
      </c>
      <c r="E381" s="125">
        <v>16.004999999999999</v>
      </c>
      <c r="F381" s="5" t="s">
        <v>17</v>
      </c>
      <c r="G381" s="45" t="s">
        <v>166</v>
      </c>
      <c r="H381" s="41" t="s">
        <v>167</v>
      </c>
      <c r="I381" s="48">
        <v>10</v>
      </c>
      <c r="J381" s="77">
        <v>38</v>
      </c>
      <c r="K381" s="44">
        <f t="shared" si="8"/>
        <v>121.63799999999999</v>
      </c>
    </row>
    <row r="382" spans="1:11" x14ac:dyDescent="0.25">
      <c r="A382" s="48">
        <v>369</v>
      </c>
      <c r="B382" s="45" t="s">
        <v>67</v>
      </c>
      <c r="C382" s="48" t="s">
        <v>606</v>
      </c>
      <c r="D382" s="58" t="s">
        <v>616</v>
      </c>
      <c r="E382" s="125">
        <v>11.031000000000001</v>
      </c>
      <c r="F382" s="5" t="s">
        <v>17</v>
      </c>
      <c r="G382" s="45" t="s">
        <v>166</v>
      </c>
      <c r="H382" s="41" t="s">
        <v>167</v>
      </c>
      <c r="I382" s="48">
        <v>10</v>
      </c>
      <c r="J382" s="77">
        <v>38</v>
      </c>
      <c r="K382" s="44">
        <f t="shared" si="8"/>
        <v>83.835599999999999</v>
      </c>
    </row>
    <row r="383" spans="1:11" x14ac:dyDescent="0.25">
      <c r="A383" s="48">
        <v>370</v>
      </c>
      <c r="B383" s="45" t="s">
        <v>67</v>
      </c>
      <c r="C383" s="48" t="s">
        <v>606</v>
      </c>
      <c r="D383" s="58" t="s">
        <v>617</v>
      </c>
      <c r="E383" s="125">
        <v>17.925000000000001</v>
      </c>
      <c r="F383" s="5" t="s">
        <v>17</v>
      </c>
      <c r="G383" s="45" t="s">
        <v>166</v>
      </c>
      <c r="H383" s="41" t="s">
        <v>167</v>
      </c>
      <c r="I383" s="48">
        <v>10</v>
      </c>
      <c r="J383" s="77">
        <v>38</v>
      </c>
      <c r="K383" s="44">
        <f t="shared" si="8"/>
        <v>136.22999999999999</v>
      </c>
    </row>
    <row r="384" spans="1:11" x14ac:dyDescent="0.25">
      <c r="A384" s="48">
        <v>371</v>
      </c>
      <c r="B384" s="45" t="s">
        <v>67</v>
      </c>
      <c r="C384" s="40" t="s">
        <v>606</v>
      </c>
      <c r="D384" s="38" t="s">
        <v>618</v>
      </c>
      <c r="E384" s="39">
        <v>10.007999999999999</v>
      </c>
      <c r="F384" s="64" t="s">
        <v>17</v>
      </c>
      <c r="G384" s="37" t="s">
        <v>166</v>
      </c>
      <c r="H384" s="41" t="s">
        <v>167</v>
      </c>
      <c r="I384" s="48">
        <v>10</v>
      </c>
      <c r="J384" s="77">
        <v>38</v>
      </c>
      <c r="K384" s="44">
        <f t="shared" si="8"/>
        <v>76.0608</v>
      </c>
    </row>
    <row r="385" spans="1:11" x14ac:dyDescent="0.25">
      <c r="A385" s="48">
        <v>372</v>
      </c>
      <c r="B385" s="45" t="s">
        <v>67</v>
      </c>
      <c r="C385" s="40" t="s">
        <v>606</v>
      </c>
      <c r="D385" s="38" t="s">
        <v>619</v>
      </c>
      <c r="E385" s="39">
        <v>11.712</v>
      </c>
      <c r="F385" s="64" t="s">
        <v>34</v>
      </c>
      <c r="G385" s="37" t="s">
        <v>166</v>
      </c>
      <c r="H385" s="41" t="s">
        <v>167</v>
      </c>
      <c r="I385" s="48">
        <v>10</v>
      </c>
      <c r="J385" s="77">
        <v>38</v>
      </c>
      <c r="K385" s="44">
        <f t="shared" si="8"/>
        <v>89.011200000000002</v>
      </c>
    </row>
    <row r="386" spans="1:11" x14ac:dyDescent="0.25">
      <c r="A386" s="48">
        <v>373</v>
      </c>
      <c r="B386" s="45" t="s">
        <v>67</v>
      </c>
      <c r="C386" s="48" t="s">
        <v>620</v>
      </c>
      <c r="D386" s="58" t="s">
        <v>621</v>
      </c>
      <c r="E386" s="125">
        <v>13.651</v>
      </c>
      <c r="F386" s="5" t="s">
        <v>22</v>
      </c>
      <c r="G386" s="45" t="s">
        <v>166</v>
      </c>
      <c r="H386" s="41" t="s">
        <v>167</v>
      </c>
      <c r="I386" s="48">
        <v>10</v>
      </c>
      <c r="J386" s="77">
        <v>38</v>
      </c>
      <c r="K386" s="44">
        <f t="shared" si="8"/>
        <v>103.74759999999999</v>
      </c>
    </row>
    <row r="387" spans="1:11" x14ac:dyDescent="0.25">
      <c r="A387" s="48">
        <v>374</v>
      </c>
      <c r="B387" s="45" t="s">
        <v>67</v>
      </c>
      <c r="C387" s="48" t="s">
        <v>620</v>
      </c>
      <c r="D387" s="58" t="s">
        <v>622</v>
      </c>
      <c r="E387" s="125">
        <v>14.997999999999999</v>
      </c>
      <c r="F387" s="5" t="s">
        <v>22</v>
      </c>
      <c r="G387" s="45" t="s">
        <v>166</v>
      </c>
      <c r="H387" s="41" t="s">
        <v>167</v>
      </c>
      <c r="I387" s="48">
        <v>10</v>
      </c>
      <c r="J387" s="77">
        <v>38</v>
      </c>
      <c r="K387" s="44">
        <f t="shared" si="8"/>
        <v>113.98480000000001</v>
      </c>
    </row>
    <row r="388" spans="1:11" x14ac:dyDescent="0.25">
      <c r="A388" s="48">
        <v>375</v>
      </c>
      <c r="B388" s="45" t="s">
        <v>67</v>
      </c>
      <c r="C388" s="48" t="s">
        <v>620</v>
      </c>
      <c r="D388" s="58" t="s">
        <v>623</v>
      </c>
      <c r="E388" s="125">
        <v>22.948</v>
      </c>
      <c r="F388" s="5" t="s">
        <v>22</v>
      </c>
      <c r="G388" s="45" t="s">
        <v>166</v>
      </c>
      <c r="H388" s="41" t="s">
        <v>167</v>
      </c>
      <c r="I388" s="48">
        <v>10</v>
      </c>
      <c r="J388" s="77">
        <v>38</v>
      </c>
      <c r="K388" s="44">
        <f t="shared" si="8"/>
        <v>174.40480000000002</v>
      </c>
    </row>
    <row r="389" spans="1:11" x14ac:dyDescent="0.25">
      <c r="A389" s="48">
        <v>376</v>
      </c>
      <c r="B389" s="45" t="s">
        <v>67</v>
      </c>
      <c r="C389" s="48" t="s">
        <v>620</v>
      </c>
      <c r="D389" s="58" t="s">
        <v>624</v>
      </c>
      <c r="E389" s="125">
        <v>23.998000000000001</v>
      </c>
      <c r="F389" s="5" t="s">
        <v>22</v>
      </c>
      <c r="G389" s="45" t="s">
        <v>166</v>
      </c>
      <c r="H389" s="41" t="s">
        <v>167</v>
      </c>
      <c r="I389" s="48">
        <v>10</v>
      </c>
      <c r="J389" s="77">
        <v>38</v>
      </c>
      <c r="K389" s="44">
        <f t="shared" si="8"/>
        <v>182.38480000000004</v>
      </c>
    </row>
    <row r="390" spans="1:11" x14ac:dyDescent="0.25">
      <c r="A390" s="48">
        <v>377</v>
      </c>
      <c r="B390" s="45" t="s">
        <v>67</v>
      </c>
      <c r="C390" s="48" t="s">
        <v>620</v>
      </c>
      <c r="D390" s="58" t="s">
        <v>625</v>
      </c>
      <c r="E390" s="125">
        <v>3</v>
      </c>
      <c r="F390" s="5" t="s">
        <v>22</v>
      </c>
      <c r="G390" s="45" t="s">
        <v>166</v>
      </c>
      <c r="H390" s="41" t="s">
        <v>167</v>
      </c>
      <c r="I390" s="48">
        <v>10</v>
      </c>
      <c r="J390" s="77">
        <v>38</v>
      </c>
      <c r="K390" s="44">
        <f t="shared" si="8"/>
        <v>22.8</v>
      </c>
    </row>
    <row r="391" spans="1:11" x14ac:dyDescent="0.25">
      <c r="A391" s="48">
        <v>378</v>
      </c>
      <c r="B391" s="45" t="s">
        <v>67</v>
      </c>
      <c r="C391" s="48" t="s">
        <v>620</v>
      </c>
      <c r="D391" s="58" t="s">
        <v>626</v>
      </c>
      <c r="E391" s="125">
        <v>10</v>
      </c>
      <c r="F391" s="5" t="s">
        <v>22</v>
      </c>
      <c r="G391" s="45" t="s">
        <v>166</v>
      </c>
      <c r="H391" s="41" t="s">
        <v>167</v>
      </c>
      <c r="I391" s="48">
        <v>10</v>
      </c>
      <c r="J391" s="77">
        <v>38</v>
      </c>
      <c r="K391" s="44">
        <f t="shared" si="8"/>
        <v>76</v>
      </c>
    </row>
    <row r="392" spans="1:11" x14ac:dyDescent="0.25">
      <c r="A392" s="48">
        <v>379</v>
      </c>
      <c r="B392" s="45" t="s">
        <v>67</v>
      </c>
      <c r="C392" s="48" t="s">
        <v>620</v>
      </c>
      <c r="D392" s="58" t="s">
        <v>627</v>
      </c>
      <c r="E392" s="125">
        <v>15</v>
      </c>
      <c r="F392" s="5" t="s">
        <v>25</v>
      </c>
      <c r="G392" s="45" t="s">
        <v>166</v>
      </c>
      <c r="H392" s="41" t="s">
        <v>167</v>
      </c>
      <c r="I392" s="48">
        <v>10</v>
      </c>
      <c r="J392" s="77">
        <v>38</v>
      </c>
      <c r="K392" s="44">
        <f t="shared" si="8"/>
        <v>114</v>
      </c>
    </row>
    <row r="393" spans="1:11" x14ac:dyDescent="0.25">
      <c r="A393" s="48">
        <v>380</v>
      </c>
      <c r="B393" s="45" t="s">
        <v>67</v>
      </c>
      <c r="C393" s="48" t="s">
        <v>620</v>
      </c>
      <c r="D393" s="58" t="s">
        <v>628</v>
      </c>
      <c r="E393" s="125">
        <v>9.5489999999999995</v>
      </c>
      <c r="F393" s="5" t="s">
        <v>22</v>
      </c>
      <c r="G393" s="45" t="s">
        <v>166</v>
      </c>
      <c r="H393" s="41" t="s">
        <v>167</v>
      </c>
      <c r="I393" s="48">
        <v>10</v>
      </c>
      <c r="J393" s="77">
        <v>38</v>
      </c>
      <c r="K393" s="44">
        <f t="shared" si="8"/>
        <v>72.572400000000002</v>
      </c>
    </row>
    <row r="394" spans="1:11" x14ac:dyDescent="0.25">
      <c r="A394" s="48">
        <v>381</v>
      </c>
      <c r="B394" s="45" t="s">
        <v>67</v>
      </c>
      <c r="C394" s="40" t="s">
        <v>620</v>
      </c>
      <c r="D394" s="126" t="s">
        <v>629</v>
      </c>
      <c r="E394" s="39">
        <v>9.9580000000000002</v>
      </c>
      <c r="F394" s="64" t="s">
        <v>32</v>
      </c>
      <c r="G394" s="37" t="s">
        <v>166</v>
      </c>
      <c r="H394" s="41" t="s">
        <v>167</v>
      </c>
      <c r="I394" s="48">
        <v>10</v>
      </c>
      <c r="J394" s="77">
        <v>38</v>
      </c>
      <c r="K394" s="44">
        <f t="shared" si="8"/>
        <v>75.680800000000005</v>
      </c>
    </row>
    <row r="395" spans="1:11" x14ac:dyDescent="0.25">
      <c r="A395" s="48">
        <v>382</v>
      </c>
      <c r="B395" s="45" t="s">
        <v>67</v>
      </c>
      <c r="C395" s="40" t="s">
        <v>620</v>
      </c>
      <c r="D395" s="126" t="s">
        <v>630</v>
      </c>
      <c r="E395" s="39">
        <v>3.5009999999999999</v>
      </c>
      <c r="F395" s="64" t="s">
        <v>25</v>
      </c>
      <c r="G395" s="37" t="s">
        <v>166</v>
      </c>
      <c r="H395" s="41" t="s">
        <v>167</v>
      </c>
      <c r="I395" s="48">
        <v>10</v>
      </c>
      <c r="J395" s="77">
        <v>38</v>
      </c>
      <c r="K395" s="44">
        <f t="shared" si="8"/>
        <v>26.607599999999998</v>
      </c>
    </row>
    <row r="396" spans="1:11" x14ac:dyDescent="0.25">
      <c r="A396" s="48">
        <v>383</v>
      </c>
      <c r="B396" s="45" t="s">
        <v>67</v>
      </c>
      <c r="C396" s="48" t="s">
        <v>69</v>
      </c>
      <c r="D396" s="58" t="s">
        <v>631</v>
      </c>
      <c r="E396" s="125">
        <v>14.997999999999999</v>
      </c>
      <c r="F396" s="5" t="s">
        <v>17</v>
      </c>
      <c r="G396" s="45" t="s">
        <v>166</v>
      </c>
      <c r="H396" s="41" t="s">
        <v>167</v>
      </c>
      <c r="I396" s="48">
        <v>10</v>
      </c>
      <c r="J396" s="77">
        <v>38</v>
      </c>
      <c r="K396" s="44">
        <f t="shared" si="8"/>
        <v>113.98480000000001</v>
      </c>
    </row>
    <row r="397" spans="1:11" x14ac:dyDescent="0.25">
      <c r="A397" s="48">
        <v>384</v>
      </c>
      <c r="B397" s="45" t="s">
        <v>67</v>
      </c>
      <c r="C397" s="48" t="s">
        <v>69</v>
      </c>
      <c r="D397" s="127" t="s">
        <v>632</v>
      </c>
      <c r="E397" s="128">
        <v>5.9989999999999997</v>
      </c>
      <c r="F397" s="5" t="s">
        <v>25</v>
      </c>
      <c r="G397" s="45" t="s">
        <v>166</v>
      </c>
      <c r="H397" s="41" t="s">
        <v>167</v>
      </c>
      <c r="I397" s="48">
        <v>10</v>
      </c>
      <c r="J397" s="77">
        <v>38</v>
      </c>
      <c r="K397" s="44">
        <f t="shared" si="8"/>
        <v>45.592399999999998</v>
      </c>
    </row>
    <row r="398" spans="1:11" x14ac:dyDescent="0.25">
      <c r="A398" s="48">
        <v>385</v>
      </c>
      <c r="B398" s="45" t="s">
        <v>67</v>
      </c>
      <c r="C398" s="48" t="s">
        <v>69</v>
      </c>
      <c r="D398" s="127" t="s">
        <v>633</v>
      </c>
      <c r="E398" s="128">
        <v>3.3</v>
      </c>
      <c r="F398" s="5" t="s">
        <v>25</v>
      </c>
      <c r="G398" s="45" t="s">
        <v>166</v>
      </c>
      <c r="H398" s="41" t="s">
        <v>167</v>
      </c>
      <c r="I398" s="48">
        <v>10</v>
      </c>
      <c r="J398" s="77">
        <v>38</v>
      </c>
      <c r="K398" s="44">
        <f t="shared" si="8"/>
        <v>25.08</v>
      </c>
    </row>
    <row r="399" spans="1:11" x14ac:dyDescent="0.25">
      <c r="A399" s="48">
        <v>386</v>
      </c>
      <c r="B399" s="45" t="s">
        <v>67</v>
      </c>
      <c r="C399" s="48" t="s">
        <v>69</v>
      </c>
      <c r="D399" s="127" t="s">
        <v>634</v>
      </c>
      <c r="E399" s="128">
        <v>8.4979999999999993</v>
      </c>
      <c r="F399" s="5" t="s">
        <v>17</v>
      </c>
      <c r="G399" s="45" t="s">
        <v>166</v>
      </c>
      <c r="H399" s="41" t="s">
        <v>167</v>
      </c>
      <c r="I399" s="48">
        <v>10</v>
      </c>
      <c r="J399" s="77">
        <v>38</v>
      </c>
      <c r="K399" s="44">
        <f t="shared" si="8"/>
        <v>64.584800000000001</v>
      </c>
    </row>
    <row r="400" spans="1:11" x14ac:dyDescent="0.25">
      <c r="A400" s="48">
        <v>387</v>
      </c>
      <c r="B400" s="45" t="s">
        <v>67</v>
      </c>
      <c r="C400" s="48" t="s">
        <v>69</v>
      </c>
      <c r="D400" s="127" t="s">
        <v>635</v>
      </c>
      <c r="E400" s="128">
        <v>3.899</v>
      </c>
      <c r="F400" s="5" t="s">
        <v>25</v>
      </c>
      <c r="G400" s="45" t="s">
        <v>166</v>
      </c>
      <c r="H400" s="41" t="s">
        <v>167</v>
      </c>
      <c r="I400" s="48">
        <v>10</v>
      </c>
      <c r="J400" s="77">
        <v>38</v>
      </c>
      <c r="K400" s="44">
        <f t="shared" si="8"/>
        <v>29.632400000000004</v>
      </c>
    </row>
    <row r="401" spans="1:11" x14ac:dyDescent="0.25">
      <c r="A401" s="48">
        <v>388</v>
      </c>
      <c r="B401" s="45" t="s">
        <v>67</v>
      </c>
      <c r="C401" s="48" t="s">
        <v>69</v>
      </c>
      <c r="D401" s="127" t="s">
        <v>636</v>
      </c>
      <c r="E401" s="128">
        <v>3.2</v>
      </c>
      <c r="F401" s="5" t="s">
        <v>25</v>
      </c>
      <c r="G401" s="45" t="s">
        <v>166</v>
      </c>
      <c r="H401" s="41" t="s">
        <v>167</v>
      </c>
      <c r="I401" s="48">
        <v>10</v>
      </c>
      <c r="J401" s="77">
        <v>38</v>
      </c>
      <c r="K401" s="44">
        <f t="shared" si="8"/>
        <v>24.320000000000004</v>
      </c>
    </row>
    <row r="402" spans="1:11" x14ac:dyDescent="0.25">
      <c r="A402" s="48">
        <v>389</v>
      </c>
      <c r="B402" s="45" t="s">
        <v>67</v>
      </c>
      <c r="C402" s="48" t="s">
        <v>69</v>
      </c>
      <c r="D402" s="127" t="s">
        <v>637</v>
      </c>
      <c r="E402" s="128">
        <v>74.311999999999998</v>
      </c>
      <c r="F402" s="5" t="s">
        <v>25</v>
      </c>
      <c r="G402" s="45" t="s">
        <v>166</v>
      </c>
      <c r="H402" s="41" t="s">
        <v>167</v>
      </c>
      <c r="I402" s="48">
        <v>10</v>
      </c>
      <c r="J402" s="77">
        <v>38</v>
      </c>
      <c r="K402" s="44">
        <f t="shared" si="8"/>
        <v>564.77120000000002</v>
      </c>
    </row>
    <row r="403" spans="1:11" x14ac:dyDescent="0.25">
      <c r="A403" s="48">
        <v>390</v>
      </c>
      <c r="B403" s="45" t="s">
        <v>67</v>
      </c>
      <c r="C403" s="48" t="s">
        <v>69</v>
      </c>
      <c r="D403" s="127" t="s">
        <v>638</v>
      </c>
      <c r="E403" s="128">
        <v>4</v>
      </c>
      <c r="F403" s="5" t="s">
        <v>25</v>
      </c>
      <c r="G403" s="45" t="s">
        <v>166</v>
      </c>
      <c r="H403" s="41" t="s">
        <v>167</v>
      </c>
      <c r="I403" s="48">
        <v>10</v>
      </c>
      <c r="J403" s="77">
        <v>38</v>
      </c>
      <c r="K403" s="44">
        <f t="shared" si="8"/>
        <v>30.400000000000002</v>
      </c>
    </row>
    <row r="404" spans="1:11" x14ac:dyDescent="0.25">
      <c r="A404" s="48">
        <v>391</v>
      </c>
      <c r="B404" s="45" t="s">
        <v>67</v>
      </c>
      <c r="C404" s="48" t="s">
        <v>69</v>
      </c>
      <c r="D404" s="127" t="s">
        <v>639</v>
      </c>
      <c r="E404" s="128">
        <v>6.0990000000000002</v>
      </c>
      <c r="F404" s="5" t="s">
        <v>25</v>
      </c>
      <c r="G404" s="45" t="s">
        <v>166</v>
      </c>
      <c r="H404" s="41" t="s">
        <v>167</v>
      </c>
      <c r="I404" s="48">
        <v>10</v>
      </c>
      <c r="J404" s="77">
        <v>38</v>
      </c>
      <c r="K404" s="44">
        <f t="shared" si="8"/>
        <v>46.352400000000003</v>
      </c>
    </row>
    <row r="405" spans="1:11" x14ac:dyDescent="0.25">
      <c r="A405" s="48">
        <v>392</v>
      </c>
      <c r="B405" s="45" t="s">
        <v>67</v>
      </c>
      <c r="C405" s="48" t="s">
        <v>69</v>
      </c>
      <c r="D405" s="127" t="s">
        <v>640</v>
      </c>
      <c r="E405" s="128">
        <v>2.2999999999999998</v>
      </c>
      <c r="F405" s="5" t="s">
        <v>19</v>
      </c>
      <c r="G405" s="45" t="s">
        <v>166</v>
      </c>
      <c r="H405" s="41" t="s">
        <v>167</v>
      </c>
      <c r="I405" s="48">
        <v>10</v>
      </c>
      <c r="J405" s="77">
        <v>38</v>
      </c>
      <c r="K405" s="44">
        <f t="shared" si="8"/>
        <v>17.48</v>
      </c>
    </row>
    <row r="406" spans="1:11" x14ac:dyDescent="0.25">
      <c r="A406" s="48">
        <v>393</v>
      </c>
      <c r="B406" s="45" t="s">
        <v>67</v>
      </c>
      <c r="C406" s="48" t="s">
        <v>69</v>
      </c>
      <c r="D406" s="127" t="s">
        <v>641</v>
      </c>
      <c r="E406" s="128">
        <v>5.9989999999999997</v>
      </c>
      <c r="F406" s="5" t="s">
        <v>25</v>
      </c>
      <c r="G406" s="45" t="s">
        <v>166</v>
      </c>
      <c r="H406" s="41" t="s">
        <v>167</v>
      </c>
      <c r="I406" s="48">
        <v>10</v>
      </c>
      <c r="J406" s="77">
        <v>38</v>
      </c>
      <c r="K406" s="44">
        <f t="shared" si="8"/>
        <v>45.592399999999998</v>
      </c>
    </row>
    <row r="407" spans="1:11" x14ac:dyDescent="0.25">
      <c r="A407" s="48">
        <v>394</v>
      </c>
      <c r="B407" s="45" t="s">
        <v>67</v>
      </c>
      <c r="C407" s="48" t="s">
        <v>69</v>
      </c>
      <c r="D407" s="127" t="s">
        <v>642</v>
      </c>
      <c r="E407" s="128">
        <v>6.0010000000000003</v>
      </c>
      <c r="F407" s="5" t="s">
        <v>25</v>
      </c>
      <c r="G407" s="45" t="s">
        <v>166</v>
      </c>
      <c r="H407" s="41" t="s">
        <v>167</v>
      </c>
      <c r="I407" s="48">
        <v>10</v>
      </c>
      <c r="J407" s="77">
        <v>38</v>
      </c>
      <c r="K407" s="44">
        <f t="shared" si="8"/>
        <v>45.607600000000005</v>
      </c>
    </row>
    <row r="408" spans="1:11" x14ac:dyDescent="0.25">
      <c r="A408" s="48">
        <v>395</v>
      </c>
      <c r="B408" s="45" t="s">
        <v>67</v>
      </c>
      <c r="C408" s="48" t="s">
        <v>69</v>
      </c>
      <c r="D408" s="127" t="s">
        <v>643</v>
      </c>
      <c r="E408" s="128">
        <v>1.599</v>
      </c>
      <c r="F408" s="5" t="s">
        <v>25</v>
      </c>
      <c r="G408" s="45" t="s">
        <v>166</v>
      </c>
      <c r="H408" s="41" t="s">
        <v>167</v>
      </c>
      <c r="I408" s="48">
        <v>10</v>
      </c>
      <c r="J408" s="77">
        <v>38</v>
      </c>
      <c r="K408" s="44">
        <f t="shared" si="8"/>
        <v>12.1524</v>
      </c>
    </row>
    <row r="409" spans="1:11" x14ac:dyDescent="0.25">
      <c r="A409" s="48">
        <v>396</v>
      </c>
      <c r="B409" s="45" t="s">
        <v>67</v>
      </c>
      <c r="C409" s="48" t="s">
        <v>69</v>
      </c>
      <c r="D409" s="127" t="s">
        <v>644</v>
      </c>
      <c r="E409" s="128">
        <v>0.999</v>
      </c>
      <c r="F409" s="5" t="s">
        <v>25</v>
      </c>
      <c r="G409" s="45" t="s">
        <v>166</v>
      </c>
      <c r="H409" s="41" t="s">
        <v>167</v>
      </c>
      <c r="I409" s="48">
        <v>10</v>
      </c>
      <c r="J409" s="77">
        <v>38</v>
      </c>
      <c r="K409" s="44">
        <f t="shared" si="8"/>
        <v>7.5924000000000014</v>
      </c>
    </row>
    <row r="410" spans="1:11" x14ac:dyDescent="0.25">
      <c r="A410" s="48">
        <v>397</v>
      </c>
      <c r="B410" s="45" t="s">
        <v>67</v>
      </c>
      <c r="C410" s="48" t="s">
        <v>69</v>
      </c>
      <c r="D410" s="127" t="s">
        <v>645</v>
      </c>
      <c r="E410" s="128">
        <v>4.5990000000000002</v>
      </c>
      <c r="F410" s="5" t="s">
        <v>25</v>
      </c>
      <c r="G410" s="45" t="s">
        <v>166</v>
      </c>
      <c r="H410" s="41" t="s">
        <v>167</v>
      </c>
      <c r="I410" s="48">
        <v>10</v>
      </c>
      <c r="J410" s="77">
        <v>38</v>
      </c>
      <c r="K410" s="44">
        <f t="shared" si="8"/>
        <v>34.952400000000004</v>
      </c>
    </row>
    <row r="411" spans="1:11" x14ac:dyDescent="0.25">
      <c r="A411" s="48">
        <v>398</v>
      </c>
      <c r="B411" s="45" t="s">
        <v>67</v>
      </c>
      <c r="C411" s="48" t="s">
        <v>69</v>
      </c>
      <c r="D411" s="127" t="s">
        <v>646</v>
      </c>
      <c r="E411" s="128">
        <v>5.899</v>
      </c>
      <c r="F411" s="5" t="s">
        <v>17</v>
      </c>
      <c r="G411" s="45" t="s">
        <v>166</v>
      </c>
      <c r="H411" s="41" t="s">
        <v>167</v>
      </c>
      <c r="I411" s="48">
        <v>10</v>
      </c>
      <c r="J411" s="77">
        <v>38</v>
      </c>
      <c r="K411" s="44">
        <f t="shared" si="8"/>
        <v>44.832400000000007</v>
      </c>
    </row>
    <row r="412" spans="1:11" x14ac:dyDescent="0.25">
      <c r="A412" s="48">
        <v>399</v>
      </c>
      <c r="B412" s="45" t="s">
        <v>67</v>
      </c>
      <c r="C412" s="48" t="s">
        <v>69</v>
      </c>
      <c r="D412" s="127" t="s">
        <v>647</v>
      </c>
      <c r="E412" s="128">
        <v>2</v>
      </c>
      <c r="F412" s="5" t="s">
        <v>25</v>
      </c>
      <c r="G412" s="45" t="s">
        <v>166</v>
      </c>
      <c r="H412" s="41" t="s">
        <v>167</v>
      </c>
      <c r="I412" s="48">
        <v>10</v>
      </c>
      <c r="J412" s="77">
        <v>38</v>
      </c>
      <c r="K412" s="44">
        <f t="shared" si="8"/>
        <v>15.200000000000001</v>
      </c>
    </row>
    <row r="413" spans="1:11" x14ac:dyDescent="0.25">
      <c r="A413" s="48">
        <v>400</v>
      </c>
      <c r="B413" s="45" t="s">
        <v>67</v>
      </c>
      <c r="C413" s="48" t="s">
        <v>69</v>
      </c>
      <c r="D413" s="127" t="s">
        <v>648</v>
      </c>
      <c r="E413" s="128">
        <v>3</v>
      </c>
      <c r="F413" s="5" t="s">
        <v>25</v>
      </c>
      <c r="G413" s="45" t="s">
        <v>166</v>
      </c>
      <c r="H413" s="41" t="s">
        <v>167</v>
      </c>
      <c r="I413" s="48">
        <v>10</v>
      </c>
      <c r="J413" s="77">
        <v>38</v>
      </c>
      <c r="K413" s="44">
        <f t="shared" si="8"/>
        <v>22.8</v>
      </c>
    </row>
    <row r="414" spans="1:11" x14ac:dyDescent="0.25">
      <c r="A414" s="48">
        <v>401</v>
      </c>
      <c r="B414" s="45" t="s">
        <v>67</v>
      </c>
      <c r="C414" s="48" t="s">
        <v>69</v>
      </c>
      <c r="D414" s="127" t="s">
        <v>649</v>
      </c>
      <c r="E414" s="128">
        <v>12.298999999999999</v>
      </c>
      <c r="F414" s="5" t="s">
        <v>25</v>
      </c>
      <c r="G414" s="45" t="s">
        <v>166</v>
      </c>
      <c r="H414" s="41" t="s">
        <v>167</v>
      </c>
      <c r="I414" s="48">
        <v>10</v>
      </c>
      <c r="J414" s="77">
        <v>38</v>
      </c>
      <c r="K414" s="44">
        <f t="shared" si="8"/>
        <v>93.472399999999993</v>
      </c>
    </row>
    <row r="415" spans="1:11" x14ac:dyDescent="0.25">
      <c r="A415" s="48">
        <v>402</v>
      </c>
      <c r="B415" s="45" t="s">
        <v>67</v>
      </c>
      <c r="C415" s="48" t="s">
        <v>69</v>
      </c>
      <c r="D415" s="127" t="s">
        <v>650</v>
      </c>
      <c r="E415" s="128">
        <v>7.9989999999999997</v>
      </c>
      <c r="F415" s="5" t="s">
        <v>25</v>
      </c>
      <c r="G415" s="45" t="s">
        <v>166</v>
      </c>
      <c r="H415" s="41" t="s">
        <v>167</v>
      </c>
      <c r="I415" s="48">
        <v>10</v>
      </c>
      <c r="J415" s="77">
        <v>38</v>
      </c>
      <c r="K415" s="44">
        <f t="shared" si="8"/>
        <v>60.792400000000001</v>
      </c>
    </row>
    <row r="416" spans="1:11" x14ac:dyDescent="0.25">
      <c r="A416" s="48">
        <v>403</v>
      </c>
      <c r="B416" s="45" t="s">
        <v>67</v>
      </c>
      <c r="C416" s="48" t="s">
        <v>69</v>
      </c>
      <c r="D416" s="127" t="s">
        <v>651</v>
      </c>
      <c r="E416" s="128">
        <v>4.9989999999999997</v>
      </c>
      <c r="F416" s="5" t="s">
        <v>25</v>
      </c>
      <c r="G416" s="45" t="s">
        <v>166</v>
      </c>
      <c r="H416" s="41" t="s">
        <v>167</v>
      </c>
      <c r="I416" s="48">
        <v>10</v>
      </c>
      <c r="J416" s="77">
        <v>38</v>
      </c>
      <c r="K416" s="44">
        <f t="shared" si="8"/>
        <v>37.992399999999996</v>
      </c>
    </row>
    <row r="417" spans="1:11" x14ac:dyDescent="0.25">
      <c r="A417" s="48">
        <v>404</v>
      </c>
      <c r="B417" s="45" t="s">
        <v>67</v>
      </c>
      <c r="C417" s="48" t="s">
        <v>69</v>
      </c>
      <c r="D417" s="129" t="s">
        <v>652</v>
      </c>
      <c r="E417" s="130">
        <v>2</v>
      </c>
      <c r="F417" s="5" t="s">
        <v>25</v>
      </c>
      <c r="G417" s="45" t="s">
        <v>166</v>
      </c>
      <c r="H417" s="41" t="s">
        <v>167</v>
      </c>
      <c r="I417" s="48">
        <v>10</v>
      </c>
      <c r="J417" s="77">
        <v>38</v>
      </c>
      <c r="K417" s="44">
        <f t="shared" si="8"/>
        <v>15.200000000000001</v>
      </c>
    </row>
    <row r="418" spans="1:11" x14ac:dyDescent="0.25">
      <c r="A418" s="48">
        <v>405</v>
      </c>
      <c r="B418" s="45" t="s">
        <v>67</v>
      </c>
      <c r="C418" s="48" t="s">
        <v>69</v>
      </c>
      <c r="D418" s="129" t="s">
        <v>653</v>
      </c>
      <c r="E418" s="130">
        <v>5.8010000000000002</v>
      </c>
      <c r="F418" s="5" t="s">
        <v>25</v>
      </c>
      <c r="G418" s="45" t="s">
        <v>166</v>
      </c>
      <c r="H418" s="41" t="s">
        <v>167</v>
      </c>
      <c r="I418" s="48">
        <v>10</v>
      </c>
      <c r="J418" s="77">
        <v>38</v>
      </c>
      <c r="K418" s="44">
        <f t="shared" ref="K418:K481" si="9">(E418*J418)*20%</f>
        <v>44.087600000000009</v>
      </c>
    </row>
    <row r="419" spans="1:11" x14ac:dyDescent="0.25">
      <c r="A419" s="48">
        <v>406</v>
      </c>
      <c r="B419" s="45" t="s">
        <v>67</v>
      </c>
      <c r="C419" s="48" t="s">
        <v>69</v>
      </c>
      <c r="D419" s="129" t="s">
        <v>654</v>
      </c>
      <c r="E419" s="130">
        <v>3.798</v>
      </c>
      <c r="F419" s="5" t="s">
        <v>25</v>
      </c>
      <c r="G419" s="45" t="s">
        <v>166</v>
      </c>
      <c r="H419" s="41" t="s">
        <v>167</v>
      </c>
      <c r="I419" s="48">
        <v>10</v>
      </c>
      <c r="J419" s="77">
        <v>38</v>
      </c>
      <c r="K419" s="44">
        <f t="shared" si="9"/>
        <v>28.864800000000002</v>
      </c>
    </row>
    <row r="420" spans="1:11" x14ac:dyDescent="0.25">
      <c r="A420" s="48">
        <v>407</v>
      </c>
      <c r="B420" s="45" t="s">
        <v>67</v>
      </c>
      <c r="C420" s="48" t="s">
        <v>69</v>
      </c>
      <c r="D420" s="129" t="s">
        <v>655</v>
      </c>
      <c r="E420" s="130">
        <v>2.2010000000000001</v>
      </c>
      <c r="F420" s="5" t="s">
        <v>25</v>
      </c>
      <c r="G420" s="45" t="s">
        <v>166</v>
      </c>
      <c r="H420" s="41" t="s">
        <v>167</v>
      </c>
      <c r="I420" s="48">
        <v>10</v>
      </c>
      <c r="J420" s="77">
        <v>38</v>
      </c>
      <c r="K420" s="44">
        <f t="shared" si="9"/>
        <v>16.727600000000002</v>
      </c>
    </row>
    <row r="421" spans="1:11" x14ac:dyDescent="0.25">
      <c r="A421" s="48">
        <v>408</v>
      </c>
      <c r="B421" s="45" t="s">
        <v>67</v>
      </c>
      <c r="C421" s="48" t="s">
        <v>69</v>
      </c>
      <c r="D421" s="129" t="s">
        <v>656</v>
      </c>
      <c r="E421" s="130">
        <v>11.896000000000001</v>
      </c>
      <c r="F421" s="5" t="s">
        <v>25</v>
      </c>
      <c r="G421" s="45" t="s">
        <v>166</v>
      </c>
      <c r="H421" s="41" t="s">
        <v>167</v>
      </c>
      <c r="I421" s="48">
        <v>10</v>
      </c>
      <c r="J421" s="77">
        <v>38</v>
      </c>
      <c r="K421" s="44">
        <f t="shared" si="9"/>
        <v>90.409600000000012</v>
      </c>
    </row>
    <row r="422" spans="1:11" x14ac:dyDescent="0.25">
      <c r="A422" s="48">
        <v>409</v>
      </c>
      <c r="B422" s="45" t="s">
        <v>67</v>
      </c>
      <c r="C422" s="48" t="s">
        <v>69</v>
      </c>
      <c r="D422" s="129" t="s">
        <v>657</v>
      </c>
      <c r="E422" s="130">
        <v>4</v>
      </c>
      <c r="F422" s="5" t="s">
        <v>25</v>
      </c>
      <c r="G422" s="45" t="s">
        <v>166</v>
      </c>
      <c r="H422" s="41" t="s">
        <v>167</v>
      </c>
      <c r="I422" s="48">
        <v>10</v>
      </c>
      <c r="J422" s="77">
        <v>38</v>
      </c>
      <c r="K422" s="44">
        <f t="shared" si="9"/>
        <v>30.400000000000002</v>
      </c>
    </row>
    <row r="423" spans="1:11" x14ac:dyDescent="0.25">
      <c r="A423" s="48">
        <v>410</v>
      </c>
      <c r="B423" s="45" t="s">
        <v>67</v>
      </c>
      <c r="C423" s="48" t="s">
        <v>69</v>
      </c>
      <c r="D423" s="129" t="s">
        <v>658</v>
      </c>
      <c r="E423" s="130">
        <v>2.0009999999999999</v>
      </c>
      <c r="F423" s="5" t="s">
        <v>25</v>
      </c>
      <c r="G423" s="45" t="s">
        <v>166</v>
      </c>
      <c r="H423" s="41" t="s">
        <v>167</v>
      </c>
      <c r="I423" s="48">
        <v>10</v>
      </c>
      <c r="J423" s="77">
        <v>38</v>
      </c>
      <c r="K423" s="44">
        <f t="shared" si="9"/>
        <v>15.207599999999999</v>
      </c>
    </row>
    <row r="424" spans="1:11" x14ac:dyDescent="0.25">
      <c r="A424" s="48">
        <v>411</v>
      </c>
      <c r="B424" s="45" t="s">
        <v>67</v>
      </c>
      <c r="C424" s="48" t="s">
        <v>69</v>
      </c>
      <c r="D424" s="129" t="s">
        <v>659</v>
      </c>
      <c r="E424" s="130">
        <v>2.4</v>
      </c>
      <c r="F424" s="5" t="s">
        <v>25</v>
      </c>
      <c r="G424" s="45" t="s">
        <v>166</v>
      </c>
      <c r="H424" s="41" t="s">
        <v>167</v>
      </c>
      <c r="I424" s="48">
        <v>10</v>
      </c>
      <c r="J424" s="77">
        <v>38</v>
      </c>
      <c r="K424" s="44">
        <f t="shared" si="9"/>
        <v>18.240000000000002</v>
      </c>
    </row>
    <row r="425" spans="1:11" x14ac:dyDescent="0.25">
      <c r="A425" s="48">
        <v>412</v>
      </c>
      <c r="B425" s="45" t="s">
        <v>67</v>
      </c>
      <c r="C425" s="48" t="s">
        <v>69</v>
      </c>
      <c r="D425" s="129" t="s">
        <v>660</v>
      </c>
      <c r="E425" s="130">
        <v>2.8</v>
      </c>
      <c r="F425" s="5" t="s">
        <v>25</v>
      </c>
      <c r="G425" s="45" t="s">
        <v>166</v>
      </c>
      <c r="H425" s="41" t="s">
        <v>167</v>
      </c>
      <c r="I425" s="48">
        <v>10</v>
      </c>
      <c r="J425" s="77">
        <v>38</v>
      </c>
      <c r="K425" s="44">
        <f t="shared" si="9"/>
        <v>21.28</v>
      </c>
    </row>
    <row r="426" spans="1:11" x14ac:dyDescent="0.25">
      <c r="A426" s="48">
        <v>413</v>
      </c>
      <c r="B426" s="45" t="s">
        <v>67</v>
      </c>
      <c r="C426" s="48" t="s">
        <v>69</v>
      </c>
      <c r="D426" s="129" t="s">
        <v>661</v>
      </c>
      <c r="E426" s="130">
        <v>9.5</v>
      </c>
      <c r="F426" s="5" t="s">
        <v>25</v>
      </c>
      <c r="G426" s="45" t="s">
        <v>166</v>
      </c>
      <c r="H426" s="41" t="s">
        <v>167</v>
      </c>
      <c r="I426" s="48">
        <v>10</v>
      </c>
      <c r="J426" s="77">
        <v>38</v>
      </c>
      <c r="K426" s="44">
        <f t="shared" si="9"/>
        <v>72.2</v>
      </c>
    </row>
    <row r="427" spans="1:11" x14ac:dyDescent="0.25">
      <c r="A427" s="48">
        <v>414</v>
      </c>
      <c r="B427" s="45" t="s">
        <v>67</v>
      </c>
      <c r="C427" s="48" t="s">
        <v>69</v>
      </c>
      <c r="D427" s="129" t="s">
        <v>662</v>
      </c>
      <c r="E427" s="130">
        <v>7.7</v>
      </c>
      <c r="F427" s="5" t="s">
        <v>19</v>
      </c>
      <c r="G427" s="45" t="s">
        <v>166</v>
      </c>
      <c r="H427" s="41" t="s">
        <v>167</v>
      </c>
      <c r="I427" s="48">
        <v>10</v>
      </c>
      <c r="J427" s="77">
        <v>38</v>
      </c>
      <c r="K427" s="44">
        <f t="shared" si="9"/>
        <v>58.52000000000001</v>
      </c>
    </row>
    <row r="428" spans="1:11" x14ac:dyDescent="0.25">
      <c r="A428" s="48">
        <v>415</v>
      </c>
      <c r="B428" s="45" t="s">
        <v>67</v>
      </c>
      <c r="C428" s="48" t="s">
        <v>69</v>
      </c>
      <c r="D428" s="129" t="s">
        <v>663</v>
      </c>
      <c r="E428" s="130">
        <v>12.898999999999999</v>
      </c>
      <c r="F428" s="5" t="s">
        <v>17</v>
      </c>
      <c r="G428" s="45" t="s">
        <v>166</v>
      </c>
      <c r="H428" s="41" t="s">
        <v>167</v>
      </c>
      <c r="I428" s="48">
        <v>10</v>
      </c>
      <c r="J428" s="77">
        <v>38</v>
      </c>
      <c r="K428" s="44">
        <f t="shared" si="9"/>
        <v>98.032399999999996</v>
      </c>
    </row>
    <row r="429" spans="1:11" x14ac:dyDescent="0.25">
      <c r="A429" s="48">
        <v>416</v>
      </c>
      <c r="B429" s="45" t="s">
        <v>67</v>
      </c>
      <c r="C429" s="48" t="s">
        <v>69</v>
      </c>
      <c r="D429" s="129" t="s">
        <v>664</v>
      </c>
      <c r="E429" s="130">
        <v>2.9990000000000001</v>
      </c>
      <c r="F429" s="5" t="s">
        <v>25</v>
      </c>
      <c r="G429" s="45" t="s">
        <v>166</v>
      </c>
      <c r="H429" s="41" t="s">
        <v>167</v>
      </c>
      <c r="I429" s="48">
        <v>10</v>
      </c>
      <c r="J429" s="77">
        <v>38</v>
      </c>
      <c r="K429" s="44">
        <f t="shared" si="9"/>
        <v>22.792400000000001</v>
      </c>
    </row>
    <row r="430" spans="1:11" x14ac:dyDescent="0.25">
      <c r="A430" s="48">
        <v>417</v>
      </c>
      <c r="B430" s="45" t="s">
        <v>67</v>
      </c>
      <c r="C430" s="48" t="s">
        <v>69</v>
      </c>
      <c r="D430" s="131" t="s">
        <v>665</v>
      </c>
      <c r="E430" s="132">
        <v>8.1989999999999998</v>
      </c>
      <c r="F430" s="5" t="s">
        <v>25</v>
      </c>
      <c r="G430" s="45" t="s">
        <v>166</v>
      </c>
      <c r="H430" s="41" t="s">
        <v>167</v>
      </c>
      <c r="I430" s="48">
        <v>10</v>
      </c>
      <c r="J430" s="77">
        <v>38</v>
      </c>
      <c r="K430" s="44">
        <f t="shared" si="9"/>
        <v>62.312400000000004</v>
      </c>
    </row>
    <row r="431" spans="1:11" x14ac:dyDescent="0.25">
      <c r="A431" s="48">
        <v>418</v>
      </c>
      <c r="B431" s="45" t="s">
        <v>67</v>
      </c>
      <c r="C431" s="48" t="s">
        <v>69</v>
      </c>
      <c r="D431" s="131" t="s">
        <v>666</v>
      </c>
      <c r="E431" s="132">
        <v>5.9989999999999997</v>
      </c>
      <c r="F431" s="5" t="s">
        <v>25</v>
      </c>
      <c r="G431" s="45" t="s">
        <v>166</v>
      </c>
      <c r="H431" s="41" t="s">
        <v>167</v>
      </c>
      <c r="I431" s="48">
        <v>10</v>
      </c>
      <c r="J431" s="77">
        <v>38</v>
      </c>
      <c r="K431" s="44">
        <f t="shared" si="9"/>
        <v>45.592399999999998</v>
      </c>
    </row>
    <row r="432" spans="1:11" x14ac:dyDescent="0.25">
      <c r="A432" s="48">
        <v>419</v>
      </c>
      <c r="B432" s="45" t="s">
        <v>67</v>
      </c>
      <c r="C432" s="48" t="s">
        <v>69</v>
      </c>
      <c r="D432" s="131" t="s">
        <v>667</v>
      </c>
      <c r="E432" s="132">
        <v>8.4990000000000006</v>
      </c>
      <c r="F432" s="5" t="s">
        <v>19</v>
      </c>
      <c r="G432" s="45" t="s">
        <v>166</v>
      </c>
      <c r="H432" s="41" t="s">
        <v>167</v>
      </c>
      <c r="I432" s="48">
        <v>10</v>
      </c>
      <c r="J432" s="77">
        <v>38</v>
      </c>
      <c r="K432" s="44">
        <f t="shared" si="9"/>
        <v>64.592400000000012</v>
      </c>
    </row>
    <row r="433" spans="1:11" x14ac:dyDescent="0.25">
      <c r="A433" s="48">
        <v>420</v>
      </c>
      <c r="B433" s="45" t="s">
        <v>67</v>
      </c>
      <c r="C433" s="48" t="s">
        <v>69</v>
      </c>
      <c r="D433" s="131" t="s">
        <v>668</v>
      </c>
      <c r="E433" s="132">
        <v>15.699</v>
      </c>
      <c r="F433" s="5" t="s">
        <v>25</v>
      </c>
      <c r="G433" s="45" t="s">
        <v>166</v>
      </c>
      <c r="H433" s="41" t="s">
        <v>167</v>
      </c>
      <c r="I433" s="48">
        <v>10</v>
      </c>
      <c r="J433" s="77">
        <v>38</v>
      </c>
      <c r="K433" s="44">
        <f t="shared" si="9"/>
        <v>119.31240000000001</v>
      </c>
    </row>
    <row r="434" spans="1:11" x14ac:dyDescent="0.25">
      <c r="A434" s="48">
        <v>421</v>
      </c>
      <c r="B434" s="45" t="s">
        <v>67</v>
      </c>
      <c r="C434" s="48" t="s">
        <v>69</v>
      </c>
      <c r="D434" s="131" t="s">
        <v>669</v>
      </c>
      <c r="E434" s="132">
        <v>13.598000000000001</v>
      </c>
      <c r="F434" s="5" t="s">
        <v>19</v>
      </c>
      <c r="G434" s="45" t="s">
        <v>166</v>
      </c>
      <c r="H434" s="41" t="s">
        <v>167</v>
      </c>
      <c r="I434" s="48">
        <v>10</v>
      </c>
      <c r="J434" s="77">
        <v>38</v>
      </c>
      <c r="K434" s="44">
        <f t="shared" si="9"/>
        <v>103.34480000000002</v>
      </c>
    </row>
    <row r="435" spans="1:11" x14ac:dyDescent="0.25">
      <c r="A435" s="48">
        <v>422</v>
      </c>
      <c r="B435" s="45" t="s">
        <v>67</v>
      </c>
      <c r="C435" s="48" t="s">
        <v>69</v>
      </c>
      <c r="D435" s="131" t="s">
        <v>670</v>
      </c>
      <c r="E435" s="132">
        <v>2.9</v>
      </c>
      <c r="F435" s="5" t="s">
        <v>19</v>
      </c>
      <c r="G435" s="45" t="s">
        <v>166</v>
      </c>
      <c r="H435" s="41" t="s">
        <v>167</v>
      </c>
      <c r="I435" s="48">
        <v>10</v>
      </c>
      <c r="J435" s="77">
        <v>38</v>
      </c>
      <c r="K435" s="44">
        <f t="shared" si="9"/>
        <v>22.040000000000003</v>
      </c>
    </row>
    <row r="436" spans="1:11" x14ac:dyDescent="0.25">
      <c r="A436" s="48">
        <v>423</v>
      </c>
      <c r="B436" s="45" t="s">
        <v>67</v>
      </c>
      <c r="C436" s="48" t="s">
        <v>69</v>
      </c>
      <c r="D436" s="131" t="s">
        <v>671</v>
      </c>
      <c r="E436" s="132">
        <v>3.4</v>
      </c>
      <c r="F436" s="133" t="s">
        <v>33</v>
      </c>
      <c r="G436" s="45" t="s">
        <v>166</v>
      </c>
      <c r="H436" s="41" t="s">
        <v>167</v>
      </c>
      <c r="I436" s="48">
        <v>10</v>
      </c>
      <c r="J436" s="77">
        <v>38</v>
      </c>
      <c r="K436" s="44">
        <f t="shared" si="9"/>
        <v>25.84</v>
      </c>
    </row>
    <row r="437" spans="1:11" x14ac:dyDescent="0.25">
      <c r="A437" s="48">
        <v>424</v>
      </c>
      <c r="B437" s="45" t="s">
        <v>67</v>
      </c>
      <c r="C437" s="48" t="s">
        <v>69</v>
      </c>
      <c r="D437" s="131" t="s">
        <v>672</v>
      </c>
      <c r="E437" s="132">
        <v>2.5009999999999999</v>
      </c>
      <c r="F437" s="5" t="s">
        <v>19</v>
      </c>
      <c r="G437" s="45" t="s">
        <v>166</v>
      </c>
      <c r="H437" s="41" t="s">
        <v>167</v>
      </c>
      <c r="I437" s="48">
        <v>10</v>
      </c>
      <c r="J437" s="77">
        <v>38</v>
      </c>
      <c r="K437" s="44">
        <f t="shared" si="9"/>
        <v>19.0076</v>
      </c>
    </row>
    <row r="438" spans="1:11" x14ac:dyDescent="0.25">
      <c r="A438" s="48">
        <v>425</v>
      </c>
      <c r="B438" s="45" t="s">
        <v>67</v>
      </c>
      <c r="C438" s="48" t="s">
        <v>69</v>
      </c>
      <c r="D438" s="131" t="s">
        <v>673</v>
      </c>
      <c r="E438" s="132">
        <v>3.4</v>
      </c>
      <c r="F438" s="5" t="s">
        <v>19</v>
      </c>
      <c r="G438" s="45" t="s">
        <v>166</v>
      </c>
      <c r="H438" s="41" t="s">
        <v>167</v>
      </c>
      <c r="I438" s="48">
        <v>10</v>
      </c>
      <c r="J438" s="77">
        <v>38</v>
      </c>
      <c r="K438" s="44">
        <f t="shared" si="9"/>
        <v>25.84</v>
      </c>
    </row>
    <row r="439" spans="1:11" x14ac:dyDescent="0.25">
      <c r="A439" s="48">
        <v>426</v>
      </c>
      <c r="B439" s="45" t="s">
        <v>67</v>
      </c>
      <c r="C439" s="48" t="s">
        <v>69</v>
      </c>
      <c r="D439" s="131" t="s">
        <v>674</v>
      </c>
      <c r="E439" s="132">
        <v>2.9990000000000001</v>
      </c>
      <c r="F439" s="5" t="s">
        <v>19</v>
      </c>
      <c r="G439" s="45" t="s">
        <v>166</v>
      </c>
      <c r="H439" s="41" t="s">
        <v>167</v>
      </c>
      <c r="I439" s="48">
        <v>10</v>
      </c>
      <c r="J439" s="77">
        <v>38</v>
      </c>
      <c r="K439" s="44">
        <f t="shared" si="9"/>
        <v>22.792400000000001</v>
      </c>
    </row>
    <row r="440" spans="1:11" x14ac:dyDescent="0.25">
      <c r="A440" s="48">
        <v>427</v>
      </c>
      <c r="B440" s="45" t="s">
        <v>67</v>
      </c>
      <c r="C440" s="48" t="s">
        <v>69</v>
      </c>
      <c r="D440" s="131" t="s">
        <v>675</v>
      </c>
      <c r="E440" s="132">
        <v>3.9980000000000002</v>
      </c>
      <c r="F440" s="5" t="s">
        <v>19</v>
      </c>
      <c r="G440" s="45" t="s">
        <v>166</v>
      </c>
      <c r="H440" s="41" t="s">
        <v>167</v>
      </c>
      <c r="I440" s="48">
        <v>10</v>
      </c>
      <c r="J440" s="77">
        <v>38</v>
      </c>
      <c r="K440" s="44">
        <f t="shared" si="9"/>
        <v>30.384800000000002</v>
      </c>
    </row>
    <row r="441" spans="1:11" x14ac:dyDescent="0.25">
      <c r="A441" s="48">
        <v>428</v>
      </c>
      <c r="B441" s="45" t="s">
        <v>67</v>
      </c>
      <c r="C441" s="48" t="s">
        <v>69</v>
      </c>
      <c r="D441" s="131" t="s">
        <v>676</v>
      </c>
      <c r="E441" s="132">
        <v>4.5</v>
      </c>
      <c r="F441" s="5" t="s">
        <v>19</v>
      </c>
      <c r="G441" s="45" t="s">
        <v>166</v>
      </c>
      <c r="H441" s="41" t="s">
        <v>167</v>
      </c>
      <c r="I441" s="48">
        <v>10</v>
      </c>
      <c r="J441" s="77">
        <v>38</v>
      </c>
      <c r="K441" s="44">
        <f t="shared" si="9"/>
        <v>34.200000000000003</v>
      </c>
    </row>
    <row r="442" spans="1:11" x14ac:dyDescent="0.25">
      <c r="A442" s="48">
        <v>429</v>
      </c>
      <c r="B442" s="45" t="s">
        <v>67</v>
      </c>
      <c r="C442" s="48" t="s">
        <v>69</v>
      </c>
      <c r="D442" s="131" t="s">
        <v>677</v>
      </c>
      <c r="E442" s="132">
        <v>3.5</v>
      </c>
      <c r="F442" s="5" t="s">
        <v>19</v>
      </c>
      <c r="G442" s="45" t="s">
        <v>166</v>
      </c>
      <c r="H442" s="41" t="s">
        <v>167</v>
      </c>
      <c r="I442" s="48">
        <v>10</v>
      </c>
      <c r="J442" s="77">
        <v>38</v>
      </c>
      <c r="K442" s="44">
        <f t="shared" si="9"/>
        <v>26.6</v>
      </c>
    </row>
    <row r="443" spans="1:11" x14ac:dyDescent="0.25">
      <c r="A443" s="48">
        <v>430</v>
      </c>
      <c r="B443" s="45" t="s">
        <v>67</v>
      </c>
      <c r="C443" s="48" t="s">
        <v>69</v>
      </c>
      <c r="D443" s="131" t="s">
        <v>678</v>
      </c>
      <c r="E443" s="132">
        <v>7.0010000000000003</v>
      </c>
      <c r="F443" s="5" t="s">
        <v>19</v>
      </c>
      <c r="G443" s="45" t="s">
        <v>166</v>
      </c>
      <c r="H443" s="41" t="s">
        <v>167</v>
      </c>
      <c r="I443" s="48">
        <v>10</v>
      </c>
      <c r="J443" s="77">
        <v>38</v>
      </c>
      <c r="K443" s="44">
        <f t="shared" si="9"/>
        <v>53.207600000000006</v>
      </c>
    </row>
    <row r="444" spans="1:11" x14ac:dyDescent="0.25">
      <c r="A444" s="48">
        <v>431</v>
      </c>
      <c r="B444" s="45" t="s">
        <v>67</v>
      </c>
      <c r="C444" s="48" t="s">
        <v>69</v>
      </c>
      <c r="D444" s="131" t="s">
        <v>679</v>
      </c>
      <c r="E444" s="132">
        <v>2.0990000000000002</v>
      </c>
      <c r="F444" s="5" t="s">
        <v>19</v>
      </c>
      <c r="G444" s="45" t="s">
        <v>166</v>
      </c>
      <c r="H444" s="41" t="s">
        <v>167</v>
      </c>
      <c r="I444" s="48">
        <v>10</v>
      </c>
      <c r="J444" s="77">
        <v>38</v>
      </c>
      <c r="K444" s="44">
        <f t="shared" si="9"/>
        <v>15.952400000000001</v>
      </c>
    </row>
    <row r="445" spans="1:11" x14ac:dyDescent="0.25">
      <c r="A445" s="48">
        <v>432</v>
      </c>
      <c r="B445" s="45" t="s">
        <v>67</v>
      </c>
      <c r="C445" s="48" t="s">
        <v>69</v>
      </c>
      <c r="D445" s="131" t="s">
        <v>680</v>
      </c>
      <c r="E445" s="132">
        <v>3.3</v>
      </c>
      <c r="F445" s="5" t="s">
        <v>25</v>
      </c>
      <c r="G445" s="45" t="s">
        <v>166</v>
      </c>
      <c r="H445" s="41" t="s">
        <v>167</v>
      </c>
      <c r="I445" s="48">
        <v>10</v>
      </c>
      <c r="J445" s="77">
        <v>38</v>
      </c>
      <c r="K445" s="44">
        <f t="shared" si="9"/>
        <v>25.08</v>
      </c>
    </row>
    <row r="446" spans="1:11" x14ac:dyDescent="0.25">
      <c r="A446" s="48">
        <v>433</v>
      </c>
      <c r="B446" s="45" t="s">
        <v>67</v>
      </c>
      <c r="C446" s="48" t="s">
        <v>69</v>
      </c>
      <c r="D446" s="131" t="s">
        <v>681</v>
      </c>
      <c r="E446" s="132">
        <v>4.9989999999999997</v>
      </c>
      <c r="F446" s="5" t="s">
        <v>25</v>
      </c>
      <c r="G446" s="45" t="s">
        <v>166</v>
      </c>
      <c r="H446" s="41" t="s">
        <v>167</v>
      </c>
      <c r="I446" s="48">
        <v>10</v>
      </c>
      <c r="J446" s="77">
        <v>38</v>
      </c>
      <c r="K446" s="44">
        <f t="shared" si="9"/>
        <v>37.992399999999996</v>
      </c>
    </row>
    <row r="447" spans="1:11" x14ac:dyDescent="0.25">
      <c r="A447" s="48">
        <v>434</v>
      </c>
      <c r="B447" s="45" t="s">
        <v>67</v>
      </c>
      <c r="C447" s="48" t="s">
        <v>69</v>
      </c>
      <c r="D447" s="131" t="s">
        <v>682</v>
      </c>
      <c r="E447" s="132">
        <v>1.7</v>
      </c>
      <c r="F447" s="5" t="s">
        <v>25</v>
      </c>
      <c r="G447" s="45" t="s">
        <v>166</v>
      </c>
      <c r="H447" s="41" t="s">
        <v>167</v>
      </c>
      <c r="I447" s="48">
        <v>10</v>
      </c>
      <c r="J447" s="77">
        <v>38</v>
      </c>
      <c r="K447" s="44">
        <f t="shared" si="9"/>
        <v>12.92</v>
      </c>
    </row>
    <row r="448" spans="1:11" x14ac:dyDescent="0.25">
      <c r="A448" s="48">
        <v>435</v>
      </c>
      <c r="B448" s="45" t="s">
        <v>67</v>
      </c>
      <c r="C448" s="48" t="s">
        <v>69</v>
      </c>
      <c r="D448" s="131" t="s">
        <v>683</v>
      </c>
      <c r="E448" s="132">
        <v>3.399</v>
      </c>
      <c r="F448" s="5" t="s">
        <v>25</v>
      </c>
      <c r="G448" s="45" t="s">
        <v>166</v>
      </c>
      <c r="H448" s="41" t="s">
        <v>167</v>
      </c>
      <c r="I448" s="48">
        <v>10</v>
      </c>
      <c r="J448" s="77">
        <v>38</v>
      </c>
      <c r="K448" s="44">
        <f t="shared" si="9"/>
        <v>25.832400000000003</v>
      </c>
    </row>
    <row r="449" spans="1:11" x14ac:dyDescent="0.25">
      <c r="A449" s="48">
        <v>436</v>
      </c>
      <c r="B449" s="45" t="s">
        <v>67</v>
      </c>
      <c r="C449" s="48" t="s">
        <v>69</v>
      </c>
      <c r="D449" s="131" t="s">
        <v>684</v>
      </c>
      <c r="E449" s="132">
        <v>4.4000000000000004</v>
      </c>
      <c r="F449" s="5" t="s">
        <v>25</v>
      </c>
      <c r="G449" s="45" t="s">
        <v>166</v>
      </c>
      <c r="H449" s="41" t="s">
        <v>167</v>
      </c>
      <c r="I449" s="48">
        <v>10</v>
      </c>
      <c r="J449" s="77">
        <v>38</v>
      </c>
      <c r="K449" s="44">
        <f t="shared" si="9"/>
        <v>33.440000000000005</v>
      </c>
    </row>
    <row r="450" spans="1:11" x14ac:dyDescent="0.25">
      <c r="A450" s="48">
        <v>437</v>
      </c>
      <c r="B450" s="45" t="s">
        <v>67</v>
      </c>
      <c r="C450" s="48" t="s">
        <v>69</v>
      </c>
      <c r="D450" s="131" t="s">
        <v>685</v>
      </c>
      <c r="E450" s="132">
        <v>2.6</v>
      </c>
      <c r="F450" s="5" t="s">
        <v>25</v>
      </c>
      <c r="G450" s="45" t="s">
        <v>166</v>
      </c>
      <c r="H450" s="41" t="s">
        <v>167</v>
      </c>
      <c r="I450" s="48">
        <v>10</v>
      </c>
      <c r="J450" s="77">
        <v>38</v>
      </c>
      <c r="K450" s="44">
        <f t="shared" si="9"/>
        <v>19.760000000000002</v>
      </c>
    </row>
    <row r="451" spans="1:11" x14ac:dyDescent="0.25">
      <c r="A451" s="48">
        <v>438</v>
      </c>
      <c r="B451" s="45" t="s">
        <v>67</v>
      </c>
      <c r="C451" s="48" t="s">
        <v>69</v>
      </c>
      <c r="D451" s="131" t="s">
        <v>686</v>
      </c>
      <c r="E451" s="132">
        <v>2.6</v>
      </c>
      <c r="F451" s="5" t="s">
        <v>25</v>
      </c>
      <c r="G451" s="45" t="s">
        <v>166</v>
      </c>
      <c r="H451" s="41" t="s">
        <v>167</v>
      </c>
      <c r="I451" s="48">
        <v>10</v>
      </c>
      <c r="J451" s="77">
        <v>38</v>
      </c>
      <c r="K451" s="44">
        <f t="shared" si="9"/>
        <v>19.760000000000002</v>
      </c>
    </row>
    <row r="452" spans="1:11" x14ac:dyDescent="0.25">
      <c r="A452" s="48">
        <v>439</v>
      </c>
      <c r="B452" s="45" t="s">
        <v>67</v>
      </c>
      <c r="C452" s="48" t="s">
        <v>69</v>
      </c>
      <c r="D452" s="131" t="s">
        <v>687</v>
      </c>
      <c r="E452" s="132">
        <v>3.2</v>
      </c>
      <c r="F452" s="5" t="s">
        <v>25</v>
      </c>
      <c r="G452" s="45" t="s">
        <v>166</v>
      </c>
      <c r="H452" s="41" t="s">
        <v>167</v>
      </c>
      <c r="I452" s="48">
        <v>10</v>
      </c>
      <c r="J452" s="77">
        <v>38</v>
      </c>
      <c r="K452" s="44">
        <f t="shared" si="9"/>
        <v>24.320000000000004</v>
      </c>
    </row>
    <row r="453" spans="1:11" x14ac:dyDescent="0.25">
      <c r="A453" s="48">
        <v>440</v>
      </c>
      <c r="B453" s="45" t="s">
        <v>67</v>
      </c>
      <c r="C453" s="48" t="s">
        <v>69</v>
      </c>
      <c r="D453" s="131" t="s">
        <v>688</v>
      </c>
      <c r="E453" s="132">
        <v>4</v>
      </c>
      <c r="F453" s="5" t="s">
        <v>25</v>
      </c>
      <c r="G453" s="45" t="s">
        <v>166</v>
      </c>
      <c r="H453" s="41" t="s">
        <v>167</v>
      </c>
      <c r="I453" s="48">
        <v>10</v>
      </c>
      <c r="J453" s="77">
        <v>38</v>
      </c>
      <c r="K453" s="44">
        <f t="shared" si="9"/>
        <v>30.400000000000002</v>
      </c>
    </row>
    <row r="454" spans="1:11" x14ac:dyDescent="0.25">
      <c r="A454" s="48">
        <v>441</v>
      </c>
      <c r="B454" s="45" t="s">
        <v>67</v>
      </c>
      <c r="C454" s="48" t="s">
        <v>69</v>
      </c>
      <c r="D454" s="131" t="s">
        <v>689</v>
      </c>
      <c r="E454" s="132">
        <v>3.0009999999999999</v>
      </c>
      <c r="F454" s="5" t="s">
        <v>25</v>
      </c>
      <c r="G454" s="45" t="s">
        <v>166</v>
      </c>
      <c r="H454" s="41" t="s">
        <v>167</v>
      </c>
      <c r="I454" s="48">
        <v>10</v>
      </c>
      <c r="J454" s="77">
        <v>38</v>
      </c>
      <c r="K454" s="44">
        <f t="shared" si="9"/>
        <v>22.807600000000001</v>
      </c>
    </row>
    <row r="455" spans="1:11" x14ac:dyDescent="0.25">
      <c r="A455" s="48">
        <v>442</v>
      </c>
      <c r="B455" s="45" t="s">
        <v>67</v>
      </c>
      <c r="C455" s="48" t="s">
        <v>69</v>
      </c>
      <c r="D455" s="131" t="s">
        <v>690</v>
      </c>
      <c r="E455" s="132">
        <v>4.399</v>
      </c>
      <c r="F455" s="133" t="s">
        <v>17</v>
      </c>
      <c r="G455" s="45" t="s">
        <v>166</v>
      </c>
      <c r="H455" s="41" t="s">
        <v>167</v>
      </c>
      <c r="I455" s="48">
        <v>10</v>
      </c>
      <c r="J455" s="77">
        <v>38</v>
      </c>
      <c r="K455" s="44">
        <f t="shared" si="9"/>
        <v>33.432400000000001</v>
      </c>
    </row>
    <row r="456" spans="1:11" x14ac:dyDescent="0.25">
      <c r="A456" s="48">
        <v>443</v>
      </c>
      <c r="B456" s="45" t="s">
        <v>67</v>
      </c>
      <c r="C456" s="48" t="s">
        <v>69</v>
      </c>
      <c r="D456" s="131" t="s">
        <v>691</v>
      </c>
      <c r="E456" s="132">
        <v>9.7959999999999994</v>
      </c>
      <c r="F456" s="133" t="s">
        <v>17</v>
      </c>
      <c r="G456" s="45" t="s">
        <v>166</v>
      </c>
      <c r="H456" s="41" t="s">
        <v>167</v>
      </c>
      <c r="I456" s="48">
        <v>10</v>
      </c>
      <c r="J456" s="77">
        <v>38</v>
      </c>
      <c r="K456" s="44">
        <f t="shared" si="9"/>
        <v>74.449600000000004</v>
      </c>
    </row>
    <row r="457" spans="1:11" x14ac:dyDescent="0.25">
      <c r="A457" s="48">
        <v>444</v>
      </c>
      <c r="B457" s="45" t="s">
        <v>67</v>
      </c>
      <c r="C457" s="40" t="s">
        <v>69</v>
      </c>
      <c r="D457" s="126" t="s">
        <v>692</v>
      </c>
      <c r="E457" s="39">
        <v>8</v>
      </c>
      <c r="F457" s="64" t="s">
        <v>19</v>
      </c>
      <c r="G457" s="37" t="s">
        <v>166</v>
      </c>
      <c r="H457" s="41" t="s">
        <v>167</v>
      </c>
      <c r="I457" s="48">
        <v>10</v>
      </c>
      <c r="J457" s="77">
        <v>38</v>
      </c>
      <c r="K457" s="44">
        <f t="shared" si="9"/>
        <v>60.800000000000004</v>
      </c>
    </row>
    <row r="458" spans="1:11" x14ac:dyDescent="0.25">
      <c r="A458" s="48">
        <v>445</v>
      </c>
      <c r="B458" s="45" t="s">
        <v>67</v>
      </c>
      <c r="C458" s="40" t="s">
        <v>69</v>
      </c>
      <c r="D458" s="126" t="s">
        <v>721</v>
      </c>
      <c r="E458" s="39">
        <v>5</v>
      </c>
      <c r="F458" s="64" t="s">
        <v>34</v>
      </c>
      <c r="G458" s="37" t="s">
        <v>166</v>
      </c>
      <c r="H458" s="41" t="s">
        <v>167</v>
      </c>
      <c r="I458" s="48">
        <v>10</v>
      </c>
      <c r="J458" s="77">
        <v>38</v>
      </c>
      <c r="K458" s="44">
        <f t="shared" si="9"/>
        <v>38</v>
      </c>
    </row>
    <row r="459" spans="1:11" x14ac:dyDescent="0.25">
      <c r="A459" s="48">
        <v>446</v>
      </c>
      <c r="B459" s="45" t="s">
        <v>67</v>
      </c>
      <c r="C459" s="40" t="s">
        <v>69</v>
      </c>
      <c r="D459" s="126" t="s">
        <v>722</v>
      </c>
      <c r="E459" s="39">
        <v>2.5</v>
      </c>
      <c r="F459" s="64" t="s">
        <v>32</v>
      </c>
      <c r="G459" s="37" t="s">
        <v>166</v>
      </c>
      <c r="H459" s="41" t="s">
        <v>167</v>
      </c>
      <c r="I459" s="48">
        <v>10</v>
      </c>
      <c r="J459" s="77">
        <v>38</v>
      </c>
      <c r="K459" s="44">
        <f t="shared" si="9"/>
        <v>19</v>
      </c>
    </row>
    <row r="460" spans="1:11" x14ac:dyDescent="0.25">
      <c r="A460" s="48">
        <v>447</v>
      </c>
      <c r="B460" s="45" t="s">
        <v>67</v>
      </c>
      <c r="C460" s="40" t="s">
        <v>69</v>
      </c>
      <c r="D460" s="126" t="s">
        <v>693</v>
      </c>
      <c r="E460" s="39">
        <v>1.0980000000000001</v>
      </c>
      <c r="F460" s="64" t="s">
        <v>17</v>
      </c>
      <c r="G460" s="37" t="s">
        <v>166</v>
      </c>
      <c r="H460" s="41" t="s">
        <v>167</v>
      </c>
      <c r="I460" s="48">
        <v>10</v>
      </c>
      <c r="J460" s="77">
        <v>38</v>
      </c>
      <c r="K460" s="44">
        <f t="shared" si="9"/>
        <v>8.3448000000000011</v>
      </c>
    </row>
    <row r="461" spans="1:11" x14ac:dyDescent="0.25">
      <c r="A461" s="48">
        <v>448</v>
      </c>
      <c r="B461" s="45" t="s">
        <v>67</v>
      </c>
      <c r="C461" s="40" t="s">
        <v>69</v>
      </c>
      <c r="D461" s="126" t="s">
        <v>723</v>
      </c>
      <c r="E461" s="39">
        <v>2.2000000000000002</v>
      </c>
      <c r="F461" s="64" t="s">
        <v>17</v>
      </c>
      <c r="G461" s="37" t="s">
        <v>166</v>
      </c>
      <c r="H461" s="41" t="s">
        <v>167</v>
      </c>
      <c r="I461" s="48">
        <v>10</v>
      </c>
      <c r="J461" s="77">
        <v>38</v>
      </c>
      <c r="K461" s="44">
        <f t="shared" si="9"/>
        <v>16.720000000000002</v>
      </c>
    </row>
    <row r="462" spans="1:11" x14ac:dyDescent="0.25">
      <c r="A462" s="48">
        <v>449</v>
      </c>
      <c r="B462" s="45" t="s">
        <v>67</v>
      </c>
      <c r="C462" s="40" t="s">
        <v>69</v>
      </c>
      <c r="D462" s="126" t="s">
        <v>694</v>
      </c>
      <c r="E462" s="39">
        <v>2.9990000000000001</v>
      </c>
      <c r="F462" s="64" t="s">
        <v>17</v>
      </c>
      <c r="G462" s="37" t="s">
        <v>166</v>
      </c>
      <c r="H462" s="41" t="s">
        <v>167</v>
      </c>
      <c r="I462" s="48">
        <v>10</v>
      </c>
      <c r="J462" s="77">
        <v>38</v>
      </c>
      <c r="K462" s="44">
        <f t="shared" si="9"/>
        <v>22.792400000000001</v>
      </c>
    </row>
    <row r="463" spans="1:11" x14ac:dyDescent="0.25">
      <c r="A463" s="48">
        <v>450</v>
      </c>
      <c r="B463" s="45" t="s">
        <v>67</v>
      </c>
      <c r="C463" s="40" t="s">
        <v>69</v>
      </c>
      <c r="D463" s="126" t="s">
        <v>695</v>
      </c>
      <c r="E463" s="39">
        <v>3.6</v>
      </c>
      <c r="F463" s="64" t="s">
        <v>17</v>
      </c>
      <c r="G463" s="37" t="s">
        <v>166</v>
      </c>
      <c r="H463" s="41" t="s">
        <v>167</v>
      </c>
      <c r="I463" s="48">
        <v>10</v>
      </c>
      <c r="J463" s="77">
        <v>38</v>
      </c>
      <c r="K463" s="44">
        <f t="shared" si="9"/>
        <v>27.360000000000003</v>
      </c>
    </row>
    <row r="464" spans="1:11" x14ac:dyDescent="0.25">
      <c r="A464" s="48">
        <v>451</v>
      </c>
      <c r="B464" s="45" t="s">
        <v>67</v>
      </c>
      <c r="C464" s="40" t="s">
        <v>69</v>
      </c>
      <c r="D464" s="126" t="s">
        <v>696</v>
      </c>
      <c r="E464" s="39">
        <v>8.3979999999999997</v>
      </c>
      <c r="F464" s="64" t="s">
        <v>34</v>
      </c>
      <c r="G464" s="37" t="s">
        <v>166</v>
      </c>
      <c r="H464" s="41" t="s">
        <v>167</v>
      </c>
      <c r="I464" s="48">
        <v>10</v>
      </c>
      <c r="J464" s="77">
        <v>38</v>
      </c>
      <c r="K464" s="44">
        <f t="shared" si="9"/>
        <v>63.824799999999996</v>
      </c>
    </row>
    <row r="465" spans="1:11" x14ac:dyDescent="0.25">
      <c r="A465" s="48">
        <v>452</v>
      </c>
      <c r="B465" s="45" t="s">
        <v>67</v>
      </c>
      <c r="C465" s="40" t="s">
        <v>69</v>
      </c>
      <c r="D465" s="126" t="s">
        <v>697</v>
      </c>
      <c r="E465" s="39">
        <v>2.2040000000000002</v>
      </c>
      <c r="F465" s="64" t="s">
        <v>25</v>
      </c>
      <c r="G465" s="37" t="s">
        <v>166</v>
      </c>
      <c r="H465" s="41" t="s">
        <v>167</v>
      </c>
      <c r="I465" s="48">
        <v>10</v>
      </c>
      <c r="J465" s="77">
        <v>38</v>
      </c>
      <c r="K465" s="44">
        <f t="shared" si="9"/>
        <v>16.750400000000003</v>
      </c>
    </row>
    <row r="466" spans="1:11" x14ac:dyDescent="0.25">
      <c r="A466" s="48">
        <v>453</v>
      </c>
      <c r="B466" s="45" t="s">
        <v>67</v>
      </c>
      <c r="C466" s="40" t="s">
        <v>69</v>
      </c>
      <c r="D466" s="126" t="s">
        <v>698</v>
      </c>
      <c r="E466" s="39">
        <v>5.8</v>
      </c>
      <c r="F466" s="64" t="s">
        <v>25</v>
      </c>
      <c r="G466" s="37" t="s">
        <v>166</v>
      </c>
      <c r="H466" s="41" t="s">
        <v>167</v>
      </c>
      <c r="I466" s="48">
        <v>10</v>
      </c>
      <c r="J466" s="77">
        <v>38</v>
      </c>
      <c r="K466" s="44">
        <f t="shared" si="9"/>
        <v>44.080000000000005</v>
      </c>
    </row>
    <row r="467" spans="1:11" x14ac:dyDescent="0.25">
      <c r="A467" s="48">
        <v>454</v>
      </c>
      <c r="B467" s="45" t="s">
        <v>67</v>
      </c>
      <c r="C467" s="40" t="s">
        <v>69</v>
      </c>
      <c r="D467" s="126" t="s">
        <v>724</v>
      </c>
      <c r="E467" s="39">
        <v>3.6</v>
      </c>
      <c r="F467" s="64" t="s">
        <v>34</v>
      </c>
      <c r="G467" s="37" t="s">
        <v>166</v>
      </c>
      <c r="H467" s="41" t="s">
        <v>167</v>
      </c>
      <c r="I467" s="48">
        <v>10</v>
      </c>
      <c r="J467" s="77">
        <v>38</v>
      </c>
      <c r="K467" s="44">
        <f t="shared" si="9"/>
        <v>27.360000000000003</v>
      </c>
    </row>
    <row r="468" spans="1:11" x14ac:dyDescent="0.25">
      <c r="A468" s="48">
        <v>455</v>
      </c>
      <c r="B468" s="45" t="s">
        <v>67</v>
      </c>
      <c r="C468" s="40" t="s">
        <v>69</v>
      </c>
      <c r="D468" s="126" t="s">
        <v>699</v>
      </c>
      <c r="E468" s="39">
        <v>4</v>
      </c>
      <c r="F468" s="64" t="s">
        <v>17</v>
      </c>
      <c r="G468" s="37" t="s">
        <v>166</v>
      </c>
      <c r="H468" s="41" t="s">
        <v>167</v>
      </c>
      <c r="I468" s="48">
        <v>10</v>
      </c>
      <c r="J468" s="77">
        <v>38</v>
      </c>
      <c r="K468" s="44">
        <f t="shared" si="9"/>
        <v>30.400000000000002</v>
      </c>
    </row>
    <row r="469" spans="1:11" x14ac:dyDescent="0.25">
      <c r="A469" s="48">
        <v>456</v>
      </c>
      <c r="B469" s="45" t="s">
        <v>67</v>
      </c>
      <c r="C469" s="40" t="s">
        <v>69</v>
      </c>
      <c r="D469" s="126" t="s">
        <v>700</v>
      </c>
      <c r="E469" s="39">
        <v>3</v>
      </c>
      <c r="F469" s="64" t="s">
        <v>17</v>
      </c>
      <c r="G469" s="37" t="s">
        <v>166</v>
      </c>
      <c r="H469" s="41" t="s">
        <v>167</v>
      </c>
      <c r="I469" s="48">
        <v>10</v>
      </c>
      <c r="J469" s="77">
        <v>38</v>
      </c>
      <c r="K469" s="44">
        <f t="shared" si="9"/>
        <v>22.8</v>
      </c>
    </row>
    <row r="470" spans="1:11" x14ac:dyDescent="0.25">
      <c r="A470" s="48">
        <v>457</v>
      </c>
      <c r="B470" s="45" t="s">
        <v>67</v>
      </c>
      <c r="C470" s="40" t="s">
        <v>69</v>
      </c>
      <c r="D470" s="126" t="s">
        <v>701</v>
      </c>
      <c r="E470" s="39">
        <v>7.9989999999999997</v>
      </c>
      <c r="F470" s="64" t="s">
        <v>34</v>
      </c>
      <c r="G470" s="37" t="s">
        <v>166</v>
      </c>
      <c r="H470" s="41" t="s">
        <v>167</v>
      </c>
      <c r="I470" s="48">
        <v>10</v>
      </c>
      <c r="J470" s="77">
        <v>38</v>
      </c>
      <c r="K470" s="44">
        <f t="shared" si="9"/>
        <v>60.792400000000001</v>
      </c>
    </row>
    <row r="471" spans="1:11" x14ac:dyDescent="0.25">
      <c r="A471" s="48">
        <v>458</v>
      </c>
      <c r="B471" s="45" t="s">
        <v>67</v>
      </c>
      <c r="C471" s="40" t="s">
        <v>69</v>
      </c>
      <c r="D471" s="126" t="s">
        <v>702</v>
      </c>
      <c r="E471" s="39">
        <v>2.5990000000000002</v>
      </c>
      <c r="F471" s="64" t="s">
        <v>34</v>
      </c>
      <c r="G471" s="37" t="s">
        <v>166</v>
      </c>
      <c r="H471" s="41" t="s">
        <v>167</v>
      </c>
      <c r="I471" s="48">
        <v>10</v>
      </c>
      <c r="J471" s="77">
        <v>38</v>
      </c>
      <c r="K471" s="44">
        <f t="shared" si="9"/>
        <v>19.752400000000002</v>
      </c>
    </row>
    <row r="472" spans="1:11" x14ac:dyDescent="0.25">
      <c r="A472" s="48">
        <v>459</v>
      </c>
      <c r="B472" s="45" t="s">
        <v>67</v>
      </c>
      <c r="C472" s="40" t="s">
        <v>69</v>
      </c>
      <c r="D472" s="126" t="s">
        <v>703</v>
      </c>
      <c r="E472" s="39">
        <v>9.4009999999999998</v>
      </c>
      <c r="F472" s="64" t="s">
        <v>17</v>
      </c>
      <c r="G472" s="37" t="s">
        <v>166</v>
      </c>
      <c r="H472" s="41" t="s">
        <v>167</v>
      </c>
      <c r="I472" s="48">
        <v>10</v>
      </c>
      <c r="J472" s="77">
        <v>38</v>
      </c>
      <c r="K472" s="44">
        <f t="shared" si="9"/>
        <v>71.447600000000008</v>
      </c>
    </row>
    <row r="473" spans="1:11" x14ac:dyDescent="0.25">
      <c r="A473" s="48">
        <v>460</v>
      </c>
      <c r="B473" s="45" t="s">
        <v>67</v>
      </c>
      <c r="C473" s="40" t="s">
        <v>69</v>
      </c>
      <c r="D473" s="126" t="s">
        <v>704</v>
      </c>
      <c r="E473" s="39">
        <v>4.5</v>
      </c>
      <c r="F473" s="64" t="s">
        <v>32</v>
      </c>
      <c r="G473" s="37" t="s">
        <v>166</v>
      </c>
      <c r="H473" s="41" t="s">
        <v>167</v>
      </c>
      <c r="I473" s="48">
        <v>10</v>
      </c>
      <c r="J473" s="77">
        <v>38</v>
      </c>
      <c r="K473" s="44">
        <f t="shared" si="9"/>
        <v>34.200000000000003</v>
      </c>
    </row>
    <row r="474" spans="1:11" x14ac:dyDescent="0.25">
      <c r="A474" s="48">
        <v>461</v>
      </c>
      <c r="B474" s="45" t="s">
        <v>67</v>
      </c>
      <c r="C474" s="40" t="s">
        <v>69</v>
      </c>
      <c r="D474" s="126" t="s">
        <v>705</v>
      </c>
      <c r="E474" s="39">
        <v>3</v>
      </c>
      <c r="F474" s="64" t="s">
        <v>32</v>
      </c>
      <c r="G474" s="37" t="s">
        <v>166</v>
      </c>
      <c r="H474" s="41" t="s">
        <v>167</v>
      </c>
      <c r="I474" s="48">
        <v>10</v>
      </c>
      <c r="J474" s="77">
        <v>38</v>
      </c>
      <c r="K474" s="44">
        <f t="shared" si="9"/>
        <v>22.8</v>
      </c>
    </row>
    <row r="475" spans="1:11" x14ac:dyDescent="0.25">
      <c r="A475" s="48">
        <v>462</v>
      </c>
      <c r="B475" s="45" t="s">
        <v>67</v>
      </c>
      <c r="C475" s="40" t="s">
        <v>69</v>
      </c>
      <c r="D475" s="126" t="s">
        <v>706</v>
      </c>
      <c r="E475" s="39">
        <v>4.101</v>
      </c>
      <c r="F475" s="64" t="s">
        <v>32</v>
      </c>
      <c r="G475" s="37" t="s">
        <v>166</v>
      </c>
      <c r="H475" s="41" t="s">
        <v>167</v>
      </c>
      <c r="I475" s="48">
        <v>10</v>
      </c>
      <c r="J475" s="77">
        <v>38</v>
      </c>
      <c r="K475" s="44">
        <f t="shared" si="9"/>
        <v>31.1676</v>
      </c>
    </row>
    <row r="476" spans="1:11" x14ac:dyDescent="0.25">
      <c r="A476" s="48">
        <v>463</v>
      </c>
      <c r="B476" s="45" t="s">
        <v>67</v>
      </c>
      <c r="C476" s="40" t="s">
        <v>69</v>
      </c>
      <c r="D476" s="126" t="s">
        <v>707</v>
      </c>
      <c r="E476" s="39">
        <v>2.097</v>
      </c>
      <c r="F476" s="64" t="s">
        <v>34</v>
      </c>
      <c r="G476" s="37" t="s">
        <v>166</v>
      </c>
      <c r="H476" s="41" t="s">
        <v>167</v>
      </c>
      <c r="I476" s="48">
        <v>10</v>
      </c>
      <c r="J476" s="77">
        <v>38</v>
      </c>
      <c r="K476" s="44">
        <f t="shared" si="9"/>
        <v>15.937199999999999</v>
      </c>
    </row>
    <row r="477" spans="1:11" x14ac:dyDescent="0.25">
      <c r="A477" s="48">
        <v>464</v>
      </c>
      <c r="B477" s="45" t="s">
        <v>67</v>
      </c>
      <c r="C477" s="40" t="s">
        <v>69</v>
      </c>
      <c r="D477" s="126" t="s">
        <v>725</v>
      </c>
      <c r="E477" s="39">
        <v>0.60199999999999998</v>
      </c>
      <c r="F477" s="64" t="s">
        <v>32</v>
      </c>
      <c r="G477" s="37" t="s">
        <v>166</v>
      </c>
      <c r="H477" s="41" t="s">
        <v>167</v>
      </c>
      <c r="I477" s="48">
        <v>10</v>
      </c>
      <c r="J477" s="77">
        <v>38</v>
      </c>
      <c r="K477" s="44">
        <f t="shared" si="9"/>
        <v>4.5751999999999997</v>
      </c>
    </row>
    <row r="478" spans="1:11" x14ac:dyDescent="0.25">
      <c r="A478" s="48">
        <v>465</v>
      </c>
      <c r="B478" s="45" t="s">
        <v>67</v>
      </c>
      <c r="C478" s="40" t="s">
        <v>69</v>
      </c>
      <c r="D478" s="126" t="s">
        <v>726</v>
      </c>
      <c r="E478" s="39">
        <v>2.1</v>
      </c>
      <c r="F478" s="64" t="s">
        <v>708</v>
      </c>
      <c r="G478" s="37" t="s">
        <v>166</v>
      </c>
      <c r="H478" s="41" t="s">
        <v>167</v>
      </c>
      <c r="I478" s="48">
        <v>10</v>
      </c>
      <c r="J478" s="77">
        <v>38</v>
      </c>
      <c r="K478" s="44">
        <f t="shared" si="9"/>
        <v>15.96</v>
      </c>
    </row>
    <row r="479" spans="1:11" x14ac:dyDescent="0.25">
      <c r="A479" s="48">
        <v>466</v>
      </c>
      <c r="B479" s="45" t="s">
        <v>67</v>
      </c>
      <c r="C479" s="40" t="s">
        <v>67</v>
      </c>
      <c r="D479" s="126" t="s">
        <v>709</v>
      </c>
      <c r="E479" s="39">
        <v>10.352</v>
      </c>
      <c r="F479" s="64" t="s">
        <v>22</v>
      </c>
      <c r="G479" s="37" t="s">
        <v>166</v>
      </c>
      <c r="H479" s="41" t="s">
        <v>167</v>
      </c>
      <c r="I479" s="48">
        <v>10</v>
      </c>
      <c r="J479" s="77">
        <v>38</v>
      </c>
      <c r="K479" s="44">
        <f t="shared" si="9"/>
        <v>78.675200000000018</v>
      </c>
    </row>
    <row r="480" spans="1:11" x14ac:dyDescent="0.25">
      <c r="A480" s="48">
        <v>467</v>
      </c>
      <c r="B480" s="45" t="s">
        <v>67</v>
      </c>
      <c r="C480" s="48" t="s">
        <v>710</v>
      </c>
      <c r="D480" s="134" t="s">
        <v>711</v>
      </c>
      <c r="E480" s="135">
        <v>4.7969999999999997</v>
      </c>
      <c r="F480" s="36" t="s">
        <v>22</v>
      </c>
      <c r="G480" s="37" t="s">
        <v>166</v>
      </c>
      <c r="H480" s="41" t="s">
        <v>167</v>
      </c>
      <c r="I480" s="48">
        <v>10</v>
      </c>
      <c r="J480" s="77">
        <v>38</v>
      </c>
      <c r="K480" s="44">
        <f t="shared" si="9"/>
        <v>36.4572</v>
      </c>
    </row>
    <row r="481" spans="1:11" x14ac:dyDescent="0.25">
      <c r="A481" s="48">
        <v>468</v>
      </c>
      <c r="B481" s="45" t="s">
        <v>67</v>
      </c>
      <c r="C481" s="48" t="s">
        <v>710</v>
      </c>
      <c r="D481" s="134" t="s">
        <v>712</v>
      </c>
      <c r="E481" s="135">
        <v>5.6760000000000002</v>
      </c>
      <c r="F481" s="36" t="s">
        <v>22</v>
      </c>
      <c r="G481" s="37" t="s">
        <v>166</v>
      </c>
      <c r="H481" s="41" t="s">
        <v>167</v>
      </c>
      <c r="I481" s="48">
        <v>10</v>
      </c>
      <c r="J481" s="77">
        <v>38</v>
      </c>
      <c r="K481" s="44">
        <f t="shared" si="9"/>
        <v>43.137600000000006</v>
      </c>
    </row>
    <row r="482" spans="1:11" x14ac:dyDescent="0.25">
      <c r="A482" s="48">
        <v>469</v>
      </c>
      <c r="B482" s="45" t="s">
        <v>67</v>
      </c>
      <c r="C482" s="48" t="s">
        <v>710</v>
      </c>
      <c r="D482" s="134" t="s">
        <v>713</v>
      </c>
      <c r="E482" s="135">
        <v>9.0289999999999999</v>
      </c>
      <c r="F482" s="36" t="s">
        <v>21</v>
      </c>
      <c r="G482" s="37" t="s">
        <v>166</v>
      </c>
      <c r="H482" s="41" t="s">
        <v>167</v>
      </c>
      <c r="I482" s="48">
        <v>10</v>
      </c>
      <c r="J482" s="77">
        <v>38</v>
      </c>
      <c r="K482" s="44">
        <f t="shared" ref="K482:K544" si="10">(E482*J482)*20%</f>
        <v>68.620400000000004</v>
      </c>
    </row>
    <row r="483" spans="1:11" x14ac:dyDescent="0.25">
      <c r="A483" s="48">
        <v>470</v>
      </c>
      <c r="B483" s="45" t="s">
        <v>67</v>
      </c>
      <c r="C483" s="48" t="s">
        <v>710</v>
      </c>
      <c r="D483" s="134" t="s">
        <v>714</v>
      </c>
      <c r="E483" s="135">
        <v>7.8040000000000003</v>
      </c>
      <c r="F483" s="36" t="s">
        <v>22</v>
      </c>
      <c r="G483" s="37" t="s">
        <v>166</v>
      </c>
      <c r="H483" s="41" t="s">
        <v>167</v>
      </c>
      <c r="I483" s="48">
        <v>10</v>
      </c>
      <c r="J483" s="77">
        <v>38</v>
      </c>
      <c r="K483" s="44">
        <f t="shared" si="10"/>
        <v>59.310400000000008</v>
      </c>
    </row>
    <row r="484" spans="1:11" ht="26.25" x14ac:dyDescent="0.25">
      <c r="A484" s="48">
        <v>471</v>
      </c>
      <c r="B484" s="45" t="s">
        <v>67</v>
      </c>
      <c r="C484" s="48" t="s">
        <v>70</v>
      </c>
      <c r="D484" s="58" t="s">
        <v>715</v>
      </c>
      <c r="E484" s="125">
        <v>6.1769999999999996</v>
      </c>
      <c r="F484" s="5" t="s">
        <v>51</v>
      </c>
      <c r="G484" s="57" t="s">
        <v>716</v>
      </c>
      <c r="H484" s="41" t="s">
        <v>167</v>
      </c>
      <c r="I484" s="48">
        <v>10</v>
      </c>
      <c r="J484" s="77">
        <v>38</v>
      </c>
      <c r="K484" s="44">
        <f t="shared" si="10"/>
        <v>46.9452</v>
      </c>
    </row>
    <row r="485" spans="1:11" x14ac:dyDescent="0.25">
      <c r="A485" s="48">
        <v>472</v>
      </c>
      <c r="B485" s="45" t="s">
        <v>67</v>
      </c>
      <c r="C485" s="48" t="s">
        <v>70</v>
      </c>
      <c r="D485" s="58" t="s">
        <v>717</v>
      </c>
      <c r="E485" s="125">
        <v>14.901</v>
      </c>
      <c r="F485" s="5" t="s">
        <v>51</v>
      </c>
      <c r="G485" s="45" t="s">
        <v>166</v>
      </c>
      <c r="H485" s="41" t="s">
        <v>167</v>
      </c>
      <c r="I485" s="48">
        <v>10</v>
      </c>
      <c r="J485" s="77">
        <v>38</v>
      </c>
      <c r="K485" s="44">
        <f t="shared" si="10"/>
        <v>113.24759999999999</v>
      </c>
    </row>
    <row r="486" spans="1:11" ht="26.25" x14ac:dyDescent="0.25">
      <c r="A486" s="48">
        <v>473</v>
      </c>
      <c r="B486" s="45" t="s">
        <v>67</v>
      </c>
      <c r="C486" s="48" t="s">
        <v>70</v>
      </c>
      <c r="D486" s="58" t="s">
        <v>718</v>
      </c>
      <c r="E486" s="125">
        <v>41.88</v>
      </c>
      <c r="F486" s="5" t="s">
        <v>51</v>
      </c>
      <c r="G486" s="57" t="s">
        <v>716</v>
      </c>
      <c r="H486" s="41" t="s">
        <v>167</v>
      </c>
      <c r="I486" s="48">
        <v>10</v>
      </c>
      <c r="J486" s="77">
        <v>38</v>
      </c>
      <c r="K486" s="44">
        <f t="shared" si="10"/>
        <v>318.28800000000001</v>
      </c>
    </row>
    <row r="487" spans="1:11" x14ac:dyDescent="0.25">
      <c r="A487" s="5"/>
      <c r="B487" s="167" t="s">
        <v>71</v>
      </c>
      <c r="C487" s="168"/>
      <c r="D487" s="62">
        <v>125</v>
      </c>
      <c r="E487" s="63">
        <f>SUM(E362:E486)</f>
        <v>981.40700000000015</v>
      </c>
      <c r="F487" s="5"/>
      <c r="G487" s="45"/>
      <c r="H487" s="58"/>
      <c r="I487" s="48"/>
      <c r="J487" s="48"/>
      <c r="K487" s="48"/>
    </row>
    <row r="488" spans="1:11" x14ac:dyDescent="0.25">
      <c r="A488" s="48">
        <v>474</v>
      </c>
      <c r="B488" s="45" t="s">
        <v>72</v>
      </c>
      <c r="C488" s="45" t="s">
        <v>727</v>
      </c>
      <c r="D488" s="58" t="s">
        <v>728</v>
      </c>
      <c r="E488" s="103">
        <v>8</v>
      </c>
      <c r="F488" s="5" t="s">
        <v>22</v>
      </c>
      <c r="G488" s="45" t="s">
        <v>400</v>
      </c>
      <c r="H488" s="58" t="s">
        <v>167</v>
      </c>
      <c r="I488" s="45">
        <v>10</v>
      </c>
      <c r="J488" s="136">
        <v>52</v>
      </c>
      <c r="K488" s="44">
        <f t="shared" si="10"/>
        <v>83.2</v>
      </c>
    </row>
    <row r="489" spans="1:11" x14ac:dyDescent="0.25">
      <c r="A489" s="48">
        <v>475</v>
      </c>
      <c r="B489" s="45" t="s">
        <v>72</v>
      </c>
      <c r="C489" s="45" t="s">
        <v>727</v>
      </c>
      <c r="D489" s="58" t="s">
        <v>729</v>
      </c>
      <c r="E489" s="103">
        <v>17.702000000000002</v>
      </c>
      <c r="F489" s="5" t="s">
        <v>21</v>
      </c>
      <c r="G489" s="45" t="s">
        <v>400</v>
      </c>
      <c r="H489" s="58" t="s">
        <v>167</v>
      </c>
      <c r="I489" s="45">
        <v>10</v>
      </c>
      <c r="J489" s="136">
        <v>52</v>
      </c>
      <c r="K489" s="44">
        <f t="shared" si="10"/>
        <v>184.10080000000005</v>
      </c>
    </row>
    <row r="490" spans="1:11" x14ac:dyDescent="0.25">
      <c r="A490" s="48">
        <v>476</v>
      </c>
      <c r="B490" s="45" t="s">
        <v>72</v>
      </c>
      <c r="C490" s="45" t="s">
        <v>481</v>
      </c>
      <c r="D490" s="58" t="s">
        <v>482</v>
      </c>
      <c r="E490" s="103">
        <v>42</v>
      </c>
      <c r="F490" s="5" t="s">
        <v>21</v>
      </c>
      <c r="G490" s="45" t="s">
        <v>166</v>
      </c>
      <c r="H490" s="58" t="s">
        <v>167</v>
      </c>
      <c r="I490" s="45">
        <v>10</v>
      </c>
      <c r="J490" s="136">
        <v>52</v>
      </c>
      <c r="K490" s="44">
        <f t="shared" si="10"/>
        <v>436.8</v>
      </c>
    </row>
    <row r="491" spans="1:11" x14ac:dyDescent="0.25">
      <c r="A491" s="48">
        <v>477</v>
      </c>
      <c r="B491" s="45" t="s">
        <v>72</v>
      </c>
      <c r="C491" s="45" t="s">
        <v>483</v>
      </c>
      <c r="D491" s="58" t="s">
        <v>484</v>
      </c>
      <c r="E491" s="103">
        <v>123.991</v>
      </c>
      <c r="F491" s="5" t="s">
        <v>21</v>
      </c>
      <c r="G491" s="45" t="s">
        <v>166</v>
      </c>
      <c r="H491" s="58" t="s">
        <v>167</v>
      </c>
      <c r="I491" s="45">
        <v>10</v>
      </c>
      <c r="J491" s="136">
        <v>52</v>
      </c>
      <c r="K491" s="44">
        <f t="shared" si="10"/>
        <v>1289.5064000000002</v>
      </c>
    </row>
    <row r="492" spans="1:11" x14ac:dyDescent="0.25">
      <c r="A492" s="48">
        <v>478</v>
      </c>
      <c r="B492" s="45" t="s">
        <v>72</v>
      </c>
      <c r="C492" s="45" t="s">
        <v>485</v>
      </c>
      <c r="D492" s="58" t="s">
        <v>486</v>
      </c>
      <c r="E492" s="103">
        <v>2</v>
      </c>
      <c r="F492" s="5" t="s">
        <v>25</v>
      </c>
      <c r="G492" s="45" t="s">
        <v>166</v>
      </c>
      <c r="H492" s="58" t="s">
        <v>167</v>
      </c>
      <c r="I492" s="45">
        <v>10</v>
      </c>
      <c r="J492" s="136">
        <v>52</v>
      </c>
      <c r="K492" s="44">
        <f t="shared" si="10"/>
        <v>20.8</v>
      </c>
    </row>
    <row r="493" spans="1:11" x14ac:dyDescent="0.25">
      <c r="A493" s="48">
        <v>479</v>
      </c>
      <c r="B493" s="45" t="s">
        <v>72</v>
      </c>
      <c r="C493" s="45" t="s">
        <v>485</v>
      </c>
      <c r="D493" s="58" t="s">
        <v>730</v>
      </c>
      <c r="E493" s="103">
        <v>74.742999999999995</v>
      </c>
      <c r="F493" s="5" t="s">
        <v>25</v>
      </c>
      <c r="G493" s="45" t="s">
        <v>166</v>
      </c>
      <c r="H493" s="58" t="s">
        <v>167</v>
      </c>
      <c r="I493" s="45">
        <v>10</v>
      </c>
      <c r="J493" s="136">
        <v>52</v>
      </c>
      <c r="K493" s="44">
        <f t="shared" si="10"/>
        <v>777.32719999999995</v>
      </c>
    </row>
    <row r="494" spans="1:11" x14ac:dyDescent="0.25">
      <c r="A494" s="48">
        <v>480</v>
      </c>
      <c r="B494" s="45" t="s">
        <v>72</v>
      </c>
      <c r="C494" s="45" t="s">
        <v>73</v>
      </c>
      <c r="D494" s="58" t="s">
        <v>731</v>
      </c>
      <c r="E494" s="103">
        <v>4.0730000000000004</v>
      </c>
      <c r="F494" s="5" t="s">
        <v>51</v>
      </c>
      <c r="G494" s="45" t="s">
        <v>166</v>
      </c>
      <c r="H494" s="58" t="s">
        <v>167</v>
      </c>
      <c r="I494" s="45">
        <v>10</v>
      </c>
      <c r="J494" s="136">
        <v>52</v>
      </c>
      <c r="K494" s="44">
        <f t="shared" si="10"/>
        <v>42.359200000000008</v>
      </c>
    </row>
    <row r="495" spans="1:11" x14ac:dyDescent="0.25">
      <c r="A495" s="48">
        <v>481</v>
      </c>
      <c r="B495" s="45" t="s">
        <v>72</v>
      </c>
      <c r="C495" s="45" t="s">
        <v>73</v>
      </c>
      <c r="D495" s="58" t="s">
        <v>487</v>
      </c>
      <c r="E495" s="103">
        <v>202.56700000000001</v>
      </c>
      <c r="F495" s="5" t="s">
        <v>49</v>
      </c>
      <c r="G495" s="45" t="s">
        <v>166</v>
      </c>
      <c r="H495" s="58" t="s">
        <v>167</v>
      </c>
      <c r="I495" s="45">
        <v>10</v>
      </c>
      <c r="J495" s="136">
        <v>52</v>
      </c>
      <c r="K495" s="44">
        <f t="shared" si="10"/>
        <v>2106.6968000000002</v>
      </c>
    </row>
    <row r="496" spans="1:11" x14ac:dyDescent="0.25">
      <c r="A496" s="48">
        <v>482</v>
      </c>
      <c r="B496" s="45" t="s">
        <v>72</v>
      </c>
      <c r="C496" s="45" t="s">
        <v>73</v>
      </c>
      <c r="D496" s="58" t="s">
        <v>488</v>
      </c>
      <c r="E496" s="103">
        <v>10.952</v>
      </c>
      <c r="F496" s="5" t="s">
        <v>49</v>
      </c>
      <c r="G496" s="45" t="s">
        <v>166</v>
      </c>
      <c r="H496" s="58" t="s">
        <v>167</v>
      </c>
      <c r="I496" s="45">
        <v>10</v>
      </c>
      <c r="J496" s="136">
        <v>52</v>
      </c>
      <c r="K496" s="44">
        <f t="shared" si="10"/>
        <v>113.9008</v>
      </c>
    </row>
    <row r="497" spans="1:11" x14ac:dyDescent="0.25">
      <c r="A497" s="48">
        <v>483</v>
      </c>
      <c r="B497" s="45" t="s">
        <v>72</v>
      </c>
      <c r="C497" s="45" t="s">
        <v>74</v>
      </c>
      <c r="D497" s="58" t="s">
        <v>732</v>
      </c>
      <c r="E497" s="103">
        <v>0.8</v>
      </c>
      <c r="F497" s="5" t="s">
        <v>25</v>
      </c>
      <c r="G497" s="45" t="s">
        <v>166</v>
      </c>
      <c r="H497" s="58" t="s">
        <v>167</v>
      </c>
      <c r="I497" s="45">
        <v>10</v>
      </c>
      <c r="J497" s="136">
        <v>52</v>
      </c>
      <c r="K497" s="44">
        <f t="shared" si="10"/>
        <v>8.32</v>
      </c>
    </row>
    <row r="498" spans="1:11" x14ac:dyDescent="0.25">
      <c r="A498" s="48">
        <v>484</v>
      </c>
      <c r="B498" s="45" t="s">
        <v>72</v>
      </c>
      <c r="C498" s="45" t="s">
        <v>489</v>
      </c>
      <c r="D498" s="58" t="s">
        <v>490</v>
      </c>
      <c r="E498" s="103">
        <v>19.754999999999999</v>
      </c>
      <c r="F498" s="5" t="s">
        <v>33</v>
      </c>
      <c r="G498" s="45" t="s">
        <v>166</v>
      </c>
      <c r="H498" s="58" t="s">
        <v>167</v>
      </c>
      <c r="I498" s="45">
        <v>10</v>
      </c>
      <c r="J498" s="136">
        <v>52</v>
      </c>
      <c r="K498" s="44">
        <f t="shared" si="10"/>
        <v>205.452</v>
      </c>
    </row>
    <row r="499" spans="1:11" x14ac:dyDescent="0.25">
      <c r="A499" s="48">
        <v>485</v>
      </c>
      <c r="B499" s="45" t="s">
        <v>72</v>
      </c>
      <c r="C499" s="45" t="s">
        <v>75</v>
      </c>
      <c r="D499" s="58" t="s">
        <v>733</v>
      </c>
      <c r="E499" s="103">
        <v>9.7889999999999997</v>
      </c>
      <c r="F499" s="5" t="s">
        <v>49</v>
      </c>
      <c r="G499" s="45" t="s">
        <v>166</v>
      </c>
      <c r="H499" s="58" t="s">
        <v>167</v>
      </c>
      <c r="I499" s="45">
        <v>10</v>
      </c>
      <c r="J499" s="136">
        <v>52</v>
      </c>
      <c r="K499" s="44">
        <f t="shared" si="10"/>
        <v>101.8056</v>
      </c>
    </row>
    <row r="500" spans="1:11" x14ac:dyDescent="0.25">
      <c r="A500" s="48">
        <v>486</v>
      </c>
      <c r="B500" s="45" t="s">
        <v>72</v>
      </c>
      <c r="C500" s="45" t="s">
        <v>491</v>
      </c>
      <c r="D500" s="58" t="s">
        <v>734</v>
      </c>
      <c r="E500" s="103">
        <v>2.5</v>
      </c>
      <c r="F500" s="5" t="s">
        <v>22</v>
      </c>
      <c r="G500" s="45" t="s">
        <v>166</v>
      </c>
      <c r="H500" s="58" t="s">
        <v>167</v>
      </c>
      <c r="I500" s="45">
        <v>10</v>
      </c>
      <c r="J500" s="136">
        <v>52</v>
      </c>
      <c r="K500" s="44">
        <f t="shared" si="10"/>
        <v>26</v>
      </c>
    </row>
    <row r="501" spans="1:11" x14ac:dyDescent="0.25">
      <c r="A501" s="48">
        <v>487</v>
      </c>
      <c r="B501" s="45" t="s">
        <v>72</v>
      </c>
      <c r="C501" s="45" t="s">
        <v>491</v>
      </c>
      <c r="D501" s="58" t="s">
        <v>735</v>
      </c>
      <c r="E501" s="103">
        <v>3.9990000000000001</v>
      </c>
      <c r="F501" s="5" t="s">
        <v>22</v>
      </c>
      <c r="G501" s="45" t="s">
        <v>498</v>
      </c>
      <c r="H501" s="58" t="s">
        <v>167</v>
      </c>
      <c r="I501" s="45">
        <v>10</v>
      </c>
      <c r="J501" s="136">
        <v>52</v>
      </c>
      <c r="K501" s="44">
        <f t="shared" si="10"/>
        <v>41.589600000000004</v>
      </c>
    </row>
    <row r="502" spans="1:11" x14ac:dyDescent="0.25">
      <c r="A502" s="48">
        <v>488</v>
      </c>
      <c r="B502" s="45" t="s">
        <v>72</v>
      </c>
      <c r="C502" s="45" t="s">
        <v>491</v>
      </c>
      <c r="D502" s="58" t="s">
        <v>492</v>
      </c>
      <c r="E502" s="103">
        <v>0.7</v>
      </c>
      <c r="F502" s="5" t="s">
        <v>22</v>
      </c>
      <c r="G502" s="45" t="s">
        <v>166</v>
      </c>
      <c r="H502" s="58" t="s">
        <v>167</v>
      </c>
      <c r="I502" s="45">
        <v>10</v>
      </c>
      <c r="J502" s="136">
        <v>52</v>
      </c>
      <c r="K502" s="44">
        <f t="shared" si="10"/>
        <v>7.28</v>
      </c>
    </row>
    <row r="503" spans="1:11" x14ac:dyDescent="0.25">
      <c r="A503" s="48">
        <v>489</v>
      </c>
      <c r="B503" s="45" t="s">
        <v>72</v>
      </c>
      <c r="C503" s="45" t="s">
        <v>491</v>
      </c>
      <c r="D503" s="58" t="s">
        <v>493</v>
      </c>
      <c r="E503" s="103">
        <v>0.9</v>
      </c>
      <c r="F503" s="5" t="s">
        <v>49</v>
      </c>
      <c r="G503" s="45" t="s">
        <v>166</v>
      </c>
      <c r="H503" s="58" t="s">
        <v>167</v>
      </c>
      <c r="I503" s="45">
        <v>10</v>
      </c>
      <c r="J503" s="136">
        <v>52</v>
      </c>
      <c r="K503" s="44">
        <f t="shared" si="10"/>
        <v>9.3600000000000012</v>
      </c>
    </row>
    <row r="504" spans="1:11" x14ac:dyDescent="0.25">
      <c r="A504" s="48">
        <v>490</v>
      </c>
      <c r="B504" s="45" t="s">
        <v>72</v>
      </c>
      <c r="C504" s="45" t="s">
        <v>491</v>
      </c>
      <c r="D504" s="58" t="s">
        <v>494</v>
      </c>
      <c r="E504" s="103">
        <v>2.0990000000000002</v>
      </c>
      <c r="F504" s="5" t="s">
        <v>21</v>
      </c>
      <c r="G504" s="45" t="s">
        <v>166</v>
      </c>
      <c r="H504" s="58" t="s">
        <v>167</v>
      </c>
      <c r="I504" s="45">
        <v>10</v>
      </c>
      <c r="J504" s="136">
        <v>52</v>
      </c>
      <c r="K504" s="44">
        <f t="shared" si="10"/>
        <v>21.829600000000003</v>
      </c>
    </row>
    <row r="505" spans="1:11" x14ac:dyDescent="0.25">
      <c r="A505" s="48">
        <v>491</v>
      </c>
      <c r="B505" s="45" t="s">
        <v>72</v>
      </c>
      <c r="C505" s="45" t="s">
        <v>491</v>
      </c>
      <c r="D505" s="58" t="s">
        <v>495</v>
      </c>
      <c r="E505" s="103">
        <v>1.8009999999999999</v>
      </c>
      <c r="F505" s="5" t="s">
        <v>21</v>
      </c>
      <c r="G505" s="45" t="s">
        <v>166</v>
      </c>
      <c r="H505" s="58" t="s">
        <v>167</v>
      </c>
      <c r="I505" s="45">
        <v>10</v>
      </c>
      <c r="J505" s="136">
        <v>52</v>
      </c>
      <c r="K505" s="44">
        <f t="shared" si="10"/>
        <v>18.730399999999999</v>
      </c>
    </row>
    <row r="506" spans="1:11" x14ac:dyDescent="0.25">
      <c r="A506" s="48">
        <v>492</v>
      </c>
      <c r="B506" s="45" t="s">
        <v>72</v>
      </c>
      <c r="C506" s="45" t="s">
        <v>491</v>
      </c>
      <c r="D506" s="58" t="s">
        <v>496</v>
      </c>
      <c r="E506" s="103">
        <v>10.6</v>
      </c>
      <c r="F506" s="5" t="s">
        <v>21</v>
      </c>
      <c r="G506" s="45" t="s">
        <v>166</v>
      </c>
      <c r="H506" s="58" t="s">
        <v>167</v>
      </c>
      <c r="I506" s="45">
        <v>10</v>
      </c>
      <c r="J506" s="136">
        <v>52</v>
      </c>
      <c r="K506" s="44">
        <f t="shared" si="10"/>
        <v>110.24</v>
      </c>
    </row>
    <row r="507" spans="1:11" x14ac:dyDescent="0.25">
      <c r="A507" s="48">
        <v>493</v>
      </c>
      <c r="B507" s="45" t="s">
        <v>72</v>
      </c>
      <c r="C507" s="45" t="s">
        <v>491</v>
      </c>
      <c r="D507" s="58" t="s">
        <v>497</v>
      </c>
      <c r="E507" s="103">
        <v>3.7</v>
      </c>
      <c r="F507" s="5" t="s">
        <v>21</v>
      </c>
      <c r="G507" s="45" t="s">
        <v>498</v>
      </c>
      <c r="H507" s="58" t="s">
        <v>167</v>
      </c>
      <c r="I507" s="45">
        <v>10</v>
      </c>
      <c r="J507" s="136">
        <v>52</v>
      </c>
      <c r="K507" s="44">
        <f t="shared" si="10"/>
        <v>38.480000000000004</v>
      </c>
    </row>
    <row r="508" spans="1:11" x14ac:dyDescent="0.25">
      <c r="A508" s="48">
        <v>494</v>
      </c>
      <c r="B508" s="45" t="s">
        <v>72</v>
      </c>
      <c r="C508" s="45" t="s">
        <v>491</v>
      </c>
      <c r="D508" s="58" t="s">
        <v>499</v>
      </c>
      <c r="E508" s="103">
        <v>4.7</v>
      </c>
      <c r="F508" s="5" t="s">
        <v>22</v>
      </c>
      <c r="G508" s="45" t="s">
        <v>166</v>
      </c>
      <c r="H508" s="58" t="s">
        <v>167</v>
      </c>
      <c r="I508" s="45">
        <v>10</v>
      </c>
      <c r="J508" s="136">
        <v>52</v>
      </c>
      <c r="K508" s="44">
        <f t="shared" si="10"/>
        <v>48.88</v>
      </c>
    </row>
    <row r="509" spans="1:11" x14ac:dyDescent="0.25">
      <c r="A509" s="48">
        <v>495</v>
      </c>
      <c r="B509" s="45" t="s">
        <v>72</v>
      </c>
      <c r="C509" s="45" t="s">
        <v>491</v>
      </c>
      <c r="D509" s="58" t="s">
        <v>500</v>
      </c>
      <c r="E509" s="103">
        <v>5.4</v>
      </c>
      <c r="F509" s="5" t="s">
        <v>22</v>
      </c>
      <c r="G509" s="45" t="s">
        <v>166</v>
      </c>
      <c r="H509" s="58" t="s">
        <v>167</v>
      </c>
      <c r="I509" s="45">
        <v>10</v>
      </c>
      <c r="J509" s="136">
        <v>52</v>
      </c>
      <c r="K509" s="44">
        <f t="shared" si="10"/>
        <v>56.160000000000004</v>
      </c>
    </row>
    <row r="510" spans="1:11" x14ac:dyDescent="0.25">
      <c r="A510" s="48">
        <v>496</v>
      </c>
      <c r="B510" s="45" t="s">
        <v>72</v>
      </c>
      <c r="C510" s="45" t="s">
        <v>501</v>
      </c>
      <c r="D510" s="58" t="s">
        <v>502</v>
      </c>
      <c r="E510" s="103">
        <v>74.997</v>
      </c>
      <c r="F510" s="5" t="s">
        <v>21</v>
      </c>
      <c r="G510" s="45" t="s">
        <v>166</v>
      </c>
      <c r="H510" s="58" t="s">
        <v>167</v>
      </c>
      <c r="I510" s="45">
        <v>10</v>
      </c>
      <c r="J510" s="136">
        <v>52</v>
      </c>
      <c r="K510" s="44">
        <f t="shared" si="10"/>
        <v>779.9688000000001</v>
      </c>
    </row>
    <row r="511" spans="1:11" x14ac:dyDescent="0.25">
      <c r="A511" s="48">
        <v>497</v>
      </c>
      <c r="B511" s="45" t="s">
        <v>72</v>
      </c>
      <c r="C511" s="45" t="s">
        <v>72</v>
      </c>
      <c r="D511" s="58" t="s">
        <v>503</v>
      </c>
      <c r="E511" s="103">
        <v>7.0789999999999997</v>
      </c>
      <c r="F511" s="5" t="s">
        <v>22</v>
      </c>
      <c r="G511" s="45" t="s">
        <v>400</v>
      </c>
      <c r="H511" s="58" t="s">
        <v>167</v>
      </c>
      <c r="I511" s="45">
        <v>10</v>
      </c>
      <c r="J511" s="136">
        <v>52</v>
      </c>
      <c r="K511" s="44">
        <f t="shared" si="10"/>
        <v>73.621600000000001</v>
      </c>
    </row>
    <row r="512" spans="1:11" x14ac:dyDescent="0.25">
      <c r="A512" s="48">
        <v>498</v>
      </c>
      <c r="B512" s="45" t="s">
        <v>72</v>
      </c>
      <c r="C512" s="45" t="s">
        <v>76</v>
      </c>
      <c r="D512" s="58" t="s">
        <v>504</v>
      </c>
      <c r="E512" s="103">
        <v>7</v>
      </c>
      <c r="F512" s="5" t="s">
        <v>22</v>
      </c>
      <c r="G512" s="45" t="s">
        <v>166</v>
      </c>
      <c r="H512" s="58" t="s">
        <v>167</v>
      </c>
      <c r="I512" s="45">
        <v>10</v>
      </c>
      <c r="J512" s="136">
        <v>52</v>
      </c>
      <c r="K512" s="44">
        <f t="shared" si="10"/>
        <v>72.8</v>
      </c>
    </row>
    <row r="513" spans="1:11" x14ac:dyDescent="0.25">
      <c r="A513" s="48">
        <v>499</v>
      </c>
      <c r="B513" s="45" t="s">
        <v>72</v>
      </c>
      <c r="C513" s="45" t="s">
        <v>76</v>
      </c>
      <c r="D513" s="58" t="s">
        <v>505</v>
      </c>
      <c r="E513" s="103">
        <v>4.2809999999999997</v>
      </c>
      <c r="F513" s="5" t="s">
        <v>22</v>
      </c>
      <c r="G513" s="45" t="s">
        <v>498</v>
      </c>
      <c r="H513" s="58" t="s">
        <v>167</v>
      </c>
      <c r="I513" s="45">
        <v>10</v>
      </c>
      <c r="J513" s="136">
        <v>52</v>
      </c>
      <c r="K513" s="44">
        <f t="shared" si="10"/>
        <v>44.522400000000005</v>
      </c>
    </row>
    <row r="514" spans="1:11" x14ac:dyDescent="0.25">
      <c r="A514" s="48">
        <v>500</v>
      </c>
      <c r="B514" s="45" t="s">
        <v>72</v>
      </c>
      <c r="C514" s="45" t="s">
        <v>76</v>
      </c>
      <c r="D514" s="58" t="s">
        <v>506</v>
      </c>
      <c r="E514" s="103">
        <v>5.4</v>
      </c>
      <c r="F514" s="5" t="s">
        <v>33</v>
      </c>
      <c r="G514" s="45" t="s">
        <v>166</v>
      </c>
      <c r="H514" s="58" t="s">
        <v>167</v>
      </c>
      <c r="I514" s="45">
        <v>10</v>
      </c>
      <c r="J514" s="136">
        <v>52</v>
      </c>
      <c r="K514" s="44">
        <f t="shared" si="10"/>
        <v>56.160000000000004</v>
      </c>
    </row>
    <row r="515" spans="1:11" x14ac:dyDescent="0.25">
      <c r="A515" s="48">
        <v>501</v>
      </c>
      <c r="B515" s="45" t="s">
        <v>72</v>
      </c>
      <c r="C515" s="45" t="s">
        <v>76</v>
      </c>
      <c r="D515" s="58" t="s">
        <v>507</v>
      </c>
      <c r="E515" s="103">
        <v>3.8010000000000002</v>
      </c>
      <c r="F515" s="5" t="s">
        <v>49</v>
      </c>
      <c r="G515" s="45" t="s">
        <v>498</v>
      </c>
      <c r="H515" s="58" t="s">
        <v>167</v>
      </c>
      <c r="I515" s="45">
        <v>10</v>
      </c>
      <c r="J515" s="136">
        <v>52</v>
      </c>
      <c r="K515" s="44">
        <f t="shared" si="10"/>
        <v>39.530400000000007</v>
      </c>
    </row>
    <row r="516" spans="1:11" x14ac:dyDescent="0.25">
      <c r="A516" s="48">
        <v>502</v>
      </c>
      <c r="B516" s="45" t="s">
        <v>72</v>
      </c>
      <c r="C516" s="45" t="s">
        <v>76</v>
      </c>
      <c r="D516" s="58" t="s">
        <v>508</v>
      </c>
      <c r="E516" s="103">
        <v>4.2</v>
      </c>
      <c r="F516" s="5" t="s">
        <v>17</v>
      </c>
      <c r="G516" s="45" t="s">
        <v>498</v>
      </c>
      <c r="H516" s="58" t="s">
        <v>167</v>
      </c>
      <c r="I516" s="45">
        <v>10</v>
      </c>
      <c r="J516" s="136">
        <v>52</v>
      </c>
      <c r="K516" s="44">
        <f t="shared" si="10"/>
        <v>43.680000000000007</v>
      </c>
    </row>
    <row r="517" spans="1:11" x14ac:dyDescent="0.25">
      <c r="A517" s="48">
        <v>503</v>
      </c>
      <c r="B517" s="45" t="s">
        <v>72</v>
      </c>
      <c r="C517" s="45" t="s">
        <v>76</v>
      </c>
      <c r="D517" s="58" t="s">
        <v>509</v>
      </c>
      <c r="E517" s="103">
        <v>3.1</v>
      </c>
      <c r="F517" s="5" t="s">
        <v>25</v>
      </c>
      <c r="G517" s="45" t="s">
        <v>166</v>
      </c>
      <c r="H517" s="58" t="s">
        <v>167</v>
      </c>
      <c r="I517" s="45">
        <v>10</v>
      </c>
      <c r="J517" s="136">
        <v>52</v>
      </c>
      <c r="K517" s="44">
        <f t="shared" si="10"/>
        <v>32.24</v>
      </c>
    </row>
    <row r="518" spans="1:11" x14ac:dyDescent="0.25">
      <c r="A518" s="5"/>
      <c r="B518" s="167" t="s">
        <v>77</v>
      </c>
      <c r="C518" s="168"/>
      <c r="D518" s="62">
        <v>30</v>
      </c>
      <c r="E518" s="63">
        <f>SUM(E488:E517)</f>
        <v>662.62900000000013</v>
      </c>
      <c r="F518" s="5"/>
      <c r="G518" s="45"/>
      <c r="H518" s="58"/>
      <c r="I518" s="48"/>
      <c r="J518" s="48"/>
      <c r="K518" s="48"/>
    </row>
    <row r="519" spans="1:11" x14ac:dyDescent="0.25">
      <c r="A519" s="5">
        <v>504</v>
      </c>
      <c r="B519" s="45" t="s">
        <v>78</v>
      </c>
      <c r="C519" s="45" t="s">
        <v>510</v>
      </c>
      <c r="D519" s="41" t="s">
        <v>511</v>
      </c>
      <c r="E519" s="39">
        <v>309.971</v>
      </c>
      <c r="F519" s="5" t="s">
        <v>19</v>
      </c>
      <c r="G519" s="37" t="s">
        <v>166</v>
      </c>
      <c r="H519" s="58" t="s">
        <v>167</v>
      </c>
      <c r="I519" s="48">
        <v>10</v>
      </c>
      <c r="J519" s="44">
        <v>52</v>
      </c>
      <c r="K519" s="44">
        <f t="shared" si="10"/>
        <v>3223.6984000000002</v>
      </c>
    </row>
    <row r="520" spans="1:11" x14ac:dyDescent="0.25">
      <c r="A520" s="5">
        <v>505</v>
      </c>
      <c r="B520" s="45" t="s">
        <v>78</v>
      </c>
      <c r="C520" s="45" t="s">
        <v>510</v>
      </c>
      <c r="D520" s="41" t="s">
        <v>512</v>
      </c>
      <c r="E520" s="39">
        <v>16.803000000000001</v>
      </c>
      <c r="F520" s="5" t="s">
        <v>21</v>
      </c>
      <c r="G520" s="37" t="s">
        <v>166</v>
      </c>
      <c r="H520" s="58" t="s">
        <v>167</v>
      </c>
      <c r="I520" s="48">
        <v>10</v>
      </c>
      <c r="J520" s="44">
        <v>52</v>
      </c>
      <c r="K520" s="44">
        <f t="shared" si="10"/>
        <v>174.75120000000004</v>
      </c>
    </row>
    <row r="521" spans="1:11" x14ac:dyDescent="0.25">
      <c r="A521" s="5">
        <v>506</v>
      </c>
      <c r="B521" s="45" t="s">
        <v>78</v>
      </c>
      <c r="C521" s="45" t="s">
        <v>510</v>
      </c>
      <c r="D521" s="41" t="s">
        <v>513</v>
      </c>
      <c r="E521" s="39">
        <v>29.161000000000001</v>
      </c>
      <c r="F521" s="5" t="s">
        <v>21</v>
      </c>
      <c r="G521" s="37" t="s">
        <v>166</v>
      </c>
      <c r="H521" s="58" t="s">
        <v>167</v>
      </c>
      <c r="I521" s="48">
        <v>10</v>
      </c>
      <c r="J521" s="44">
        <v>52</v>
      </c>
      <c r="K521" s="44">
        <f t="shared" si="10"/>
        <v>303.27440000000001</v>
      </c>
    </row>
    <row r="522" spans="1:11" x14ac:dyDescent="0.25">
      <c r="A522" s="5">
        <v>507</v>
      </c>
      <c r="B522" s="37" t="s">
        <v>78</v>
      </c>
      <c r="C522" s="37" t="s">
        <v>514</v>
      </c>
      <c r="D522" s="41" t="s">
        <v>515</v>
      </c>
      <c r="E522" s="39">
        <v>5.2990000000000004</v>
      </c>
      <c r="F522" s="137" t="s">
        <v>22</v>
      </c>
      <c r="G522" s="37" t="s">
        <v>166</v>
      </c>
      <c r="H522" s="58" t="s">
        <v>167</v>
      </c>
      <c r="I522" s="48">
        <v>10</v>
      </c>
      <c r="J522" s="44">
        <v>52</v>
      </c>
      <c r="K522" s="44">
        <f t="shared" si="10"/>
        <v>55.1096</v>
      </c>
    </row>
    <row r="523" spans="1:11" x14ac:dyDescent="0.25">
      <c r="A523" s="5">
        <v>508</v>
      </c>
      <c r="B523" s="37" t="s">
        <v>78</v>
      </c>
      <c r="C523" s="37" t="s">
        <v>516</v>
      </c>
      <c r="D523" s="41" t="s">
        <v>517</v>
      </c>
      <c r="E523" s="39">
        <v>7.01</v>
      </c>
      <c r="F523" s="137" t="s">
        <v>22</v>
      </c>
      <c r="G523" s="37" t="s">
        <v>166</v>
      </c>
      <c r="H523" s="58" t="s">
        <v>167</v>
      </c>
      <c r="I523" s="48">
        <v>10</v>
      </c>
      <c r="J523" s="44">
        <v>52</v>
      </c>
      <c r="K523" s="44">
        <f t="shared" si="10"/>
        <v>72.903999999999996</v>
      </c>
    </row>
    <row r="524" spans="1:11" x14ac:dyDescent="0.25">
      <c r="A524" s="5">
        <v>509</v>
      </c>
      <c r="B524" s="37" t="s">
        <v>78</v>
      </c>
      <c r="C524" s="37" t="s">
        <v>516</v>
      </c>
      <c r="D524" s="41" t="s">
        <v>518</v>
      </c>
      <c r="E524" s="39">
        <v>7.9960000000000004</v>
      </c>
      <c r="F524" s="137" t="s">
        <v>22</v>
      </c>
      <c r="G524" s="37" t="s">
        <v>166</v>
      </c>
      <c r="H524" s="58" t="s">
        <v>167</v>
      </c>
      <c r="I524" s="48">
        <v>10</v>
      </c>
      <c r="J524" s="44">
        <v>52</v>
      </c>
      <c r="K524" s="44">
        <f t="shared" si="10"/>
        <v>83.158400000000015</v>
      </c>
    </row>
    <row r="525" spans="1:11" x14ac:dyDescent="0.25">
      <c r="A525" s="5">
        <v>510</v>
      </c>
      <c r="B525" s="37" t="s">
        <v>78</v>
      </c>
      <c r="C525" s="37" t="s">
        <v>516</v>
      </c>
      <c r="D525" s="41" t="s">
        <v>519</v>
      </c>
      <c r="E525" s="39">
        <v>7.0540000000000003</v>
      </c>
      <c r="F525" s="137" t="s">
        <v>22</v>
      </c>
      <c r="G525" s="37" t="s">
        <v>166</v>
      </c>
      <c r="H525" s="58" t="s">
        <v>167</v>
      </c>
      <c r="I525" s="48">
        <v>10</v>
      </c>
      <c r="J525" s="44">
        <v>52</v>
      </c>
      <c r="K525" s="44">
        <f t="shared" si="10"/>
        <v>73.361599999999996</v>
      </c>
    </row>
    <row r="526" spans="1:11" x14ac:dyDescent="0.25">
      <c r="A526" s="5">
        <v>511</v>
      </c>
      <c r="B526" s="37" t="s">
        <v>78</v>
      </c>
      <c r="C526" s="37" t="s">
        <v>516</v>
      </c>
      <c r="D526" s="41" t="s">
        <v>520</v>
      </c>
      <c r="E526" s="39">
        <v>6.202</v>
      </c>
      <c r="F526" s="137" t="s">
        <v>22</v>
      </c>
      <c r="G526" s="37" t="s">
        <v>166</v>
      </c>
      <c r="H526" s="58" t="s">
        <v>167</v>
      </c>
      <c r="I526" s="48">
        <v>10</v>
      </c>
      <c r="J526" s="44">
        <v>52</v>
      </c>
      <c r="K526" s="44">
        <f t="shared" si="10"/>
        <v>64.500800000000012</v>
      </c>
    </row>
    <row r="527" spans="1:11" x14ac:dyDescent="0.25">
      <c r="A527" s="5">
        <v>512</v>
      </c>
      <c r="B527" s="37" t="s">
        <v>78</v>
      </c>
      <c r="C527" s="37" t="s">
        <v>516</v>
      </c>
      <c r="D527" s="41" t="s">
        <v>521</v>
      </c>
      <c r="E527" s="39">
        <v>3.6720000000000002</v>
      </c>
      <c r="F527" s="137" t="s">
        <v>22</v>
      </c>
      <c r="G527" s="37" t="s">
        <v>166</v>
      </c>
      <c r="H527" s="58" t="s">
        <v>167</v>
      </c>
      <c r="I527" s="48">
        <v>10</v>
      </c>
      <c r="J527" s="44">
        <v>52</v>
      </c>
      <c r="K527" s="44">
        <f t="shared" si="10"/>
        <v>38.188800000000008</v>
      </c>
    </row>
    <row r="528" spans="1:11" x14ac:dyDescent="0.25">
      <c r="A528" s="5">
        <v>513</v>
      </c>
      <c r="B528" s="37" t="s">
        <v>78</v>
      </c>
      <c r="C528" s="37" t="s">
        <v>516</v>
      </c>
      <c r="D528" s="41" t="s">
        <v>522</v>
      </c>
      <c r="E528" s="39">
        <v>3</v>
      </c>
      <c r="F528" s="137" t="s">
        <v>22</v>
      </c>
      <c r="G528" s="37" t="s">
        <v>166</v>
      </c>
      <c r="H528" s="58" t="s">
        <v>167</v>
      </c>
      <c r="I528" s="48">
        <v>10</v>
      </c>
      <c r="J528" s="44">
        <v>52</v>
      </c>
      <c r="K528" s="44">
        <f t="shared" si="10"/>
        <v>31.200000000000003</v>
      </c>
    </row>
    <row r="529" spans="1:11" x14ac:dyDescent="0.25">
      <c r="A529" s="5">
        <v>514</v>
      </c>
      <c r="B529" s="37" t="s">
        <v>78</v>
      </c>
      <c r="C529" s="37" t="s">
        <v>79</v>
      </c>
      <c r="D529" s="41" t="s">
        <v>523</v>
      </c>
      <c r="E529" s="39">
        <v>6</v>
      </c>
      <c r="F529" s="137" t="s">
        <v>25</v>
      </c>
      <c r="G529" s="37" t="s">
        <v>166</v>
      </c>
      <c r="H529" s="58" t="s">
        <v>167</v>
      </c>
      <c r="I529" s="48">
        <v>10</v>
      </c>
      <c r="J529" s="44">
        <v>52</v>
      </c>
      <c r="K529" s="44">
        <f t="shared" si="10"/>
        <v>62.400000000000006</v>
      </c>
    </row>
    <row r="530" spans="1:11" x14ac:dyDescent="0.25">
      <c r="A530" s="5">
        <v>515</v>
      </c>
      <c r="B530" s="37" t="s">
        <v>78</v>
      </c>
      <c r="C530" s="37" t="s">
        <v>79</v>
      </c>
      <c r="D530" s="41" t="s">
        <v>524</v>
      </c>
      <c r="E530" s="39">
        <v>5</v>
      </c>
      <c r="F530" s="137" t="s">
        <v>25</v>
      </c>
      <c r="G530" s="37" t="s">
        <v>166</v>
      </c>
      <c r="H530" s="58" t="s">
        <v>167</v>
      </c>
      <c r="I530" s="48">
        <v>10</v>
      </c>
      <c r="J530" s="44">
        <v>52</v>
      </c>
      <c r="K530" s="44">
        <f t="shared" si="10"/>
        <v>52</v>
      </c>
    </row>
    <row r="531" spans="1:11" x14ac:dyDescent="0.25">
      <c r="A531" s="5">
        <v>516</v>
      </c>
      <c r="B531" s="37" t="s">
        <v>78</v>
      </c>
      <c r="C531" s="37" t="s">
        <v>79</v>
      </c>
      <c r="D531" s="41" t="s">
        <v>525</v>
      </c>
      <c r="E531" s="39">
        <v>5</v>
      </c>
      <c r="F531" s="137" t="s">
        <v>21</v>
      </c>
      <c r="G531" s="37" t="s">
        <v>166</v>
      </c>
      <c r="H531" s="58" t="s">
        <v>167</v>
      </c>
      <c r="I531" s="48">
        <v>10</v>
      </c>
      <c r="J531" s="44">
        <v>52</v>
      </c>
      <c r="K531" s="44">
        <f t="shared" si="10"/>
        <v>52</v>
      </c>
    </row>
    <row r="532" spans="1:11" x14ac:dyDescent="0.25">
      <c r="A532" s="5">
        <v>517</v>
      </c>
      <c r="B532" s="37" t="s">
        <v>78</v>
      </c>
      <c r="C532" s="37" t="s">
        <v>79</v>
      </c>
      <c r="D532" s="41" t="s">
        <v>526</v>
      </c>
      <c r="E532" s="39">
        <v>5</v>
      </c>
      <c r="F532" s="137" t="s">
        <v>21</v>
      </c>
      <c r="G532" s="37" t="s">
        <v>166</v>
      </c>
      <c r="H532" s="58" t="s">
        <v>167</v>
      </c>
      <c r="I532" s="48">
        <v>10</v>
      </c>
      <c r="J532" s="44">
        <v>52</v>
      </c>
      <c r="K532" s="44">
        <f t="shared" si="10"/>
        <v>52</v>
      </c>
    </row>
    <row r="533" spans="1:11" x14ac:dyDescent="0.25">
      <c r="A533" s="5">
        <v>518</v>
      </c>
      <c r="B533" s="37" t="s">
        <v>78</v>
      </c>
      <c r="C533" s="37" t="s">
        <v>79</v>
      </c>
      <c r="D533" s="41" t="s">
        <v>527</v>
      </c>
      <c r="E533" s="39">
        <v>5</v>
      </c>
      <c r="F533" s="137" t="s">
        <v>21</v>
      </c>
      <c r="G533" s="37" t="s">
        <v>166</v>
      </c>
      <c r="H533" s="58" t="s">
        <v>167</v>
      </c>
      <c r="I533" s="48">
        <v>10</v>
      </c>
      <c r="J533" s="44">
        <v>52</v>
      </c>
      <c r="K533" s="44">
        <f t="shared" si="10"/>
        <v>52</v>
      </c>
    </row>
    <row r="534" spans="1:11" x14ac:dyDescent="0.25">
      <c r="A534" s="5">
        <v>519</v>
      </c>
      <c r="B534" s="37" t="s">
        <v>78</v>
      </c>
      <c r="C534" s="37" t="s">
        <v>79</v>
      </c>
      <c r="D534" s="41" t="s">
        <v>528</v>
      </c>
      <c r="E534" s="39">
        <v>10</v>
      </c>
      <c r="F534" s="137" t="s">
        <v>21</v>
      </c>
      <c r="G534" s="37" t="s">
        <v>166</v>
      </c>
      <c r="H534" s="58" t="s">
        <v>167</v>
      </c>
      <c r="I534" s="48">
        <v>10</v>
      </c>
      <c r="J534" s="44">
        <v>52</v>
      </c>
      <c r="K534" s="44">
        <f t="shared" si="10"/>
        <v>104</v>
      </c>
    </row>
    <row r="535" spans="1:11" x14ac:dyDescent="0.25">
      <c r="A535" s="5">
        <v>520</v>
      </c>
      <c r="B535" s="37" t="s">
        <v>78</v>
      </c>
      <c r="C535" s="37" t="s">
        <v>79</v>
      </c>
      <c r="D535" s="41" t="s">
        <v>529</v>
      </c>
      <c r="E535" s="39">
        <v>5</v>
      </c>
      <c r="F535" s="137" t="s">
        <v>21</v>
      </c>
      <c r="G535" s="37" t="s">
        <v>166</v>
      </c>
      <c r="H535" s="58" t="s">
        <v>167</v>
      </c>
      <c r="I535" s="48">
        <v>10</v>
      </c>
      <c r="J535" s="44">
        <v>52</v>
      </c>
      <c r="K535" s="44">
        <f t="shared" si="10"/>
        <v>52</v>
      </c>
    </row>
    <row r="536" spans="1:11" x14ac:dyDescent="0.25">
      <c r="A536" s="5">
        <v>521</v>
      </c>
      <c r="B536" s="37" t="s">
        <v>78</v>
      </c>
      <c r="C536" s="37" t="s">
        <v>79</v>
      </c>
      <c r="D536" s="41" t="s">
        <v>530</v>
      </c>
      <c r="E536" s="39">
        <v>1.9279999999999999</v>
      </c>
      <c r="F536" s="137" t="s">
        <v>21</v>
      </c>
      <c r="G536" s="37" t="s">
        <v>166</v>
      </c>
      <c r="H536" s="58" t="s">
        <v>167</v>
      </c>
      <c r="I536" s="48">
        <v>10</v>
      </c>
      <c r="J536" s="44">
        <v>52</v>
      </c>
      <c r="K536" s="44">
        <f t="shared" si="10"/>
        <v>20.051200000000001</v>
      </c>
    </row>
    <row r="537" spans="1:11" x14ac:dyDescent="0.25">
      <c r="A537" s="5">
        <v>522</v>
      </c>
      <c r="B537" s="37" t="s">
        <v>78</v>
      </c>
      <c r="C537" s="37" t="s">
        <v>79</v>
      </c>
      <c r="D537" s="41" t="s">
        <v>531</v>
      </c>
      <c r="E537" s="39">
        <v>4.4649999999999999</v>
      </c>
      <c r="F537" s="137" t="s">
        <v>21</v>
      </c>
      <c r="G537" s="37" t="s">
        <v>166</v>
      </c>
      <c r="H537" s="58" t="s">
        <v>167</v>
      </c>
      <c r="I537" s="48">
        <v>10</v>
      </c>
      <c r="J537" s="44">
        <v>52</v>
      </c>
      <c r="K537" s="44">
        <f t="shared" si="10"/>
        <v>46.436000000000007</v>
      </c>
    </row>
    <row r="538" spans="1:11" x14ac:dyDescent="0.25">
      <c r="A538" s="5">
        <v>523</v>
      </c>
      <c r="B538" s="37" t="s">
        <v>78</v>
      </c>
      <c r="C538" s="37" t="s">
        <v>79</v>
      </c>
      <c r="D538" s="41" t="s">
        <v>532</v>
      </c>
      <c r="E538" s="39">
        <v>8.93</v>
      </c>
      <c r="F538" s="137" t="s">
        <v>21</v>
      </c>
      <c r="G538" s="37" t="s">
        <v>166</v>
      </c>
      <c r="H538" s="58" t="s">
        <v>167</v>
      </c>
      <c r="I538" s="48">
        <v>10</v>
      </c>
      <c r="J538" s="44">
        <v>52</v>
      </c>
      <c r="K538" s="44">
        <f t="shared" si="10"/>
        <v>92.872000000000014</v>
      </c>
    </row>
    <row r="539" spans="1:11" x14ac:dyDescent="0.25">
      <c r="A539" s="5">
        <v>524</v>
      </c>
      <c r="B539" s="37" t="s">
        <v>78</v>
      </c>
      <c r="C539" s="37" t="s">
        <v>79</v>
      </c>
      <c r="D539" s="58" t="s">
        <v>533</v>
      </c>
      <c r="E539" s="39">
        <v>4.4649999999999999</v>
      </c>
      <c r="F539" s="137" t="s">
        <v>21</v>
      </c>
      <c r="G539" s="37" t="s">
        <v>166</v>
      </c>
      <c r="H539" s="58" t="s">
        <v>167</v>
      </c>
      <c r="I539" s="48">
        <v>10</v>
      </c>
      <c r="J539" s="44">
        <v>52</v>
      </c>
      <c r="K539" s="44">
        <f t="shared" si="10"/>
        <v>46.436000000000007</v>
      </c>
    </row>
    <row r="540" spans="1:11" x14ac:dyDescent="0.25">
      <c r="A540" s="5">
        <v>525</v>
      </c>
      <c r="B540" s="37" t="s">
        <v>78</v>
      </c>
      <c r="C540" s="37" t="s">
        <v>79</v>
      </c>
      <c r="D540" s="41" t="s">
        <v>534</v>
      </c>
      <c r="E540" s="39">
        <v>1.8480000000000001</v>
      </c>
      <c r="F540" s="137" t="s">
        <v>33</v>
      </c>
      <c r="G540" s="37" t="s">
        <v>166</v>
      </c>
      <c r="H540" s="58" t="s">
        <v>167</v>
      </c>
      <c r="I540" s="48">
        <v>10</v>
      </c>
      <c r="J540" s="44">
        <v>52</v>
      </c>
      <c r="K540" s="44">
        <f t="shared" si="10"/>
        <v>19.219200000000001</v>
      </c>
    </row>
    <row r="541" spans="1:11" x14ac:dyDescent="0.25">
      <c r="A541" s="5">
        <v>526</v>
      </c>
      <c r="B541" s="37" t="s">
        <v>78</v>
      </c>
      <c r="C541" s="37" t="s">
        <v>79</v>
      </c>
      <c r="D541" s="58" t="s">
        <v>535</v>
      </c>
      <c r="E541" s="50">
        <v>5</v>
      </c>
      <c r="F541" s="137" t="s">
        <v>21</v>
      </c>
      <c r="G541" s="37" t="s">
        <v>166</v>
      </c>
      <c r="H541" s="58" t="s">
        <v>167</v>
      </c>
      <c r="I541" s="48">
        <v>10</v>
      </c>
      <c r="J541" s="44">
        <v>52</v>
      </c>
      <c r="K541" s="44">
        <f t="shared" si="10"/>
        <v>52</v>
      </c>
    </row>
    <row r="542" spans="1:11" x14ac:dyDescent="0.25">
      <c r="A542" s="5">
        <v>527</v>
      </c>
      <c r="B542" s="37" t="s">
        <v>78</v>
      </c>
      <c r="C542" s="37" t="s">
        <v>79</v>
      </c>
      <c r="D542" s="58" t="s">
        <v>536</v>
      </c>
      <c r="E542" s="50">
        <v>10</v>
      </c>
      <c r="F542" s="137" t="s">
        <v>21</v>
      </c>
      <c r="G542" s="37" t="s">
        <v>166</v>
      </c>
      <c r="H542" s="58" t="s">
        <v>167</v>
      </c>
      <c r="I542" s="48">
        <v>10</v>
      </c>
      <c r="J542" s="44">
        <v>52</v>
      </c>
      <c r="K542" s="44">
        <f t="shared" si="10"/>
        <v>104</v>
      </c>
    </row>
    <row r="543" spans="1:11" x14ac:dyDescent="0.25">
      <c r="A543" s="5">
        <v>528</v>
      </c>
      <c r="B543" s="37" t="s">
        <v>78</v>
      </c>
      <c r="C543" s="37" t="s">
        <v>80</v>
      </c>
      <c r="D543" s="41" t="s">
        <v>537</v>
      </c>
      <c r="E543" s="39">
        <v>9</v>
      </c>
      <c r="F543" s="137" t="s">
        <v>21</v>
      </c>
      <c r="G543" s="37" t="s">
        <v>166</v>
      </c>
      <c r="H543" s="58" t="s">
        <v>167</v>
      </c>
      <c r="I543" s="48">
        <v>10</v>
      </c>
      <c r="J543" s="44">
        <v>52</v>
      </c>
      <c r="K543" s="44">
        <f t="shared" si="10"/>
        <v>93.600000000000009</v>
      </c>
    </row>
    <row r="544" spans="1:11" x14ac:dyDescent="0.25">
      <c r="A544" s="5">
        <v>529</v>
      </c>
      <c r="B544" s="37" t="s">
        <v>78</v>
      </c>
      <c r="C544" s="37" t="s">
        <v>80</v>
      </c>
      <c r="D544" s="41" t="s">
        <v>538</v>
      </c>
      <c r="E544" s="39">
        <v>19.199000000000002</v>
      </c>
      <c r="F544" s="137" t="s">
        <v>22</v>
      </c>
      <c r="G544" s="37" t="s">
        <v>166</v>
      </c>
      <c r="H544" s="58" t="s">
        <v>167</v>
      </c>
      <c r="I544" s="48">
        <v>10</v>
      </c>
      <c r="J544" s="44">
        <v>52</v>
      </c>
      <c r="K544" s="44">
        <f t="shared" si="10"/>
        <v>199.66960000000003</v>
      </c>
    </row>
    <row r="545" spans="1:11" x14ac:dyDescent="0.25">
      <c r="A545" s="5">
        <v>530</v>
      </c>
      <c r="B545" s="37" t="s">
        <v>78</v>
      </c>
      <c r="C545" s="37" t="s">
        <v>539</v>
      </c>
      <c r="D545" s="41" t="s">
        <v>540</v>
      </c>
      <c r="E545" s="39">
        <v>12.992000000000001</v>
      </c>
      <c r="F545" s="137" t="s">
        <v>25</v>
      </c>
      <c r="G545" s="37" t="s">
        <v>166</v>
      </c>
      <c r="H545" s="58" t="s">
        <v>167</v>
      </c>
      <c r="I545" s="48">
        <v>10</v>
      </c>
      <c r="J545" s="44">
        <v>52</v>
      </c>
      <c r="K545" s="44">
        <f t="shared" ref="K545:K574" si="11">(E545*J545)*20%</f>
        <v>135.11680000000001</v>
      </c>
    </row>
    <row r="546" spans="1:11" x14ac:dyDescent="0.25">
      <c r="A546" s="5">
        <v>531</v>
      </c>
      <c r="B546" s="37" t="s">
        <v>78</v>
      </c>
      <c r="C546" s="37" t="s">
        <v>539</v>
      </c>
      <c r="D546" s="41" t="s">
        <v>541</v>
      </c>
      <c r="E546" s="39">
        <v>16.298999999999999</v>
      </c>
      <c r="F546" s="137" t="s">
        <v>25</v>
      </c>
      <c r="G546" s="37" t="s">
        <v>166</v>
      </c>
      <c r="H546" s="41" t="s">
        <v>167</v>
      </c>
      <c r="I546" s="48">
        <v>10</v>
      </c>
      <c r="J546" s="44">
        <v>52</v>
      </c>
      <c r="K546" s="44">
        <f t="shared" si="11"/>
        <v>169.50960000000001</v>
      </c>
    </row>
    <row r="547" spans="1:11" x14ac:dyDescent="0.25">
      <c r="A547" s="5">
        <v>532</v>
      </c>
      <c r="B547" s="37" t="s">
        <v>78</v>
      </c>
      <c r="C547" s="37" t="s">
        <v>542</v>
      </c>
      <c r="D547" s="126" t="s">
        <v>543</v>
      </c>
      <c r="E547" s="39">
        <v>31.399000000000001</v>
      </c>
      <c r="F547" s="137" t="s">
        <v>21</v>
      </c>
      <c r="G547" s="37" t="s">
        <v>166</v>
      </c>
      <c r="H547" s="41" t="s">
        <v>167</v>
      </c>
      <c r="I547" s="48">
        <v>10</v>
      </c>
      <c r="J547" s="44">
        <v>52</v>
      </c>
      <c r="K547" s="44">
        <f t="shared" si="11"/>
        <v>326.54960000000005</v>
      </c>
    </row>
    <row r="548" spans="1:11" x14ac:dyDescent="0.25">
      <c r="A548" s="5">
        <v>533</v>
      </c>
      <c r="B548" s="37" t="s">
        <v>78</v>
      </c>
      <c r="C548" s="37" t="s">
        <v>542</v>
      </c>
      <c r="D548" s="126" t="s">
        <v>544</v>
      </c>
      <c r="E548" s="39">
        <v>4</v>
      </c>
      <c r="F548" s="137" t="s">
        <v>21</v>
      </c>
      <c r="G548" s="37" t="s">
        <v>166</v>
      </c>
      <c r="H548" s="41" t="s">
        <v>167</v>
      </c>
      <c r="I548" s="48">
        <v>10</v>
      </c>
      <c r="J548" s="44">
        <v>52</v>
      </c>
      <c r="K548" s="44">
        <f t="shared" si="11"/>
        <v>41.6</v>
      </c>
    </row>
    <row r="549" spans="1:11" x14ac:dyDescent="0.25">
      <c r="A549" s="5">
        <v>534</v>
      </c>
      <c r="B549" s="37" t="s">
        <v>78</v>
      </c>
      <c r="C549" s="37" t="s">
        <v>542</v>
      </c>
      <c r="D549" s="126" t="s">
        <v>545</v>
      </c>
      <c r="E549" s="39">
        <v>3.3849999999999998</v>
      </c>
      <c r="F549" s="137" t="s">
        <v>21</v>
      </c>
      <c r="G549" s="37" t="s">
        <v>166</v>
      </c>
      <c r="H549" s="41" t="s">
        <v>167</v>
      </c>
      <c r="I549" s="48">
        <v>10</v>
      </c>
      <c r="J549" s="44">
        <v>52</v>
      </c>
      <c r="K549" s="44">
        <f t="shared" si="11"/>
        <v>35.204000000000001</v>
      </c>
    </row>
    <row r="550" spans="1:11" x14ac:dyDescent="0.25">
      <c r="A550" s="5">
        <v>535</v>
      </c>
      <c r="B550" s="37" t="s">
        <v>78</v>
      </c>
      <c r="C550" s="37" t="s">
        <v>542</v>
      </c>
      <c r="D550" s="126" t="s">
        <v>546</v>
      </c>
      <c r="E550" s="39">
        <v>3.3849999999999998</v>
      </c>
      <c r="F550" s="137" t="s">
        <v>21</v>
      </c>
      <c r="G550" s="37" t="s">
        <v>166</v>
      </c>
      <c r="H550" s="41" t="s">
        <v>167</v>
      </c>
      <c r="I550" s="48">
        <v>10</v>
      </c>
      <c r="J550" s="44">
        <v>52</v>
      </c>
      <c r="K550" s="44">
        <f t="shared" si="11"/>
        <v>35.204000000000001</v>
      </c>
    </row>
    <row r="551" spans="1:11" x14ac:dyDescent="0.25">
      <c r="A551" s="5">
        <v>536</v>
      </c>
      <c r="B551" s="37" t="s">
        <v>78</v>
      </c>
      <c r="C551" s="37" t="s">
        <v>81</v>
      </c>
      <c r="D551" s="126" t="s">
        <v>547</v>
      </c>
      <c r="E551" s="39">
        <v>13.196999999999999</v>
      </c>
      <c r="F551" s="137" t="s">
        <v>22</v>
      </c>
      <c r="G551" s="37" t="s">
        <v>166</v>
      </c>
      <c r="H551" s="41" t="s">
        <v>167</v>
      </c>
      <c r="I551" s="48">
        <v>10</v>
      </c>
      <c r="J551" s="44">
        <v>52</v>
      </c>
      <c r="K551" s="44">
        <f t="shared" si="11"/>
        <v>137.24879999999999</v>
      </c>
    </row>
    <row r="552" spans="1:11" x14ac:dyDescent="0.25">
      <c r="A552" s="5">
        <v>537</v>
      </c>
      <c r="B552" s="37" t="s">
        <v>78</v>
      </c>
      <c r="C552" s="37" t="s">
        <v>81</v>
      </c>
      <c r="D552" s="126" t="s">
        <v>548</v>
      </c>
      <c r="E552" s="39">
        <v>10</v>
      </c>
      <c r="F552" s="137" t="s">
        <v>22</v>
      </c>
      <c r="G552" s="37" t="s">
        <v>166</v>
      </c>
      <c r="H552" s="41" t="s">
        <v>167</v>
      </c>
      <c r="I552" s="48">
        <v>10</v>
      </c>
      <c r="J552" s="44">
        <v>52</v>
      </c>
      <c r="K552" s="44">
        <f t="shared" si="11"/>
        <v>104</v>
      </c>
    </row>
    <row r="553" spans="1:11" x14ac:dyDescent="0.25">
      <c r="A553" s="5">
        <v>538</v>
      </c>
      <c r="B553" s="37" t="s">
        <v>78</v>
      </c>
      <c r="C553" s="37" t="s">
        <v>549</v>
      </c>
      <c r="D553" s="95" t="s">
        <v>550</v>
      </c>
      <c r="E553" s="39">
        <v>5.0010000000000003</v>
      </c>
      <c r="F553" s="137" t="s">
        <v>22</v>
      </c>
      <c r="G553" s="37" t="s">
        <v>166</v>
      </c>
      <c r="H553" s="41" t="s">
        <v>167</v>
      </c>
      <c r="I553" s="48">
        <v>10</v>
      </c>
      <c r="J553" s="44">
        <v>52</v>
      </c>
      <c r="K553" s="44">
        <f t="shared" si="11"/>
        <v>52.010400000000004</v>
      </c>
    </row>
    <row r="554" spans="1:11" x14ac:dyDescent="0.25">
      <c r="A554" s="5">
        <v>539</v>
      </c>
      <c r="B554" s="37" t="s">
        <v>78</v>
      </c>
      <c r="C554" s="37" t="s">
        <v>549</v>
      </c>
      <c r="D554" s="95" t="s">
        <v>551</v>
      </c>
      <c r="E554" s="39">
        <v>4.9989999999999997</v>
      </c>
      <c r="F554" s="137" t="s">
        <v>22</v>
      </c>
      <c r="G554" s="37" t="s">
        <v>166</v>
      </c>
      <c r="H554" s="41" t="s">
        <v>167</v>
      </c>
      <c r="I554" s="48">
        <v>10</v>
      </c>
      <c r="J554" s="44">
        <v>52</v>
      </c>
      <c r="K554" s="44">
        <f t="shared" si="11"/>
        <v>51.989599999999996</v>
      </c>
    </row>
    <row r="555" spans="1:11" x14ac:dyDescent="0.25">
      <c r="A555" s="5">
        <v>540</v>
      </c>
      <c r="B555" s="37" t="s">
        <v>78</v>
      </c>
      <c r="C555" s="37" t="s">
        <v>549</v>
      </c>
      <c r="D555" s="95" t="s">
        <v>584</v>
      </c>
      <c r="E555" s="39">
        <v>13.898999999999999</v>
      </c>
      <c r="F555" s="36" t="s">
        <v>22</v>
      </c>
      <c r="G555" s="37" t="s">
        <v>166</v>
      </c>
      <c r="H555" s="41" t="s">
        <v>583</v>
      </c>
      <c r="I555" s="48">
        <v>10</v>
      </c>
      <c r="J555" s="44">
        <f>52*1.5</f>
        <v>78</v>
      </c>
      <c r="K555" s="44">
        <f t="shared" si="11"/>
        <v>216.82439999999997</v>
      </c>
    </row>
    <row r="556" spans="1:11" x14ac:dyDescent="0.25">
      <c r="A556" s="5">
        <v>541</v>
      </c>
      <c r="B556" s="37" t="s">
        <v>78</v>
      </c>
      <c r="C556" s="37" t="s">
        <v>549</v>
      </c>
      <c r="D556" s="95" t="s">
        <v>585</v>
      </c>
      <c r="E556" s="39">
        <v>8.9990000000000006</v>
      </c>
      <c r="F556" s="36" t="s">
        <v>22</v>
      </c>
      <c r="G556" s="138" t="s">
        <v>166</v>
      </c>
      <c r="H556" s="41" t="s">
        <v>583</v>
      </c>
      <c r="I556" s="48">
        <v>10</v>
      </c>
      <c r="J556" s="44">
        <f>52*1.5</f>
        <v>78</v>
      </c>
      <c r="K556" s="44">
        <f t="shared" si="11"/>
        <v>140.3844</v>
      </c>
    </row>
    <row r="557" spans="1:11" x14ac:dyDescent="0.25">
      <c r="A557" s="5">
        <v>542</v>
      </c>
      <c r="B557" s="37" t="s">
        <v>78</v>
      </c>
      <c r="C557" s="37" t="s">
        <v>82</v>
      </c>
      <c r="D557" s="95" t="s">
        <v>552</v>
      </c>
      <c r="E557" s="39">
        <v>9.9990000000000006</v>
      </c>
      <c r="F557" s="137" t="s">
        <v>22</v>
      </c>
      <c r="G557" s="138" t="s">
        <v>166</v>
      </c>
      <c r="H557" s="41" t="s">
        <v>167</v>
      </c>
      <c r="I557" s="48">
        <v>10</v>
      </c>
      <c r="J557" s="44">
        <v>52</v>
      </c>
      <c r="K557" s="44">
        <f t="shared" si="11"/>
        <v>103.9896</v>
      </c>
    </row>
    <row r="558" spans="1:11" x14ac:dyDescent="0.25">
      <c r="A558" s="5">
        <v>543</v>
      </c>
      <c r="B558" s="37" t="s">
        <v>78</v>
      </c>
      <c r="C558" s="37" t="s">
        <v>553</v>
      </c>
      <c r="D558" s="41" t="s">
        <v>554</v>
      </c>
      <c r="E558" s="39">
        <v>17.233000000000001</v>
      </c>
      <c r="F558" s="137" t="s">
        <v>22</v>
      </c>
      <c r="G558" s="138" t="s">
        <v>166</v>
      </c>
      <c r="H558" s="41" t="s">
        <v>167</v>
      </c>
      <c r="I558" s="48">
        <v>10</v>
      </c>
      <c r="J558" s="44">
        <v>52</v>
      </c>
      <c r="K558" s="44">
        <f t="shared" si="11"/>
        <v>179.22320000000002</v>
      </c>
    </row>
    <row r="559" spans="1:11" x14ac:dyDescent="0.25">
      <c r="A559" s="5">
        <v>544</v>
      </c>
      <c r="B559" s="37" t="s">
        <v>78</v>
      </c>
      <c r="C559" s="37" t="s">
        <v>553</v>
      </c>
      <c r="D559" s="41" t="s">
        <v>555</v>
      </c>
      <c r="E559" s="39">
        <v>9.0380000000000003</v>
      </c>
      <c r="F559" s="137" t="s">
        <v>22</v>
      </c>
      <c r="G559" s="138" t="s">
        <v>166</v>
      </c>
      <c r="H559" s="41" t="s">
        <v>167</v>
      </c>
      <c r="I559" s="48">
        <v>10</v>
      </c>
      <c r="J559" s="44">
        <v>52</v>
      </c>
      <c r="K559" s="44">
        <f t="shared" si="11"/>
        <v>93.995200000000011</v>
      </c>
    </row>
    <row r="560" spans="1:11" x14ac:dyDescent="0.25">
      <c r="A560" s="5">
        <v>545</v>
      </c>
      <c r="B560" s="37" t="s">
        <v>78</v>
      </c>
      <c r="C560" s="37" t="s">
        <v>553</v>
      </c>
      <c r="D560" s="41" t="s">
        <v>556</v>
      </c>
      <c r="E560" s="39">
        <v>5.1970000000000001</v>
      </c>
      <c r="F560" s="137" t="s">
        <v>22</v>
      </c>
      <c r="G560" s="138" t="s">
        <v>166</v>
      </c>
      <c r="H560" s="41" t="s">
        <v>167</v>
      </c>
      <c r="I560" s="48">
        <v>10</v>
      </c>
      <c r="J560" s="44">
        <v>52</v>
      </c>
      <c r="K560" s="44">
        <f t="shared" si="11"/>
        <v>54.048800000000007</v>
      </c>
    </row>
    <row r="561" spans="1:11" x14ac:dyDescent="0.25">
      <c r="A561" s="5">
        <v>546</v>
      </c>
      <c r="B561" s="37" t="s">
        <v>78</v>
      </c>
      <c r="C561" s="37" t="s">
        <v>557</v>
      </c>
      <c r="D561" s="41" t="s">
        <v>558</v>
      </c>
      <c r="E561" s="39">
        <v>11.002000000000001</v>
      </c>
      <c r="F561" s="137" t="s">
        <v>22</v>
      </c>
      <c r="G561" s="37" t="s">
        <v>166</v>
      </c>
      <c r="H561" s="41" t="s">
        <v>167</v>
      </c>
      <c r="I561" s="48">
        <v>10</v>
      </c>
      <c r="J561" s="44">
        <v>52</v>
      </c>
      <c r="K561" s="44">
        <f t="shared" si="11"/>
        <v>114.42080000000001</v>
      </c>
    </row>
    <row r="562" spans="1:11" x14ac:dyDescent="0.25">
      <c r="A562" s="5">
        <v>547</v>
      </c>
      <c r="B562" s="37" t="s">
        <v>78</v>
      </c>
      <c r="C562" s="37" t="s">
        <v>740</v>
      </c>
      <c r="D562" s="41" t="s">
        <v>741</v>
      </c>
      <c r="E562" s="37">
        <v>0.22500000000000001</v>
      </c>
      <c r="F562" s="137" t="s">
        <v>22</v>
      </c>
      <c r="G562" s="37" t="s">
        <v>166</v>
      </c>
      <c r="H562" s="41" t="s">
        <v>583</v>
      </c>
      <c r="I562" s="37">
        <v>10</v>
      </c>
      <c r="J562" s="9">
        <f>52*1.5</f>
        <v>78</v>
      </c>
      <c r="K562" s="44">
        <f t="shared" si="11"/>
        <v>3.5100000000000002</v>
      </c>
    </row>
    <row r="563" spans="1:11" x14ac:dyDescent="0.25">
      <c r="A563" s="5">
        <v>548</v>
      </c>
      <c r="B563" s="37" t="s">
        <v>78</v>
      </c>
      <c r="C563" s="37" t="s">
        <v>559</v>
      </c>
      <c r="D563" s="95" t="s">
        <v>560</v>
      </c>
      <c r="E563" s="39">
        <v>33.598999999999997</v>
      </c>
      <c r="F563" s="137" t="s">
        <v>21</v>
      </c>
      <c r="G563" s="37" t="s">
        <v>166</v>
      </c>
      <c r="H563" s="41" t="s">
        <v>167</v>
      </c>
      <c r="I563" s="48">
        <v>10</v>
      </c>
      <c r="J563" s="44">
        <v>52</v>
      </c>
      <c r="K563" s="44">
        <f t="shared" si="11"/>
        <v>349.42959999999999</v>
      </c>
    </row>
    <row r="564" spans="1:11" x14ac:dyDescent="0.25">
      <c r="A564" s="5">
        <v>549</v>
      </c>
      <c r="B564" s="37" t="s">
        <v>78</v>
      </c>
      <c r="C564" s="37" t="s">
        <v>561</v>
      </c>
      <c r="D564" s="95" t="s">
        <v>562</v>
      </c>
      <c r="E564" s="39">
        <v>10.000999999999999</v>
      </c>
      <c r="F564" s="137" t="s">
        <v>21</v>
      </c>
      <c r="G564" s="37" t="s">
        <v>166</v>
      </c>
      <c r="H564" s="41" t="s">
        <v>167</v>
      </c>
      <c r="I564" s="48">
        <v>10</v>
      </c>
      <c r="J564" s="44">
        <v>52</v>
      </c>
      <c r="K564" s="44">
        <f t="shared" si="11"/>
        <v>104.0104</v>
      </c>
    </row>
    <row r="565" spans="1:11" x14ac:dyDescent="0.25">
      <c r="A565" s="5">
        <v>550</v>
      </c>
      <c r="B565" s="37" t="s">
        <v>78</v>
      </c>
      <c r="C565" s="37" t="s">
        <v>563</v>
      </c>
      <c r="D565" s="95" t="s">
        <v>564</v>
      </c>
      <c r="E565" s="39">
        <v>8</v>
      </c>
      <c r="F565" s="137" t="s">
        <v>21</v>
      </c>
      <c r="G565" s="37" t="s">
        <v>166</v>
      </c>
      <c r="H565" s="41" t="s">
        <v>167</v>
      </c>
      <c r="I565" s="48">
        <v>10</v>
      </c>
      <c r="J565" s="44">
        <v>52</v>
      </c>
      <c r="K565" s="44">
        <f t="shared" si="11"/>
        <v>83.2</v>
      </c>
    </row>
    <row r="566" spans="1:11" x14ac:dyDescent="0.25">
      <c r="A566" s="5">
        <v>551</v>
      </c>
      <c r="B566" s="37" t="s">
        <v>78</v>
      </c>
      <c r="C566" s="37" t="s">
        <v>563</v>
      </c>
      <c r="D566" s="95" t="s">
        <v>565</v>
      </c>
      <c r="E566" s="39">
        <v>9.8010000000000002</v>
      </c>
      <c r="F566" s="137" t="s">
        <v>21</v>
      </c>
      <c r="G566" s="37" t="s">
        <v>166</v>
      </c>
      <c r="H566" s="41" t="s">
        <v>167</v>
      </c>
      <c r="I566" s="48">
        <v>10</v>
      </c>
      <c r="J566" s="44">
        <v>52</v>
      </c>
      <c r="K566" s="44">
        <f t="shared" si="11"/>
        <v>101.93040000000001</v>
      </c>
    </row>
    <row r="567" spans="1:11" x14ac:dyDescent="0.25">
      <c r="A567" s="5">
        <v>552</v>
      </c>
      <c r="B567" s="37" t="s">
        <v>78</v>
      </c>
      <c r="C567" s="37" t="s">
        <v>563</v>
      </c>
      <c r="D567" s="95" t="s">
        <v>566</v>
      </c>
      <c r="E567" s="39">
        <v>4.9989999999999997</v>
      </c>
      <c r="F567" s="137" t="s">
        <v>22</v>
      </c>
      <c r="G567" s="37" t="s">
        <v>166</v>
      </c>
      <c r="H567" s="41" t="s">
        <v>167</v>
      </c>
      <c r="I567" s="48">
        <v>10</v>
      </c>
      <c r="J567" s="44">
        <v>52</v>
      </c>
      <c r="K567" s="44">
        <f t="shared" si="11"/>
        <v>51.989599999999996</v>
      </c>
    </row>
    <row r="568" spans="1:11" x14ac:dyDescent="0.25">
      <c r="A568" s="5">
        <v>553</v>
      </c>
      <c r="B568" s="37" t="s">
        <v>78</v>
      </c>
      <c r="C568" s="37" t="s">
        <v>563</v>
      </c>
      <c r="D568" s="95" t="s">
        <v>567</v>
      </c>
      <c r="E568" s="39">
        <v>11.099</v>
      </c>
      <c r="F568" s="137" t="s">
        <v>25</v>
      </c>
      <c r="G568" s="37" t="s">
        <v>166</v>
      </c>
      <c r="H568" s="41" t="s">
        <v>167</v>
      </c>
      <c r="I568" s="48">
        <v>10</v>
      </c>
      <c r="J568" s="44">
        <v>52</v>
      </c>
      <c r="K568" s="44">
        <f t="shared" si="11"/>
        <v>115.42960000000001</v>
      </c>
    </row>
    <row r="569" spans="1:11" x14ac:dyDescent="0.25">
      <c r="A569" s="5">
        <v>554</v>
      </c>
      <c r="B569" s="37" t="s">
        <v>78</v>
      </c>
      <c r="C569" s="37" t="s">
        <v>563</v>
      </c>
      <c r="D569" s="95" t="s">
        <v>568</v>
      </c>
      <c r="E569" s="39">
        <v>10.499000000000001</v>
      </c>
      <c r="F569" s="137" t="s">
        <v>19</v>
      </c>
      <c r="G569" s="37" t="s">
        <v>166</v>
      </c>
      <c r="H569" s="41" t="s">
        <v>167</v>
      </c>
      <c r="I569" s="48">
        <v>10</v>
      </c>
      <c r="J569" s="44">
        <v>52</v>
      </c>
      <c r="K569" s="44">
        <f t="shared" si="11"/>
        <v>109.1896</v>
      </c>
    </row>
    <row r="570" spans="1:11" x14ac:dyDescent="0.25">
      <c r="A570" s="5">
        <v>555</v>
      </c>
      <c r="B570" s="37" t="s">
        <v>78</v>
      </c>
      <c r="C570" s="37" t="s">
        <v>78</v>
      </c>
      <c r="D570" s="126" t="s">
        <v>569</v>
      </c>
      <c r="E570" s="39">
        <v>29.145</v>
      </c>
      <c r="F570" s="137" t="s">
        <v>21</v>
      </c>
      <c r="G570" s="138" t="s">
        <v>166</v>
      </c>
      <c r="H570" s="41" t="s">
        <v>167</v>
      </c>
      <c r="I570" s="48">
        <v>10</v>
      </c>
      <c r="J570" s="44">
        <v>52</v>
      </c>
      <c r="K570" s="44">
        <f t="shared" si="11"/>
        <v>303.108</v>
      </c>
    </row>
    <row r="571" spans="1:11" x14ac:dyDescent="0.25">
      <c r="A571" s="5">
        <v>556</v>
      </c>
      <c r="B571" s="37" t="s">
        <v>78</v>
      </c>
      <c r="C571" s="37" t="s">
        <v>78</v>
      </c>
      <c r="D571" s="126" t="s">
        <v>570</v>
      </c>
      <c r="E571" s="39">
        <v>13.909000000000001</v>
      </c>
      <c r="F571" s="137" t="s">
        <v>21</v>
      </c>
      <c r="G571" s="138" t="s">
        <v>166</v>
      </c>
      <c r="H571" s="41" t="s">
        <v>167</v>
      </c>
      <c r="I571" s="48">
        <v>10</v>
      </c>
      <c r="J571" s="44">
        <v>52</v>
      </c>
      <c r="K571" s="44">
        <f t="shared" si="11"/>
        <v>144.65360000000001</v>
      </c>
    </row>
    <row r="572" spans="1:11" x14ac:dyDescent="0.25">
      <c r="A572" s="5">
        <v>557</v>
      </c>
      <c r="B572" s="37" t="s">
        <v>78</v>
      </c>
      <c r="C572" s="37" t="s">
        <v>78</v>
      </c>
      <c r="D572" s="126" t="s">
        <v>571</v>
      </c>
      <c r="E572" s="39">
        <v>4.399</v>
      </c>
      <c r="F572" s="137" t="s">
        <v>25</v>
      </c>
      <c r="G572" s="138" t="s">
        <v>166</v>
      </c>
      <c r="H572" s="41" t="s">
        <v>167</v>
      </c>
      <c r="I572" s="48">
        <v>10</v>
      </c>
      <c r="J572" s="44">
        <v>52</v>
      </c>
      <c r="K572" s="44">
        <f t="shared" si="11"/>
        <v>45.749600000000001</v>
      </c>
    </row>
    <row r="573" spans="1:11" x14ac:dyDescent="0.25">
      <c r="A573" s="5">
        <v>558</v>
      </c>
      <c r="B573" s="37" t="s">
        <v>78</v>
      </c>
      <c r="C573" s="37" t="s">
        <v>572</v>
      </c>
      <c r="D573" s="126" t="s">
        <v>573</v>
      </c>
      <c r="E573" s="39">
        <v>184.578</v>
      </c>
      <c r="F573" s="110" t="s">
        <v>19</v>
      </c>
      <c r="G573" s="138" t="s">
        <v>166</v>
      </c>
      <c r="H573" s="41" t="s">
        <v>167</v>
      </c>
      <c r="I573" s="48">
        <v>10</v>
      </c>
      <c r="J573" s="44">
        <v>52</v>
      </c>
      <c r="K573" s="44">
        <f t="shared" si="11"/>
        <v>1919.6112000000003</v>
      </c>
    </row>
    <row r="574" spans="1:11" x14ac:dyDescent="0.25">
      <c r="A574" s="5">
        <v>559</v>
      </c>
      <c r="B574" s="37" t="s">
        <v>78</v>
      </c>
      <c r="C574" s="37" t="s">
        <v>572</v>
      </c>
      <c r="D574" s="95" t="s">
        <v>574</v>
      </c>
      <c r="E574" s="39">
        <v>20.004000000000001</v>
      </c>
      <c r="F574" s="137" t="s">
        <v>19</v>
      </c>
      <c r="G574" s="138" t="s">
        <v>166</v>
      </c>
      <c r="H574" s="41" t="s">
        <v>167</v>
      </c>
      <c r="I574" s="48">
        <v>10</v>
      </c>
      <c r="J574" s="44">
        <v>52</v>
      </c>
      <c r="K574" s="44">
        <f t="shared" si="11"/>
        <v>208.04160000000002</v>
      </c>
    </row>
    <row r="575" spans="1:11" x14ac:dyDescent="0.25">
      <c r="A575" s="14"/>
      <c r="B575" s="176" t="s">
        <v>83</v>
      </c>
      <c r="C575" s="176"/>
      <c r="D575" s="31">
        <v>56</v>
      </c>
      <c r="E575" s="141">
        <f>SUM(E519:E574)</f>
        <v>1022.285</v>
      </c>
      <c r="F575" s="15"/>
      <c r="G575" s="15"/>
      <c r="H575" s="15"/>
      <c r="I575" s="7"/>
      <c r="J575" s="7"/>
      <c r="K575" s="7"/>
    </row>
    <row r="576" spans="1:11" x14ac:dyDescent="0.25">
      <c r="A576" s="4"/>
      <c r="B576" s="174" t="s">
        <v>719</v>
      </c>
      <c r="C576" s="175"/>
      <c r="D576" s="139">
        <f>D575+D518+D487+D361+D353+D329+D228+D222+D122+D116+D108+D84</f>
        <v>559</v>
      </c>
      <c r="E576" s="140">
        <f>E575+E518+E487+E361+E353+E329+E228+E222+E122+E116+E108+E84</f>
        <v>7503.0729999999994</v>
      </c>
      <c r="F576" s="7"/>
      <c r="G576" s="7"/>
      <c r="H576" s="7"/>
      <c r="I576" s="7"/>
      <c r="J576" s="7"/>
      <c r="K576" s="7"/>
    </row>
  </sheetData>
  <autoFilter ref="A3:K576"/>
  <mergeCells count="14">
    <mergeCell ref="B576:C576"/>
    <mergeCell ref="B487:C487"/>
    <mergeCell ref="B329:C329"/>
    <mergeCell ref="B353:C353"/>
    <mergeCell ref="B361:C361"/>
    <mergeCell ref="B518:C518"/>
    <mergeCell ref="B575:C575"/>
    <mergeCell ref="A1:K1"/>
    <mergeCell ref="B84:C84"/>
    <mergeCell ref="B108:C108"/>
    <mergeCell ref="B228:C228"/>
    <mergeCell ref="B116:C116"/>
    <mergeCell ref="B222:C222"/>
    <mergeCell ref="B122:C122"/>
  </mergeCells>
  <pageMargins left="0.39370078740157483" right="0.39370078740157483" top="0.55118110236220474" bottom="0.9055118110236221" header="0.23622047244094491" footer="0.31496062992125984"/>
  <pageSetup paperSize="9" orientation="landscape" horizontalDpi="4294967294" verticalDpi="4294967294" r:id="rId1"/>
  <headerFooter>
    <oddFooter>&amp;RДиректор ОД "З" гр. Хасково........................
Валентина Делчева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0"/>
  <sheetViews>
    <sheetView workbookViewId="0">
      <selection activeCell="K19" sqref="K19"/>
    </sheetView>
  </sheetViews>
  <sheetFormatPr defaultRowHeight="15" x14ac:dyDescent="0.25"/>
  <cols>
    <col min="1" max="1" width="6.28515625" style="10" customWidth="1"/>
    <col min="2" max="2" width="13" style="10" customWidth="1"/>
    <col min="3" max="3" width="14.7109375" style="10" customWidth="1"/>
    <col min="4" max="4" width="18.140625" style="10" customWidth="1"/>
    <col min="5" max="5" width="11.7109375" style="10" customWidth="1"/>
    <col min="6" max="6" width="11.140625" style="10" customWidth="1"/>
    <col min="7" max="7" width="14.7109375" style="10" customWidth="1"/>
    <col min="8" max="8" width="11" style="10" customWidth="1"/>
    <col min="9" max="9" width="9.28515625" style="10" customWidth="1"/>
    <col min="10" max="10" width="10.28515625" style="10" customWidth="1"/>
    <col min="11" max="11" width="9.7109375" style="10" customWidth="1"/>
    <col min="12" max="12" width="12.140625" style="10" customWidth="1"/>
    <col min="13" max="13" width="11.5703125" style="10" customWidth="1"/>
    <col min="14" max="16384" width="9.140625" style="10"/>
  </cols>
  <sheetData>
    <row r="1" spans="1:13" ht="65.25" customHeight="1" x14ac:dyDescent="0.25">
      <c r="A1" s="178" t="s">
        <v>739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x14ac:dyDescent="0.25">
      <c r="A2" s="11"/>
    </row>
    <row r="3" spans="1:13" ht="75" x14ac:dyDescent="0.25">
      <c r="A3" s="12" t="s">
        <v>4</v>
      </c>
      <c r="B3" s="13" t="s">
        <v>0</v>
      </c>
      <c r="C3" s="12" t="s">
        <v>1</v>
      </c>
      <c r="D3" s="12" t="s">
        <v>12</v>
      </c>
      <c r="E3" s="12" t="s">
        <v>5</v>
      </c>
      <c r="F3" s="12" t="s">
        <v>3</v>
      </c>
      <c r="G3" s="13" t="s">
        <v>2</v>
      </c>
      <c r="H3" s="13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</row>
    <row r="4" spans="1:13" ht="14.25" customHeight="1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</row>
    <row r="5" spans="1:13" s="17" customFormat="1" ht="30" x14ac:dyDescent="0.25">
      <c r="A5" s="14">
        <v>1</v>
      </c>
      <c r="B5" s="15" t="s">
        <v>15</v>
      </c>
      <c r="C5" s="15" t="s">
        <v>441</v>
      </c>
      <c r="D5" s="8" t="s">
        <v>442</v>
      </c>
      <c r="E5" s="8">
        <v>32.366999999999997</v>
      </c>
      <c r="F5" s="14" t="s">
        <v>21</v>
      </c>
      <c r="G5" s="164" t="s">
        <v>443</v>
      </c>
      <c r="H5" s="8" t="s">
        <v>167</v>
      </c>
      <c r="I5" s="8" t="s">
        <v>444</v>
      </c>
      <c r="J5" s="8">
        <v>2010</v>
      </c>
      <c r="K5" s="15">
        <v>10</v>
      </c>
      <c r="L5" s="16">
        <v>78</v>
      </c>
      <c r="M5" s="7">
        <f t="shared" ref="M5" si="0">E5*20</f>
        <v>647.33999999999992</v>
      </c>
    </row>
    <row r="6" spans="1:13" s="17" customFormat="1" ht="14.25" customHeight="1" x14ac:dyDescent="0.25">
      <c r="A6" s="14"/>
      <c r="B6" s="177" t="s">
        <v>29</v>
      </c>
      <c r="C6" s="177"/>
      <c r="D6" s="31">
        <v>1</v>
      </c>
      <c r="E6" s="32">
        <v>32.366999999999997</v>
      </c>
      <c r="F6" s="15"/>
      <c r="G6" s="8"/>
      <c r="H6" s="8"/>
      <c r="I6" s="8"/>
      <c r="J6" s="8"/>
      <c r="K6" s="15"/>
      <c r="L6" s="15"/>
      <c r="M6" s="15"/>
    </row>
    <row r="7" spans="1:13" x14ac:dyDescent="0.25">
      <c r="A7" s="4">
        <v>2</v>
      </c>
      <c r="B7" s="7" t="s">
        <v>40</v>
      </c>
      <c r="C7" s="7" t="s">
        <v>438</v>
      </c>
      <c r="D7" s="8" t="s">
        <v>439</v>
      </c>
      <c r="E7" s="8">
        <v>55.695</v>
      </c>
      <c r="F7" s="4" t="s">
        <v>33</v>
      </c>
      <c r="G7" s="2" t="s">
        <v>206</v>
      </c>
      <c r="H7" s="2" t="s">
        <v>167</v>
      </c>
      <c r="I7" s="2" t="s">
        <v>206</v>
      </c>
      <c r="J7" s="8">
        <v>1978</v>
      </c>
      <c r="K7" s="7">
        <v>5</v>
      </c>
      <c r="L7" s="9">
        <v>62</v>
      </c>
      <c r="M7" s="7">
        <f t="shared" ref="M7:M10" si="1">E7*20</f>
        <v>1113.9000000000001</v>
      </c>
    </row>
    <row r="8" spans="1:13" x14ac:dyDescent="0.25">
      <c r="A8" s="4">
        <v>3</v>
      </c>
      <c r="B8" s="7" t="s">
        <v>40</v>
      </c>
      <c r="C8" s="7" t="s">
        <v>438</v>
      </c>
      <c r="D8" s="8" t="s">
        <v>440</v>
      </c>
      <c r="E8" s="8">
        <v>12.614000000000001</v>
      </c>
      <c r="F8" s="4" t="s">
        <v>33</v>
      </c>
      <c r="G8" s="3" t="s">
        <v>206</v>
      </c>
      <c r="H8" s="2" t="s">
        <v>167</v>
      </c>
      <c r="I8" s="3" t="s">
        <v>206</v>
      </c>
      <c r="J8" s="8">
        <v>1978</v>
      </c>
      <c r="K8" s="7">
        <v>5</v>
      </c>
      <c r="L8" s="9">
        <v>62</v>
      </c>
      <c r="M8" s="7">
        <f t="shared" si="1"/>
        <v>252.28000000000003</v>
      </c>
    </row>
    <row r="9" spans="1:13" x14ac:dyDescent="0.25">
      <c r="A9" s="4">
        <v>4</v>
      </c>
      <c r="B9" s="7" t="s">
        <v>40</v>
      </c>
      <c r="C9" s="15" t="s">
        <v>580</v>
      </c>
      <c r="D9" s="8" t="s">
        <v>581</v>
      </c>
      <c r="E9" s="8">
        <v>3.9969999999999999</v>
      </c>
      <c r="F9" s="4" t="s">
        <v>33</v>
      </c>
      <c r="G9" s="2" t="s">
        <v>206</v>
      </c>
      <c r="H9" s="2" t="s">
        <v>167</v>
      </c>
      <c r="I9" s="2" t="s">
        <v>206</v>
      </c>
      <c r="J9" s="7">
        <v>2007</v>
      </c>
      <c r="K9" s="7">
        <v>10</v>
      </c>
      <c r="L9" s="9">
        <v>94</v>
      </c>
      <c r="M9" s="7">
        <f t="shared" si="1"/>
        <v>79.94</v>
      </c>
    </row>
    <row r="10" spans="1:13" x14ac:dyDescent="0.25">
      <c r="A10" s="4">
        <v>5</v>
      </c>
      <c r="B10" s="7" t="s">
        <v>40</v>
      </c>
      <c r="C10" s="15" t="s">
        <v>580</v>
      </c>
      <c r="D10" s="8" t="s">
        <v>582</v>
      </c>
      <c r="E10" s="8">
        <v>7.1989999999999998</v>
      </c>
      <c r="F10" s="4" t="s">
        <v>25</v>
      </c>
      <c r="G10" s="3" t="s">
        <v>206</v>
      </c>
      <c r="H10" s="2" t="s">
        <v>167</v>
      </c>
      <c r="I10" s="3" t="s">
        <v>206</v>
      </c>
      <c r="J10" s="7">
        <v>2007</v>
      </c>
      <c r="K10" s="7">
        <v>10</v>
      </c>
      <c r="L10" s="9">
        <v>94</v>
      </c>
      <c r="M10" s="7">
        <f t="shared" si="1"/>
        <v>143.97999999999999</v>
      </c>
    </row>
    <row r="11" spans="1:13" x14ac:dyDescent="0.25">
      <c r="A11" s="4"/>
      <c r="B11" s="177" t="s">
        <v>39</v>
      </c>
      <c r="C11" s="177"/>
      <c r="D11" s="30">
        <v>4</v>
      </c>
      <c r="E11" s="29">
        <f>SUM(E7:E10)</f>
        <v>79.504999999999995</v>
      </c>
      <c r="F11" s="7"/>
      <c r="G11" s="2"/>
      <c r="H11" s="2"/>
      <c r="I11" s="2"/>
      <c r="J11" s="2"/>
      <c r="K11" s="7"/>
      <c r="L11" s="7"/>
      <c r="M11" s="7"/>
    </row>
    <row r="12" spans="1:13" x14ac:dyDescent="0.25">
      <c r="A12" s="4">
        <v>6</v>
      </c>
      <c r="B12" s="7" t="s">
        <v>64</v>
      </c>
      <c r="C12" s="7" t="s">
        <v>203</v>
      </c>
      <c r="D12" s="2" t="s">
        <v>205</v>
      </c>
      <c r="E12" s="2">
        <v>90.632999999999996</v>
      </c>
      <c r="F12" s="4" t="s">
        <v>17</v>
      </c>
      <c r="G12" s="2" t="s">
        <v>206</v>
      </c>
      <c r="H12" s="8" t="s">
        <v>167</v>
      </c>
      <c r="I12" s="2" t="s">
        <v>206</v>
      </c>
      <c r="J12" s="2">
        <v>2006</v>
      </c>
      <c r="K12" s="7">
        <v>10</v>
      </c>
      <c r="L12" s="9">
        <v>94</v>
      </c>
      <c r="M12" s="7">
        <f>E12*20</f>
        <v>1812.6599999999999</v>
      </c>
    </row>
    <row r="13" spans="1:13" x14ac:dyDescent="0.25">
      <c r="A13" s="4"/>
      <c r="B13" s="177" t="s">
        <v>66</v>
      </c>
      <c r="C13" s="177"/>
      <c r="D13" s="30">
        <v>1</v>
      </c>
      <c r="E13" s="29">
        <f>SUM(E11:E12)</f>
        <v>170.13799999999998</v>
      </c>
      <c r="F13" s="7"/>
      <c r="G13" s="2"/>
      <c r="H13" s="2"/>
      <c r="I13" s="2"/>
      <c r="J13" s="2"/>
      <c r="K13" s="7"/>
      <c r="L13" s="7"/>
      <c r="M13" s="7"/>
    </row>
    <row r="14" spans="1:13" x14ac:dyDescent="0.25">
      <c r="A14" s="4">
        <v>7</v>
      </c>
      <c r="B14" s="7" t="s">
        <v>54</v>
      </c>
      <c r="C14" s="7" t="s">
        <v>316</v>
      </c>
      <c r="D14" s="18" t="s">
        <v>317</v>
      </c>
      <c r="E14" s="2">
        <v>24.815000000000001</v>
      </c>
      <c r="F14" s="19" t="s">
        <v>21</v>
      </c>
      <c r="G14" s="2" t="s">
        <v>206</v>
      </c>
      <c r="H14" s="2" t="s">
        <v>167</v>
      </c>
      <c r="I14" s="2" t="s">
        <v>206</v>
      </c>
      <c r="J14" s="2">
        <v>1980</v>
      </c>
      <c r="K14" s="7">
        <v>5</v>
      </c>
      <c r="L14" s="9">
        <v>62</v>
      </c>
      <c r="M14" s="9">
        <f t="shared" ref="M14" si="2">E14*20</f>
        <v>496.3</v>
      </c>
    </row>
    <row r="15" spans="1:13" x14ac:dyDescent="0.25">
      <c r="A15" s="4"/>
      <c r="B15" s="177" t="s">
        <v>451</v>
      </c>
      <c r="C15" s="177"/>
      <c r="D15" s="30">
        <v>1</v>
      </c>
      <c r="E15" s="29">
        <f>SUM(E14:E14)</f>
        <v>24.815000000000001</v>
      </c>
      <c r="F15" s="7"/>
      <c r="G15" s="2"/>
      <c r="H15" s="2"/>
      <c r="I15" s="2"/>
      <c r="J15" s="2"/>
      <c r="K15" s="7"/>
      <c r="L15" s="7"/>
      <c r="M15" s="7"/>
    </row>
    <row r="16" spans="1:13" x14ac:dyDescent="0.25">
      <c r="A16" s="4">
        <v>8</v>
      </c>
      <c r="B16" s="21" t="s">
        <v>72</v>
      </c>
      <c r="C16" s="21" t="s">
        <v>75</v>
      </c>
      <c r="D16" s="22" t="s">
        <v>477</v>
      </c>
      <c r="E16" s="23">
        <v>21.184000000000001</v>
      </c>
      <c r="F16" s="24" t="s">
        <v>49</v>
      </c>
      <c r="G16" s="2" t="s">
        <v>206</v>
      </c>
      <c r="H16" s="2" t="s">
        <v>167</v>
      </c>
      <c r="I16" s="2" t="s">
        <v>206</v>
      </c>
      <c r="J16" s="2">
        <v>1978</v>
      </c>
      <c r="K16" s="7">
        <v>5</v>
      </c>
      <c r="L16" s="9">
        <v>62</v>
      </c>
      <c r="M16" s="7">
        <f t="shared" ref="M16:M25" si="3">E16*20</f>
        <v>423.68</v>
      </c>
    </row>
    <row r="17" spans="1:13" x14ac:dyDescent="0.25">
      <c r="A17" s="4">
        <v>9</v>
      </c>
      <c r="B17" s="21" t="s">
        <v>72</v>
      </c>
      <c r="C17" s="21" t="s">
        <v>75</v>
      </c>
      <c r="D17" s="25" t="s">
        <v>478</v>
      </c>
      <c r="E17" s="23">
        <v>6.5170000000000003</v>
      </c>
      <c r="F17" s="24" t="s">
        <v>21</v>
      </c>
      <c r="G17" s="2" t="s">
        <v>206</v>
      </c>
      <c r="H17" s="2" t="s">
        <v>167</v>
      </c>
      <c r="I17" s="2" t="s">
        <v>206</v>
      </c>
      <c r="J17" s="2">
        <v>1978</v>
      </c>
      <c r="K17" s="7">
        <v>5</v>
      </c>
      <c r="L17" s="9">
        <v>62</v>
      </c>
      <c r="M17" s="7">
        <f t="shared" si="3"/>
        <v>130.34</v>
      </c>
    </row>
    <row r="18" spans="1:13" x14ac:dyDescent="0.25">
      <c r="A18" s="4">
        <v>10</v>
      </c>
      <c r="B18" s="21" t="s">
        <v>72</v>
      </c>
      <c r="C18" s="21" t="s">
        <v>75</v>
      </c>
      <c r="D18" s="25" t="s">
        <v>479</v>
      </c>
      <c r="E18" s="23">
        <v>12.188000000000001</v>
      </c>
      <c r="F18" s="24" t="s">
        <v>21</v>
      </c>
      <c r="G18" s="2" t="s">
        <v>206</v>
      </c>
      <c r="H18" s="2" t="s">
        <v>167</v>
      </c>
      <c r="I18" s="2" t="s">
        <v>206</v>
      </c>
      <c r="J18" s="2">
        <v>1978</v>
      </c>
      <c r="K18" s="7">
        <v>5</v>
      </c>
      <c r="L18" s="9">
        <v>62</v>
      </c>
      <c r="M18" s="7">
        <f t="shared" si="3"/>
        <v>243.76000000000002</v>
      </c>
    </row>
    <row r="19" spans="1:13" x14ac:dyDescent="0.25">
      <c r="A19" s="4">
        <v>11</v>
      </c>
      <c r="B19" s="21" t="s">
        <v>72</v>
      </c>
      <c r="C19" s="21" t="s">
        <v>75</v>
      </c>
      <c r="D19" s="26" t="s">
        <v>480</v>
      </c>
      <c r="E19" s="23">
        <v>21.128</v>
      </c>
      <c r="F19" s="24" t="s">
        <v>49</v>
      </c>
      <c r="G19" s="2" t="s">
        <v>206</v>
      </c>
      <c r="H19" s="2" t="s">
        <v>167</v>
      </c>
      <c r="I19" s="2" t="s">
        <v>206</v>
      </c>
      <c r="J19" s="2">
        <v>1978</v>
      </c>
      <c r="K19" s="7">
        <v>5</v>
      </c>
      <c r="L19" s="9">
        <v>62</v>
      </c>
      <c r="M19" s="7">
        <f t="shared" si="3"/>
        <v>422.56</v>
      </c>
    </row>
    <row r="20" spans="1:13" x14ac:dyDescent="0.25">
      <c r="A20" s="4"/>
      <c r="B20" s="177" t="s">
        <v>77</v>
      </c>
      <c r="C20" s="177"/>
      <c r="D20" s="30">
        <v>4</v>
      </c>
      <c r="E20" s="33">
        <f>SUM(E16:E19)</f>
        <v>61.017000000000003</v>
      </c>
      <c r="F20" s="7"/>
      <c r="G20" s="2"/>
      <c r="H20" s="2"/>
      <c r="I20" s="2"/>
      <c r="J20" s="2"/>
      <c r="K20" s="7"/>
      <c r="L20" s="7"/>
      <c r="M20" s="7"/>
    </row>
    <row r="21" spans="1:13" x14ac:dyDescent="0.25">
      <c r="A21" s="4">
        <v>12</v>
      </c>
      <c r="B21" s="7" t="s">
        <v>78</v>
      </c>
      <c r="C21" s="7" t="s">
        <v>589</v>
      </c>
      <c r="D21" s="2" t="s">
        <v>575</v>
      </c>
      <c r="E21" s="27">
        <v>10.601000000000001</v>
      </c>
      <c r="F21" s="28" t="s">
        <v>21</v>
      </c>
      <c r="G21" s="2" t="s">
        <v>206</v>
      </c>
      <c r="H21" s="2" t="s">
        <v>167</v>
      </c>
      <c r="I21" s="2" t="s">
        <v>206</v>
      </c>
      <c r="J21" s="2">
        <v>1998</v>
      </c>
      <c r="K21" s="7">
        <v>10</v>
      </c>
      <c r="L21" s="9">
        <v>62</v>
      </c>
      <c r="M21" s="7">
        <f t="shared" si="3"/>
        <v>212.02</v>
      </c>
    </row>
    <row r="22" spans="1:13" x14ac:dyDescent="0.25">
      <c r="A22" s="4">
        <v>13</v>
      </c>
      <c r="B22" s="7" t="s">
        <v>78</v>
      </c>
      <c r="C22" s="7" t="s">
        <v>589</v>
      </c>
      <c r="D22" s="2" t="s">
        <v>576</v>
      </c>
      <c r="E22" s="27">
        <v>72.783000000000001</v>
      </c>
      <c r="F22" s="28" t="s">
        <v>21</v>
      </c>
      <c r="G22" s="2" t="s">
        <v>206</v>
      </c>
      <c r="H22" s="2" t="s">
        <v>167</v>
      </c>
      <c r="I22" s="2" t="s">
        <v>206</v>
      </c>
      <c r="J22" s="2">
        <v>1998</v>
      </c>
      <c r="K22" s="7">
        <v>10</v>
      </c>
      <c r="L22" s="9">
        <v>62</v>
      </c>
      <c r="M22" s="7">
        <f t="shared" si="3"/>
        <v>1455.66</v>
      </c>
    </row>
    <row r="23" spans="1:13" x14ac:dyDescent="0.25">
      <c r="A23" s="4">
        <v>14</v>
      </c>
      <c r="B23" s="7" t="s">
        <v>78</v>
      </c>
      <c r="C23" s="7" t="s">
        <v>589</v>
      </c>
      <c r="D23" s="2" t="s">
        <v>577</v>
      </c>
      <c r="E23" s="27">
        <v>170.851</v>
      </c>
      <c r="F23" s="28" t="s">
        <v>21</v>
      </c>
      <c r="G23" s="2" t="s">
        <v>206</v>
      </c>
      <c r="H23" s="2" t="s">
        <v>167</v>
      </c>
      <c r="I23" s="2" t="s">
        <v>206</v>
      </c>
      <c r="J23" s="2">
        <v>1998</v>
      </c>
      <c r="K23" s="7">
        <v>10</v>
      </c>
      <c r="L23" s="9">
        <v>62</v>
      </c>
      <c r="M23" s="7">
        <f t="shared" si="3"/>
        <v>3417.02</v>
      </c>
    </row>
    <row r="24" spans="1:13" x14ac:dyDescent="0.25">
      <c r="A24" s="4">
        <v>15</v>
      </c>
      <c r="B24" s="7" t="s">
        <v>78</v>
      </c>
      <c r="C24" s="7" t="s">
        <v>589</v>
      </c>
      <c r="D24" s="2" t="s">
        <v>578</v>
      </c>
      <c r="E24" s="27">
        <v>77.218999999999994</v>
      </c>
      <c r="F24" s="28" t="s">
        <v>21</v>
      </c>
      <c r="G24" s="2" t="s">
        <v>206</v>
      </c>
      <c r="H24" s="2" t="s">
        <v>167</v>
      </c>
      <c r="I24" s="2" t="s">
        <v>206</v>
      </c>
      <c r="J24" s="2">
        <v>1998</v>
      </c>
      <c r="K24" s="7">
        <v>10</v>
      </c>
      <c r="L24" s="9">
        <v>62</v>
      </c>
      <c r="M24" s="7">
        <f t="shared" si="3"/>
        <v>1544.3799999999999</v>
      </c>
    </row>
    <row r="25" spans="1:13" x14ac:dyDescent="0.25">
      <c r="A25" s="4">
        <v>16</v>
      </c>
      <c r="B25" s="7" t="s">
        <v>78</v>
      </c>
      <c r="C25" s="7" t="s">
        <v>589</v>
      </c>
      <c r="D25" s="2" t="s">
        <v>579</v>
      </c>
      <c r="E25" s="27">
        <v>42.341000000000001</v>
      </c>
      <c r="F25" s="28" t="s">
        <v>21</v>
      </c>
      <c r="G25" s="2" t="s">
        <v>206</v>
      </c>
      <c r="H25" s="2" t="s">
        <v>167</v>
      </c>
      <c r="I25" s="2" t="s">
        <v>206</v>
      </c>
      <c r="J25" s="2">
        <v>1998</v>
      </c>
      <c r="K25" s="7">
        <v>10</v>
      </c>
      <c r="L25" s="9">
        <v>62</v>
      </c>
      <c r="M25" s="7">
        <f t="shared" si="3"/>
        <v>846.82</v>
      </c>
    </row>
    <row r="26" spans="1:13" x14ac:dyDescent="0.25">
      <c r="A26" s="4"/>
      <c r="B26" s="177" t="s">
        <v>83</v>
      </c>
      <c r="C26" s="177"/>
      <c r="D26" s="29">
        <v>5</v>
      </c>
      <c r="E26" s="30">
        <f>SUM(E21:E25)</f>
        <v>373.79500000000002</v>
      </c>
      <c r="F26" s="7"/>
      <c r="G26" s="7"/>
      <c r="H26" s="7"/>
      <c r="I26" s="7"/>
      <c r="J26" s="7"/>
      <c r="K26" s="7"/>
      <c r="L26" s="7"/>
      <c r="M26" s="7"/>
    </row>
    <row r="27" spans="1:13" x14ac:dyDescent="0.25">
      <c r="A27" s="4"/>
      <c r="B27" s="174" t="s">
        <v>588</v>
      </c>
      <c r="C27" s="175"/>
      <c r="D27" s="30">
        <f>SUM(D6+D11+D13+D15+D20+D26)</f>
        <v>16</v>
      </c>
      <c r="E27" s="165">
        <f>SUM(E6+E11+E13+E15+E20+E26)</f>
        <v>741.63699999999994</v>
      </c>
      <c r="F27" s="7"/>
      <c r="G27" s="7"/>
      <c r="H27" s="7"/>
      <c r="I27" s="7"/>
      <c r="J27" s="7"/>
      <c r="K27" s="7"/>
      <c r="L27" s="7"/>
      <c r="M27" s="7"/>
    </row>
    <row r="29" spans="1:13" x14ac:dyDescent="0.25">
      <c r="I29" t="s">
        <v>752</v>
      </c>
      <c r="J29"/>
      <c r="K29"/>
      <c r="L29"/>
    </row>
    <row r="30" spans="1:13" x14ac:dyDescent="0.25">
      <c r="I30"/>
      <c r="J30"/>
      <c r="K30" t="s">
        <v>751</v>
      </c>
      <c r="L30"/>
    </row>
  </sheetData>
  <mergeCells count="8">
    <mergeCell ref="B15:C15"/>
    <mergeCell ref="B20:C20"/>
    <mergeCell ref="B26:C26"/>
    <mergeCell ref="B27:C27"/>
    <mergeCell ref="A1:M1"/>
    <mergeCell ref="B6:C6"/>
    <mergeCell ref="B11:C11"/>
    <mergeCell ref="B13:C13"/>
  </mergeCells>
  <printOptions horizontalCentered="1" verticalCentered="1"/>
  <pageMargins left="0.15748031496062992" right="0.35433070866141736" top="0.35433070866141736" bottom="0.74803149606299213" header="0.23622047244094491" footer="0.31496062992125984"/>
  <pageSetup paperSize="9" scale="9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workbookViewId="0">
      <selection sqref="A1:J1"/>
    </sheetView>
  </sheetViews>
  <sheetFormatPr defaultRowHeight="15" x14ac:dyDescent="0.25"/>
  <cols>
    <col min="1" max="1" width="5.7109375" customWidth="1"/>
    <col min="2" max="2" width="14.85546875" customWidth="1"/>
    <col min="3" max="3" width="17.85546875" customWidth="1"/>
    <col min="4" max="4" width="20.85546875" customWidth="1"/>
    <col min="5" max="5" width="14.42578125" customWidth="1"/>
    <col min="6" max="6" width="19" customWidth="1"/>
    <col min="7" max="8" width="12.140625" customWidth="1"/>
    <col min="9" max="9" width="13.42578125" customWidth="1"/>
    <col min="10" max="10" width="11" customWidth="1"/>
  </cols>
  <sheetData>
    <row r="1" spans="1:10" ht="64.5" customHeight="1" x14ac:dyDescent="0.25">
      <c r="A1" s="179" t="s">
        <v>755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ht="15.75" thickBot="1" x14ac:dyDescent="0.3">
      <c r="A2" s="1"/>
    </row>
    <row r="3" spans="1:10" ht="45.75" thickTop="1" x14ac:dyDescent="0.25">
      <c r="A3" s="144" t="s">
        <v>4</v>
      </c>
      <c r="B3" s="145" t="s">
        <v>0</v>
      </c>
      <c r="C3" s="145" t="s">
        <v>1</v>
      </c>
      <c r="D3" s="144" t="s">
        <v>13</v>
      </c>
      <c r="E3" s="144" t="s">
        <v>5</v>
      </c>
      <c r="F3" s="144" t="s">
        <v>3</v>
      </c>
      <c r="G3" s="145" t="s">
        <v>2</v>
      </c>
      <c r="H3" s="145" t="s">
        <v>6</v>
      </c>
      <c r="I3" s="144" t="s">
        <v>10</v>
      </c>
      <c r="J3" s="144" t="s">
        <v>11</v>
      </c>
    </row>
    <row r="4" spans="1:10" x14ac:dyDescent="0.25">
      <c r="A4" s="146">
        <v>1</v>
      </c>
      <c r="B4" s="146">
        <v>2</v>
      </c>
      <c r="C4" s="146">
        <v>3</v>
      </c>
      <c r="D4" s="146">
        <v>4</v>
      </c>
      <c r="E4" s="146">
        <v>5</v>
      </c>
      <c r="F4" s="146">
        <v>6</v>
      </c>
      <c r="G4" s="146">
        <v>7</v>
      </c>
      <c r="H4" s="146">
        <v>8</v>
      </c>
      <c r="I4" s="146">
        <v>9</v>
      </c>
      <c r="J4" s="146">
        <v>10</v>
      </c>
    </row>
    <row r="5" spans="1:10" x14ac:dyDescent="0.25">
      <c r="A5" s="147">
        <v>1</v>
      </c>
      <c r="B5" s="81" t="s">
        <v>54</v>
      </c>
      <c r="C5" s="81" t="s">
        <v>742</v>
      </c>
      <c r="D5" s="26" t="s">
        <v>743</v>
      </c>
      <c r="E5" s="148">
        <v>3.879</v>
      </c>
      <c r="F5" s="149" t="s">
        <v>21</v>
      </c>
      <c r="G5" s="14" t="s">
        <v>87</v>
      </c>
      <c r="H5" s="150" t="s">
        <v>167</v>
      </c>
      <c r="I5" s="163">
        <v>52</v>
      </c>
      <c r="J5" s="9">
        <f>(I5*E5)*20%</f>
        <v>40.3416</v>
      </c>
    </row>
    <row r="6" spans="1:10" x14ac:dyDescent="0.25">
      <c r="A6" s="147">
        <v>2</v>
      </c>
      <c r="B6" s="81" t="s">
        <v>54</v>
      </c>
      <c r="C6" s="151" t="s">
        <v>744</v>
      </c>
      <c r="D6" s="20" t="s">
        <v>745</v>
      </c>
      <c r="E6" s="152">
        <v>11.999000000000001</v>
      </c>
      <c r="F6" s="153" t="s">
        <v>22</v>
      </c>
      <c r="G6" s="14" t="s">
        <v>87</v>
      </c>
      <c r="H6" s="150" t="s">
        <v>167</v>
      </c>
      <c r="I6" s="163">
        <v>52</v>
      </c>
      <c r="J6" s="9">
        <f t="shared" ref="J6:J11" si="0">(I6*E6)*20%</f>
        <v>124.78960000000001</v>
      </c>
    </row>
    <row r="7" spans="1:10" x14ac:dyDescent="0.25">
      <c r="A7" s="147">
        <v>3</v>
      </c>
      <c r="B7" s="154" t="s">
        <v>54</v>
      </c>
      <c r="C7" s="155" t="s">
        <v>744</v>
      </c>
      <c r="D7" s="156" t="s">
        <v>746</v>
      </c>
      <c r="E7" s="157">
        <v>3.399</v>
      </c>
      <c r="F7" s="158" t="s">
        <v>25</v>
      </c>
      <c r="G7" s="28" t="s">
        <v>87</v>
      </c>
      <c r="H7" s="150" t="s">
        <v>167</v>
      </c>
      <c r="I7" s="163">
        <v>52</v>
      </c>
      <c r="J7" s="9">
        <f t="shared" si="0"/>
        <v>35.349600000000002</v>
      </c>
    </row>
    <row r="8" spans="1:10" x14ac:dyDescent="0.25">
      <c r="A8" s="147">
        <v>4</v>
      </c>
      <c r="B8" s="154" t="s">
        <v>54</v>
      </c>
      <c r="C8" s="155" t="s">
        <v>744</v>
      </c>
      <c r="D8" s="156" t="s">
        <v>747</v>
      </c>
      <c r="E8" s="157">
        <v>3.0259999999999998</v>
      </c>
      <c r="F8" s="158" t="s">
        <v>22</v>
      </c>
      <c r="G8" s="159" t="s">
        <v>87</v>
      </c>
      <c r="H8" s="150" t="s">
        <v>167</v>
      </c>
      <c r="I8" s="163">
        <v>52</v>
      </c>
      <c r="J8" s="9">
        <f t="shared" si="0"/>
        <v>31.470399999999998</v>
      </c>
    </row>
    <row r="9" spans="1:10" x14ac:dyDescent="0.25">
      <c r="A9" s="147">
        <v>5</v>
      </c>
      <c r="B9" s="154" t="s">
        <v>54</v>
      </c>
      <c r="C9" s="155" t="s">
        <v>744</v>
      </c>
      <c r="D9" s="156" t="s">
        <v>748</v>
      </c>
      <c r="E9" s="160">
        <v>10.1</v>
      </c>
      <c r="F9" s="158" t="s">
        <v>22</v>
      </c>
      <c r="G9" s="159" t="s">
        <v>87</v>
      </c>
      <c r="H9" s="150" t="s">
        <v>167</v>
      </c>
      <c r="I9" s="163">
        <v>52</v>
      </c>
      <c r="J9" s="9">
        <f t="shared" si="0"/>
        <v>105.03999999999999</v>
      </c>
    </row>
    <row r="10" spans="1:10" x14ac:dyDescent="0.25">
      <c r="A10" s="147">
        <v>6</v>
      </c>
      <c r="B10" s="154" t="s">
        <v>54</v>
      </c>
      <c r="C10" s="151" t="s">
        <v>55</v>
      </c>
      <c r="D10" s="20" t="s">
        <v>749</v>
      </c>
      <c r="E10" s="152">
        <v>243.416</v>
      </c>
      <c r="F10" s="153" t="s">
        <v>21</v>
      </c>
      <c r="G10" s="14" t="s">
        <v>166</v>
      </c>
      <c r="H10" s="150" t="s">
        <v>167</v>
      </c>
      <c r="I10" s="163">
        <v>52</v>
      </c>
      <c r="J10" s="9">
        <f t="shared" si="0"/>
        <v>2531.5264000000002</v>
      </c>
    </row>
    <row r="11" spans="1:10" x14ac:dyDescent="0.25">
      <c r="A11" s="147">
        <v>7</v>
      </c>
      <c r="B11" s="154" t="s">
        <v>54</v>
      </c>
      <c r="C11" s="151" t="s">
        <v>55</v>
      </c>
      <c r="D11" s="20" t="s">
        <v>750</v>
      </c>
      <c r="E11" s="152">
        <v>13.516999999999999</v>
      </c>
      <c r="F11" s="153" t="s">
        <v>25</v>
      </c>
      <c r="G11" s="14" t="s">
        <v>87</v>
      </c>
      <c r="H11" s="150" t="s">
        <v>167</v>
      </c>
      <c r="I11" s="163">
        <v>52</v>
      </c>
      <c r="J11" s="9">
        <f t="shared" si="0"/>
        <v>140.57680000000002</v>
      </c>
    </row>
    <row r="12" spans="1:10" x14ac:dyDescent="0.25">
      <c r="A12" s="147"/>
      <c r="B12" s="180" t="s">
        <v>451</v>
      </c>
      <c r="C12" s="181"/>
      <c r="D12" s="161">
        <v>7</v>
      </c>
      <c r="E12" s="162">
        <f>SUM(E5:E11)</f>
        <v>289.33600000000001</v>
      </c>
      <c r="F12" s="147"/>
      <c r="G12" s="147"/>
      <c r="H12" s="147"/>
      <c r="I12" s="147"/>
      <c r="J12" s="147"/>
    </row>
    <row r="17" spans="7:9" x14ac:dyDescent="0.25">
      <c r="G17" t="s">
        <v>752</v>
      </c>
    </row>
    <row r="18" spans="7:9" x14ac:dyDescent="0.25">
      <c r="I18" t="s">
        <v>751</v>
      </c>
    </row>
  </sheetData>
  <mergeCells count="2">
    <mergeCell ref="A1:J1"/>
    <mergeCell ref="B12:C12"/>
  </mergeCells>
  <pageMargins left="0.23" right="0.25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Аренда-Наем ЕПК, МФ и З</vt:lpstr>
      <vt:lpstr>доотглеждане на тр.н.</vt:lpstr>
      <vt:lpstr>наем 1 една година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RDemireva</cp:lastModifiedBy>
  <cp:lastPrinted>2024-06-27T12:57:49Z</cp:lastPrinted>
  <dcterms:created xsi:type="dcterms:W3CDTF">2015-04-06T16:04:16Z</dcterms:created>
  <dcterms:modified xsi:type="dcterms:W3CDTF">2024-06-28T06:23:51Z</dcterms:modified>
</cp:coreProperties>
</file>