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MY DOCUMENTS\DPF\TARG DPF\targ dpf-25-26\VTORA TR. SESIQ\"/>
    </mc:Choice>
  </mc:AlternateContent>
  <bookViews>
    <workbookView xWindow="0" yWindow="0" windowWidth="28800" windowHeight="12300" tabRatio="709"/>
  </bookViews>
  <sheets>
    <sheet name="Аренда-Наем ЕПК, МФ и З" sheetId="10" r:id="rId1"/>
    <sheet name="създаване на тр.н." sheetId="7" r:id="rId2"/>
    <sheet name="доотглеждане на тр.н." sheetId="6" r:id="rId3"/>
    <sheet name="§12а без ПМЛ- стопански дворове" sheetId="2" r:id="rId4"/>
  </sheets>
  <definedNames>
    <definedName name="_xlnm._FilterDatabase" localSheetId="0" hidden="1">'Аренда-Наем ЕПК, МФ и З'!$A$2:$K$279</definedName>
  </definedNames>
  <calcPr calcId="162913"/>
</workbook>
</file>

<file path=xl/calcChain.xml><?xml version="1.0" encoding="utf-8"?>
<calcChain xmlns="http://schemas.openxmlformats.org/spreadsheetml/2006/main">
  <c r="E280" i="10" l="1"/>
  <c r="E24" i="6" l="1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61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09" i="10"/>
  <c r="K206" i="10"/>
  <c r="K207" i="10"/>
  <c r="K205" i="10"/>
  <c r="K204" i="10"/>
  <c r="K198" i="10"/>
  <c r="K199" i="10"/>
  <c r="K200" i="10"/>
  <c r="K201" i="10"/>
  <c r="K202" i="10"/>
  <c r="K197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40" i="10"/>
  <c r="K136" i="10"/>
  <c r="K137" i="10"/>
  <c r="K138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45" i="10"/>
  <c r="K43" i="10"/>
  <c r="K42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19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3" i="10"/>
  <c r="J6" i="2"/>
  <c r="J5" i="2"/>
  <c r="M7" i="6"/>
  <c r="M8" i="6"/>
  <c r="M10" i="6"/>
  <c r="M12" i="6"/>
  <c r="M14" i="6"/>
  <c r="M15" i="6"/>
  <c r="M16" i="6"/>
  <c r="M17" i="6"/>
  <c r="M19" i="6"/>
  <c r="M20" i="6"/>
  <c r="M21" i="6"/>
  <c r="M22" i="6"/>
  <c r="M23" i="6"/>
  <c r="M5" i="6"/>
  <c r="E44" i="10"/>
  <c r="E135" i="10"/>
  <c r="E7" i="2" l="1"/>
  <c r="E18" i="6"/>
  <c r="E11" i="6"/>
  <c r="E9" i="6"/>
  <c r="E260" i="10"/>
  <c r="E237" i="10"/>
  <c r="E203" i="10"/>
  <c r="E196" i="10"/>
  <c r="E139" i="10"/>
  <c r="E41" i="10"/>
  <c r="E18" i="10"/>
  <c r="E25" i="6" l="1"/>
</calcChain>
</file>

<file path=xl/sharedStrings.xml><?xml version="1.0" encoding="utf-8"?>
<sst xmlns="http://schemas.openxmlformats.org/spreadsheetml/2006/main" count="1794" uniqueCount="423">
  <si>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</si>
  <si>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</si>
  <si>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</si>
  <si>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</si>
  <si>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</si>
  <si>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</si>
  <si>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</si>
  <si>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</si>
  <si>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</si>
  <si>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</si>
  <si>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</si>
  <si>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</si>
  <si>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</si>
  <si>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</si>
  <si>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</si>
  <si>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 xml:space="preserve">Поземлен имот с идентификатор по КК </t>
  </si>
  <si>
    <t>Срок за ползване (стопански години)</t>
  </si>
  <si>
    <t>Димитровград</t>
  </si>
  <si>
    <t>Бодрово</t>
  </si>
  <si>
    <t>04844.74.15</t>
  </si>
  <si>
    <t>V</t>
  </si>
  <si>
    <t>Нива</t>
  </si>
  <si>
    <t>не</t>
  </si>
  <si>
    <t>04844.101.45</t>
  </si>
  <si>
    <t>IX</t>
  </si>
  <si>
    <t>04844.179.1</t>
  </si>
  <si>
    <t>IV</t>
  </si>
  <si>
    <t>Бряст</t>
  </si>
  <si>
    <t>06762.41.14</t>
  </si>
  <si>
    <t>Великан</t>
  </si>
  <si>
    <t>10375.41.14</t>
  </si>
  <si>
    <t>21052.96.26</t>
  </si>
  <si>
    <t>Др. вид нива</t>
  </si>
  <si>
    <t>Добрич</t>
  </si>
  <si>
    <t>21539.75.7</t>
  </si>
  <si>
    <t>21539.97.32</t>
  </si>
  <si>
    <t>VI</t>
  </si>
  <si>
    <t>Долно Белево</t>
  </si>
  <si>
    <t>22561.95.1</t>
  </si>
  <si>
    <t>22561.191.12</t>
  </si>
  <si>
    <t>22561.193.11</t>
  </si>
  <si>
    <t>Крепост</t>
  </si>
  <si>
    <t>39668.85.2</t>
  </si>
  <si>
    <t>VII</t>
  </si>
  <si>
    <t>Малко Асеново</t>
  </si>
  <si>
    <t>46543.4.3</t>
  </si>
  <si>
    <t>Меричлери</t>
  </si>
  <si>
    <t>47843.54.61</t>
  </si>
  <si>
    <t>Скобелево</t>
  </si>
  <si>
    <t>66831.18.2</t>
  </si>
  <si>
    <t>Община Димитровград</t>
  </si>
  <si>
    <t>Ивайловград</t>
  </si>
  <si>
    <t>Белополци</t>
  </si>
  <si>
    <t>03681.152.303</t>
  </si>
  <si>
    <t>ІХ</t>
  </si>
  <si>
    <t>нива</t>
  </si>
  <si>
    <t>Железино</t>
  </si>
  <si>
    <t>29101.430.41</t>
  </si>
  <si>
    <t>VІIІ</t>
  </si>
  <si>
    <t>29101.123.3</t>
  </si>
  <si>
    <t>VІ</t>
  </si>
  <si>
    <t>29101.559.53</t>
  </si>
  <si>
    <t>VІІ</t>
  </si>
  <si>
    <t>29101.543.3</t>
  </si>
  <si>
    <t>29101.123.18</t>
  </si>
  <si>
    <t>29101.26.16</t>
  </si>
  <si>
    <t>29101.131.1</t>
  </si>
  <si>
    <t>Карловско</t>
  </si>
  <si>
    <t>36508.11.18</t>
  </si>
  <si>
    <t>Х</t>
  </si>
  <si>
    <t>Казак</t>
  </si>
  <si>
    <t>35143.5.2</t>
  </si>
  <si>
    <t>35143.5.235</t>
  </si>
  <si>
    <t>Конници</t>
  </si>
  <si>
    <t>38317.57.1</t>
  </si>
  <si>
    <t>38317.55.1</t>
  </si>
  <si>
    <t>38317.34.2</t>
  </si>
  <si>
    <t>Ленско</t>
  </si>
  <si>
    <t>43308.38.227</t>
  </si>
  <si>
    <t>43308.27.271</t>
  </si>
  <si>
    <t>Орешино</t>
  </si>
  <si>
    <t>53789.29.3</t>
  </si>
  <si>
    <t>53789.29.167</t>
  </si>
  <si>
    <t>Планинец</t>
  </si>
  <si>
    <t>56633.56.10</t>
  </si>
  <si>
    <t>Попско</t>
  </si>
  <si>
    <t>57769.75.31</t>
  </si>
  <si>
    <t>57769.15.644</t>
  </si>
  <si>
    <t>57769.76.643</t>
  </si>
  <si>
    <t>Община Ивайловград</t>
  </si>
  <si>
    <t>Маджарово</t>
  </si>
  <si>
    <t>Бориславци</t>
  </si>
  <si>
    <t>05503.51.3</t>
  </si>
  <si>
    <t>ІV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</si>
  <si>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</si>
  <si>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</si>
  <si>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</si>
  <si>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</si>
  <si>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</si>
  <si>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</si>
  <si>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</si>
  <si>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</si>
  <si>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</si>
  <si>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</si>
  <si>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</si>
  <si>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</si>
  <si>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</si>
  <si>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</si>
  <si>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</si>
  <si>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</si>
  <si>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</si>
  <si>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</si>
  <si>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</si>
  <si>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</si>
  <si>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Брусевци</t>
  </si>
  <si>
    <t>06584.23.10</t>
  </si>
  <si>
    <t>06584.23.11</t>
  </si>
  <si>
    <t>06584.10.5</t>
  </si>
  <si>
    <t>06584.12.1</t>
  </si>
  <si>
    <t>06584.11.5</t>
  </si>
  <si>
    <t>06584.11.6</t>
  </si>
  <si>
    <t>Горни Главанак</t>
  </si>
  <si>
    <t>16496.21.110</t>
  </si>
  <si>
    <t>из.орна земя</t>
  </si>
  <si>
    <t>16496.21.126</t>
  </si>
  <si>
    <t>16496.11.5</t>
  </si>
  <si>
    <t>16496.17.1</t>
  </si>
  <si>
    <t>16496.16.24</t>
  </si>
  <si>
    <t>Долни Главанак</t>
  </si>
  <si>
    <t>22375.24.33</t>
  </si>
  <si>
    <t>Златоустово</t>
  </si>
  <si>
    <t>31173.32.243</t>
  </si>
  <si>
    <t>Малки Воден</t>
  </si>
  <si>
    <t>46499.24.13</t>
  </si>
  <si>
    <t>Ръженово</t>
  </si>
  <si>
    <t>63584.11.26</t>
  </si>
  <si>
    <t>63584.14.46</t>
  </si>
  <si>
    <t>63584.14.54</t>
  </si>
  <si>
    <t>63584.14.55</t>
  </si>
  <si>
    <t>63584.14.56</t>
  </si>
  <si>
    <t>63584.14.58</t>
  </si>
  <si>
    <t>63584.14.59</t>
  </si>
  <si>
    <t>Сеноклас</t>
  </si>
  <si>
    <t>66233.12.18</t>
  </si>
  <si>
    <t>66233.31.24</t>
  </si>
  <si>
    <t>VIII</t>
  </si>
  <si>
    <t>66233.51.1</t>
  </si>
  <si>
    <t>66233.51.3</t>
  </si>
  <si>
    <t>66233.42.14</t>
  </si>
  <si>
    <t>66233.52.164</t>
  </si>
  <si>
    <t>66233.52.176</t>
  </si>
  <si>
    <t>66233.51.12</t>
  </si>
  <si>
    <t>66233.52.24</t>
  </si>
  <si>
    <t>66233.12.12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</si>
  <si>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</si>
  <si>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</si>
  <si>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</si>
  <si>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</si>
  <si>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</si>
  <si>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</si>
  <si>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</si>
  <si>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</si>
  <si>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</si>
  <si>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</si>
  <si>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</si>
  <si>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</si>
  <si>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</si>
  <si>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</si>
  <si>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</si>
  <si>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</si>
  <si>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</si>
  <si>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</si>
  <si>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</si>
  <si>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</si>
  <si>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</si>
  <si>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</si>
  <si>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</si>
  <si>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</si>
  <si>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</si>
  <si>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</si>
  <si>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</si>
  <si>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</si>
  <si>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</si>
  <si>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Тополово</t>
  </si>
  <si>
    <t>72792.14.59</t>
  </si>
  <si>
    <t>72792.14.60</t>
  </si>
  <si>
    <t>72792.14.61</t>
  </si>
  <si>
    <t>72792.14.62</t>
  </si>
  <si>
    <t>72792.14.51</t>
  </si>
  <si>
    <t>72792.14.52</t>
  </si>
  <si>
    <t>72792.14.55</t>
  </si>
  <si>
    <t>72792.14.57</t>
  </si>
  <si>
    <t>72792.14.58</t>
  </si>
  <si>
    <t xml:space="preserve">Община Маджарово </t>
  </si>
  <si>
    <t>Любимец</t>
  </si>
  <si>
    <t>Дъбовец</t>
  </si>
  <si>
    <t>24311.1.649</t>
  </si>
  <si>
    <t>Васково</t>
  </si>
  <si>
    <t>10286.22.7</t>
  </si>
  <si>
    <t>X</t>
  </si>
  <si>
    <t>Община Любимец</t>
  </si>
  <si>
    <t>Минерални бани</t>
  </si>
  <si>
    <t>Спахиево</t>
  </si>
  <si>
    <t>68237.10.471</t>
  </si>
  <si>
    <t>68237.10.472</t>
  </si>
  <si>
    <t>Сусам</t>
  </si>
  <si>
    <t>70250.127.9</t>
  </si>
  <si>
    <t>Община Минерални бани</t>
  </si>
  <si>
    <t>Свиленград</t>
  </si>
  <si>
    <t>Дервишка могила</t>
  </si>
  <si>
    <t>20674.91.54</t>
  </si>
  <si>
    <t>20674.103.20</t>
  </si>
  <si>
    <t>20674.125.9</t>
  </si>
  <si>
    <t>Маточина</t>
  </si>
  <si>
    <t>47468.108.3</t>
  </si>
  <si>
    <t>47468.27.4</t>
  </si>
  <si>
    <t>Момково</t>
  </si>
  <si>
    <t>48979.77.13</t>
  </si>
  <si>
    <t>48979.24.15</t>
  </si>
  <si>
    <t>48979.36.14</t>
  </si>
  <si>
    <t>48979.36.20</t>
  </si>
  <si>
    <t>48979.12.243</t>
  </si>
  <si>
    <t>48979.12.244</t>
  </si>
  <si>
    <t>Пъстрогор</t>
  </si>
  <si>
    <t>59183.74.19</t>
  </si>
  <si>
    <t>59183.26.15</t>
  </si>
  <si>
    <t>59183.57.4</t>
  </si>
  <si>
    <t>Равна гора</t>
  </si>
  <si>
    <t>61131.85.14</t>
  </si>
  <si>
    <t>65677.223.55</t>
  </si>
  <si>
    <t>Изоставена орна земя</t>
  </si>
  <si>
    <t>65677.232.129</t>
  </si>
  <si>
    <t>65677.240.10</t>
  </si>
  <si>
    <t>65677.240.3</t>
  </si>
  <si>
    <t>65677.197.120</t>
  </si>
  <si>
    <t>65677.198.32</t>
  </si>
  <si>
    <t>65677.257.59</t>
  </si>
  <si>
    <t>65677.302.27</t>
  </si>
  <si>
    <t>65677.306.49</t>
  </si>
  <si>
    <t>65677.357.40</t>
  </si>
  <si>
    <t>65677.459.26</t>
  </si>
  <si>
    <t>65677.498.22</t>
  </si>
  <si>
    <t>65677.499.20</t>
  </si>
  <si>
    <t>65677.821.20</t>
  </si>
  <si>
    <t>65677.72.18</t>
  </si>
  <si>
    <t>65677.553.37</t>
  </si>
  <si>
    <t>65677.554.18</t>
  </si>
  <si>
    <t>65677.560.33</t>
  </si>
  <si>
    <t>65677.551.11</t>
  </si>
  <si>
    <t>65677.219.27</t>
  </si>
  <si>
    <t>65677.249.6</t>
  </si>
  <si>
    <t>65677.351.10</t>
  </si>
  <si>
    <t>65677.820.33</t>
  </si>
  <si>
    <t>65677.297.3</t>
  </si>
  <si>
    <t>65677.475.5</t>
  </si>
  <si>
    <t>65677.576.101</t>
  </si>
  <si>
    <t>65677.89.25</t>
  </si>
  <si>
    <t>65677.52.275</t>
  </si>
  <si>
    <t>65677.143.23</t>
  </si>
  <si>
    <t>65677.34.101</t>
  </si>
  <si>
    <t>65677.295.26</t>
  </si>
  <si>
    <t>65677.319.40</t>
  </si>
  <si>
    <t>65677.395.500</t>
  </si>
  <si>
    <t>65677.577.68</t>
  </si>
  <si>
    <t>65677.590.12</t>
  </si>
  <si>
    <t>Сладун</t>
  </si>
  <si>
    <t>67146.64.4</t>
  </si>
  <si>
    <t>Студена</t>
  </si>
  <si>
    <t>70055.66.31</t>
  </si>
  <si>
    <t>70055.66.35</t>
  </si>
  <si>
    <t>70055.152.31</t>
  </si>
  <si>
    <t>70055.152.32</t>
  </si>
  <si>
    <t>Щит</t>
  </si>
  <si>
    <t>84036.44.9</t>
  </si>
  <si>
    <t>Община Свиленград</t>
  </si>
  <si>
    <t>Симеоновград</t>
  </si>
  <si>
    <t>Калугерово</t>
  </si>
  <si>
    <t>35599.133.21</t>
  </si>
  <si>
    <t>Свирково</t>
  </si>
  <si>
    <t>65721.70.11</t>
  </si>
  <si>
    <t>47278.92.1</t>
  </si>
  <si>
    <t>47278.500.179</t>
  </si>
  <si>
    <t>Тянево</t>
  </si>
  <si>
    <t>73821.139.5</t>
  </si>
  <si>
    <t>73821.34.22</t>
  </si>
  <si>
    <t>Община Симеоновград</t>
  </si>
  <si>
    <t>Стамболово</t>
  </si>
  <si>
    <t>68727.305.5</t>
  </si>
  <si>
    <t>Кладенец</t>
  </si>
  <si>
    <t>37126.43.9</t>
  </si>
  <si>
    <t>Пътниково</t>
  </si>
  <si>
    <t>59207.22.10</t>
  </si>
  <si>
    <t>реална площ 4.500 дка от имот целия с площ 31.630 дка</t>
  </si>
  <si>
    <t>Царева поляна</t>
  </si>
  <si>
    <t>78094.390.2</t>
  </si>
  <si>
    <t>Община Стамболово</t>
  </si>
  <si>
    <t>Тополовград</t>
  </si>
  <si>
    <t>Радовец</t>
  </si>
  <si>
    <t>61491.30.6</t>
  </si>
  <si>
    <t>61491.132.1</t>
  </si>
  <si>
    <t>61491.184.4</t>
  </si>
  <si>
    <t>61491.164.3</t>
  </si>
  <si>
    <t>VІІI</t>
  </si>
  <si>
    <t>61491.164.9</t>
  </si>
  <si>
    <t>61491.167.9</t>
  </si>
  <si>
    <t>61491.186.5</t>
  </si>
  <si>
    <t>61491.184.3</t>
  </si>
  <si>
    <t>61491.188.4</t>
  </si>
  <si>
    <t>61491.153.8</t>
  </si>
  <si>
    <t>Светлина</t>
  </si>
  <si>
    <t>65588.54.35</t>
  </si>
  <si>
    <t>Срем</t>
  </si>
  <si>
    <t>68583.93.21</t>
  </si>
  <si>
    <t>68583.75.4</t>
  </si>
  <si>
    <t>68583.48.26</t>
  </si>
  <si>
    <t>68583.80.13</t>
  </si>
  <si>
    <t xml:space="preserve"> 68583.14.20</t>
  </si>
  <si>
    <t xml:space="preserve"> 68583.14.22</t>
  </si>
  <si>
    <t xml:space="preserve"> 68583.57.2</t>
  </si>
  <si>
    <t>68583.58.6</t>
  </si>
  <si>
    <t>68583.58.13</t>
  </si>
  <si>
    <t>68583.71.12</t>
  </si>
  <si>
    <t>68583.88.7</t>
  </si>
  <si>
    <t>68583.96.13</t>
  </si>
  <si>
    <t>68583.97.1</t>
  </si>
  <si>
    <t>68583.102.8</t>
  </si>
  <si>
    <t xml:space="preserve"> 68583.200.1</t>
  </si>
  <si>
    <t xml:space="preserve">  68583.206.31</t>
  </si>
  <si>
    <t>ІІІ</t>
  </si>
  <si>
    <t>72761.31.111</t>
  </si>
  <si>
    <t>Община Тополовгрд</t>
  </si>
  <si>
    <t>Харманли</t>
  </si>
  <si>
    <t>Болярски извор</t>
  </si>
  <si>
    <t>05298.31.30</t>
  </si>
  <si>
    <t>Браница</t>
  </si>
  <si>
    <t>06080.224.5</t>
  </si>
  <si>
    <t>Върбово</t>
  </si>
  <si>
    <t>12810.24.1</t>
  </si>
  <si>
    <t>Доситеево</t>
  </si>
  <si>
    <t>23011.309.1</t>
  </si>
  <si>
    <t>23011.312.1</t>
  </si>
  <si>
    <t>Изворово</t>
  </si>
  <si>
    <t>32487.45.193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</si>
  <si>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</si>
  <si>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</si>
  <si>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</si>
  <si>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</si>
  <si>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</si>
  <si>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</si>
  <si>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</si>
  <si>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изоставена нива</t>
  </si>
  <si>
    <t>53775.39.24</t>
  </si>
  <si>
    <t>53775.40.2</t>
  </si>
  <si>
    <t>Поляново</t>
  </si>
  <si>
    <t>57434.87.5</t>
  </si>
  <si>
    <t>77181.30.486</t>
  </si>
  <si>
    <t>друг вид нива</t>
  </si>
  <si>
    <t>Черна Могила</t>
  </si>
  <si>
    <t>80827.156.9</t>
  </si>
  <si>
    <t>80827.159.5</t>
  </si>
  <si>
    <t>80827.188.3</t>
  </si>
  <si>
    <t>80827.32.8</t>
  </si>
  <si>
    <t>80827.68.15</t>
  </si>
  <si>
    <t>80827.84.17</t>
  </si>
  <si>
    <t>Община Харманли</t>
  </si>
  <si>
    <t>Хасково</t>
  </si>
  <si>
    <t>Брягово</t>
  </si>
  <si>
    <t>06759.133.17</t>
  </si>
  <si>
    <t>Големанци</t>
  </si>
  <si>
    <t>15429.35.33</t>
  </si>
  <si>
    <t>15429.35.30</t>
  </si>
  <si>
    <t>15429.35.51</t>
  </si>
  <si>
    <t>15429.35.26</t>
  </si>
  <si>
    <t>15429.35.9</t>
  </si>
  <si>
    <t>15429.35.52</t>
  </si>
  <si>
    <t>Конуш</t>
  </si>
  <si>
    <t>38399.46.25</t>
  </si>
  <si>
    <t>38399.46.26</t>
  </si>
  <si>
    <t>Малево</t>
  </si>
  <si>
    <t>46293.52.42</t>
  </si>
  <si>
    <t>46293.230.8</t>
  </si>
  <si>
    <t>46293.230.9</t>
  </si>
  <si>
    <t>Маслиново</t>
  </si>
  <si>
    <t>47442.39.12</t>
  </si>
  <si>
    <t>47442.65.6</t>
  </si>
  <si>
    <t>47442.65.7</t>
  </si>
  <si>
    <t>77195.176.9</t>
  </si>
  <si>
    <t>77195.176.10</t>
  </si>
  <si>
    <t>77195.216.14</t>
  </si>
  <si>
    <t>Болярово</t>
  </si>
  <si>
    <t>77195.574.4</t>
  </si>
  <si>
    <t>III</t>
  </si>
  <si>
    <t>Община Хасково</t>
  </si>
  <si>
    <t>Област Хасково</t>
  </si>
  <si>
    <t>06762.20.1</t>
  </si>
  <si>
    <t>Др.вид трайно нас.</t>
  </si>
  <si>
    <t xml:space="preserve"> лешници</t>
  </si>
  <si>
    <t>Белица</t>
  </si>
  <si>
    <t>03544.317.120</t>
  </si>
  <si>
    <t>лозе</t>
  </si>
  <si>
    <t>03544.203.56</t>
  </si>
  <si>
    <t>лезе</t>
  </si>
  <si>
    <t>Димитровче</t>
  </si>
  <si>
    <t>21078.117.299</t>
  </si>
  <si>
    <t>78094.390.3</t>
  </si>
  <si>
    <t>Коларово</t>
  </si>
  <si>
    <t>38011.272.10</t>
  </si>
  <si>
    <t>38011.279.11</t>
  </si>
  <si>
    <t>38011.280.1</t>
  </si>
  <si>
    <t>38011.275.6</t>
  </si>
  <si>
    <t>Долно Войводино</t>
  </si>
  <si>
    <t>22589.71.1</t>
  </si>
  <si>
    <t>22589.71.2</t>
  </si>
  <si>
    <t>22589.72.1</t>
  </si>
  <si>
    <t>22589.72.28</t>
  </si>
  <si>
    <t>22589.73.1</t>
  </si>
  <si>
    <t>65677.981.6</t>
  </si>
  <si>
    <t>Капитан Андреево</t>
  </si>
  <si>
    <t>36110.28.707</t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</si>
  <si>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изключения на пасища, мери и ливади,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</si>
  <si>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</si>
  <si>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t xml:space="preserve">Списък на земеделските земи, находящи се на територията на </t>
    </r>
    <r>
      <rPr>
        <b/>
        <sz val="10"/>
        <color rgb="FF3F3F3F"/>
        <rFont val="Calibri"/>
        <family val="2"/>
        <charset val="204"/>
        <scheme val="minor"/>
      </rPr>
      <t>област Хасково</t>
    </r>
    <r>
      <rPr>
        <sz val="10"/>
        <color rgb="FF3F3F3F"/>
        <rFont val="Calibri"/>
        <family val="2"/>
        <charset val="204"/>
        <scheme val="minor"/>
      </rPr>
      <t>, за дългосрочно отдаване под аренда за  отглеждане на съществуващи трайни насаждения, обект на търг за стопанската 2025/2026 година</t>
    </r>
  </si>
  <si>
    <t>СВОБОДНИ ИМОТИ ОТ ДПФ ЗА ВТОРА ТРЪЖНА СЕСИЯ, ОТКРИТА СЪС ЗАПОВЕД № РД-04-51/ 17.06.2025 Г. НА ДИРЕКТОРА НА ОД "ЗЕМЕДЕЛИЕ" - ХАСКОВО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</si>
</sst>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00000"/>
    <numFmt numFmtId="166" formatCode="#,##0.000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2" fillId="0" borderId="0"/>
    <xf numFmtId="0" fontId="5" fillId="0" borderId="0">
      <alignment horizontal="left"/>
    </xf>
    <xf numFmtId="0" fontId="5" fillId="0" borderId="0">
      <alignment horizontal="left"/>
    </xf>
  </cellStyleXfs>
  <cellXfs count="158">
    <xf numFmtId="0" fontId="0" fillId="0" borderId="0" xfId="0"/>
    <xf numFmtId="0" fontId="3" fillId="0" borderId="0" xfId="0" applyFont="1" applyAlignment="1">
      <alignment vertical="center"/>
    </xf>
    <xf numFmtId="0" fontId="2" fillId="3" borderId="2" xfId="2" applyAlignment="1">
      <alignment horizontal="center" wrapText="1"/>
    </xf>
    <xf numFmtId="0" fontId="2" fillId="3" borderId="2" xfId="2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64" fontId="8" fillId="0" borderId="3" xfId="0" applyNumberFormat="1" applyFont="1" applyBorder="1" applyAlignment="1">
      <alignment horizontal="right"/>
    </xf>
    <xf numFmtId="49" fontId="10" fillId="0" borderId="3" xfId="0" applyNumberFormat="1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left" wrapText="1"/>
    </xf>
    <xf numFmtId="164" fontId="9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wrapText="1"/>
    </xf>
    <xf numFmtId="164" fontId="10" fillId="5" borderId="3" xfId="0" applyNumberFormat="1" applyFont="1" applyFill="1" applyBorder="1" applyAlignment="1">
      <alignment horizontal="right"/>
    </xf>
    <xf numFmtId="164" fontId="10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left"/>
    </xf>
    <xf numFmtId="165" fontId="10" fillId="0" borderId="3" xfId="0" applyNumberFormat="1" applyFont="1" applyFill="1" applyBorder="1" applyAlignment="1"/>
    <xf numFmtId="164" fontId="8" fillId="0" borderId="3" xfId="0" applyNumberFormat="1" applyFont="1" applyBorder="1" applyAlignment="1">
      <alignment horizontal="center"/>
    </xf>
    <xf numFmtId="165" fontId="8" fillId="0" borderId="3" xfId="0" applyNumberFormat="1" applyFont="1" applyFill="1" applyBorder="1" applyAlignment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/>
    <xf numFmtId="0" fontId="9" fillId="4" borderId="3" xfId="3" applyFont="1" applyFill="1" applyBorder="1" applyAlignment="1">
      <alignment horizontal="left"/>
    </xf>
    <xf numFmtId="165" fontId="9" fillId="0" borderId="3" xfId="3" applyNumberFormat="1" applyFont="1" applyFill="1" applyBorder="1" applyAlignment="1"/>
    <xf numFmtId="0" fontId="9" fillId="4" borderId="3" xfId="3" applyFont="1" applyFill="1" applyBorder="1" applyAlignment="1">
      <alignment horizontal="right"/>
    </xf>
    <xf numFmtId="164" fontId="9" fillId="4" borderId="3" xfId="3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left"/>
    </xf>
    <xf numFmtId="0" fontId="9" fillId="0" borderId="3" xfId="0" applyFont="1" applyFill="1" applyBorder="1"/>
    <xf numFmtId="164" fontId="10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right"/>
    </xf>
    <xf numFmtId="1" fontId="9" fillId="0" borderId="3" xfId="0" applyNumberFormat="1" applyFont="1" applyFill="1" applyBorder="1" applyAlignment="1"/>
    <xf numFmtId="164" fontId="8" fillId="0" borderId="3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1" fontId="8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1" fontId="10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164" fontId="10" fillId="5" borderId="3" xfId="0" applyNumberFormat="1" applyFont="1" applyFill="1" applyBorder="1" applyAlignment="1">
      <alignment horizontal="left"/>
    </xf>
    <xf numFmtId="165" fontId="9" fillId="0" borderId="3" xfId="0" applyNumberFormat="1" applyFont="1" applyBorder="1" applyAlignment="1"/>
    <xf numFmtId="1" fontId="13" fillId="0" borderId="3" xfId="0" applyNumberFormat="1" applyFont="1" applyBorder="1" applyAlignment="1">
      <alignment horizontal="center"/>
    </xf>
    <xf numFmtId="164" fontId="14" fillId="5" borderId="3" xfId="0" applyNumberFormat="1" applyFont="1" applyFill="1" applyBorder="1" applyAlignment="1">
      <alignment horizontal="right"/>
    </xf>
    <xf numFmtId="0" fontId="10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/>
    <xf numFmtId="0" fontId="8" fillId="0" borderId="3" xfId="0" applyFont="1" applyFill="1" applyBorder="1" applyAlignment="1">
      <alignment horizontal="right" wrapText="1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49" fontId="10" fillId="0" borderId="3" xfId="0" applyNumberFormat="1" applyFont="1" applyFill="1" applyBorder="1" applyAlignment="1"/>
    <xf numFmtId="164" fontId="10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/>
    <xf numFmtId="0" fontId="10" fillId="0" borderId="3" xfId="0" applyFont="1" applyFill="1" applyBorder="1" applyAlignment="1">
      <alignment horizontal="right"/>
    </xf>
    <xf numFmtId="1" fontId="11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horizontal="right" wrapText="1"/>
    </xf>
    <xf numFmtId="0" fontId="8" fillId="0" borderId="7" xfId="0" applyFont="1" applyFill="1" applyBorder="1" applyAlignment="1">
      <alignment horizontal="center"/>
    </xf>
    <xf numFmtId="0" fontId="11" fillId="0" borderId="3" xfId="0" applyFont="1" applyBorder="1"/>
    <xf numFmtId="0" fontId="0" fillId="0" borderId="3" xfId="0" applyBorder="1"/>
    <xf numFmtId="0" fontId="2" fillId="3" borderId="8" xfId="2" applyBorder="1" applyAlignment="1">
      <alignment horizontal="center" wrapText="1"/>
    </xf>
    <xf numFmtId="0" fontId="2" fillId="3" borderId="8" xfId="2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5" fillId="0" borderId="3" xfId="0" applyFont="1" applyFill="1" applyBorder="1"/>
    <xf numFmtId="0" fontId="15" fillId="0" borderId="3" xfId="0" applyFont="1" applyFill="1" applyBorder="1" applyAlignment="1">
      <alignment wrapText="1"/>
    </xf>
    <xf numFmtId="164" fontId="5" fillId="0" borderId="3" xfId="0" applyNumberFormat="1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Border="1"/>
    <xf numFmtId="2" fontId="8" fillId="0" borderId="3" xfId="0" applyNumberFormat="1" applyFont="1" applyBorder="1" applyAlignment="1"/>
    <xf numFmtId="2" fontId="5" fillId="0" borderId="3" xfId="0" applyNumberFormat="1" applyFont="1" applyBorder="1"/>
    <xf numFmtId="167" fontId="0" fillId="0" borderId="0" xfId="0" applyNumberFormat="1"/>
    <xf numFmtId="0" fontId="8" fillId="0" borderId="0" xfId="0" applyFont="1"/>
    <xf numFmtId="0" fontId="18" fillId="0" borderId="0" xfId="0" applyFont="1" applyAlignment="1">
      <alignment vertical="center"/>
    </xf>
    <xf numFmtId="0" fontId="7" fillId="3" borderId="2" xfId="2" applyFont="1" applyAlignment="1">
      <alignment horizontal="center" wrapText="1"/>
    </xf>
    <xf numFmtId="0" fontId="7" fillId="3" borderId="2" xfId="2" applyFont="1" applyAlignment="1">
      <alignment horizontal="center"/>
    </xf>
    <xf numFmtId="0" fontId="9" fillId="0" borderId="3" xfId="0" applyFont="1" applyFill="1" applyBorder="1" applyAlignment="1">
      <alignment horizontal="right"/>
    </xf>
    <xf numFmtId="2" fontId="9" fillId="0" borderId="3" xfId="0" applyNumberFormat="1" applyFont="1" applyFill="1" applyBorder="1"/>
    <xf numFmtId="0" fontId="9" fillId="0" borderId="3" xfId="0" applyFont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right"/>
    </xf>
    <xf numFmtId="164" fontId="8" fillId="0" borderId="3" xfId="0" applyNumberFormat="1" applyFont="1" applyFill="1" applyBorder="1"/>
    <xf numFmtId="1" fontId="9" fillId="0" borderId="3" xfId="0" applyNumberFormat="1" applyFont="1" applyBorder="1" applyAlignment="1">
      <alignment horizontal="left"/>
    </xf>
    <xf numFmtId="1" fontId="10" fillId="5" borderId="3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left"/>
    </xf>
    <xf numFmtId="0" fontId="9" fillId="4" borderId="3" xfId="0" applyFont="1" applyFill="1" applyBorder="1" applyAlignment="1">
      <alignment horizontal="right"/>
    </xf>
    <xf numFmtId="164" fontId="11" fillId="0" borderId="3" xfId="0" applyNumberFormat="1" applyFont="1" applyBorder="1"/>
    <xf numFmtId="0" fontId="11" fillId="0" borderId="3" xfId="0" applyFont="1" applyBorder="1" applyAlignment="1">
      <alignment horizontal="right"/>
    </xf>
    <xf numFmtId="49" fontId="8" fillId="0" borderId="3" xfId="0" applyNumberFormat="1" applyFont="1" applyFill="1" applyBorder="1" applyAlignment="1">
      <alignment wrapText="1"/>
    </xf>
    <xf numFmtId="166" fontId="10" fillId="0" borderId="3" xfId="0" applyNumberFormat="1" applyFont="1" applyBorder="1" applyAlignment="1">
      <alignment horizontal="right" wrapText="1"/>
    </xf>
    <xf numFmtId="4" fontId="8" fillId="0" borderId="3" xfId="0" applyNumberFormat="1" applyFont="1" applyBorder="1" applyAlignment="1"/>
    <xf numFmtId="0" fontId="9" fillId="0" borderId="3" xfId="0" applyFont="1" applyFill="1" applyBorder="1" applyAlignment="1"/>
    <xf numFmtId="164" fontId="9" fillId="0" borderId="3" xfId="0" applyNumberFormat="1" applyFont="1" applyFill="1" applyBorder="1" applyAlignment="1"/>
    <xf numFmtId="0" fontId="8" fillId="4" borderId="3" xfId="0" applyFont="1" applyFill="1" applyBorder="1" applyAlignment="1"/>
    <xf numFmtId="0" fontId="9" fillId="4" borderId="3" xfId="0" applyFont="1" applyFill="1" applyBorder="1" applyAlignment="1">
      <alignment horizontal="left" wrapText="1"/>
    </xf>
    <xf numFmtId="49" fontId="9" fillId="0" borderId="3" xfId="0" applyNumberFormat="1" applyFont="1" applyFill="1" applyBorder="1" applyAlignment="1">
      <alignment wrapText="1"/>
    </xf>
    <xf numFmtId="164" fontId="9" fillId="4" borderId="3" xfId="0" applyNumberFormat="1" applyFont="1" applyFill="1" applyBorder="1" applyAlignment="1">
      <alignment horizontal="right" wrapText="1"/>
    </xf>
    <xf numFmtId="164" fontId="9" fillId="4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/>
    <xf numFmtId="49" fontId="8" fillId="0" borderId="3" xfId="4" applyNumberFormat="1" applyFont="1" applyBorder="1" applyAlignment="1">
      <alignment wrapText="1"/>
    </xf>
    <xf numFmtId="164" fontId="8" fillId="0" borderId="3" xfId="5" applyNumberFormat="1" applyFont="1" applyBorder="1" applyAlignment="1">
      <alignment horizontal="right" wrapText="1"/>
    </xf>
    <xf numFmtId="164" fontId="8" fillId="0" borderId="3" xfId="0" applyNumberFormat="1" applyFont="1" applyBorder="1" applyAlignment="1"/>
    <xf numFmtId="0" fontId="2" fillId="3" borderId="3" xfId="2" applyBorder="1" applyAlignment="1">
      <alignment horizontal="center" wrapText="1"/>
    </xf>
    <xf numFmtId="0" fontId="2" fillId="3" borderId="3" xfId="2" applyBorder="1" applyAlignment="1">
      <alignment horizontal="center"/>
    </xf>
    <xf numFmtId="0" fontId="0" fillId="0" borderId="0" xfId="0" applyBorder="1"/>
    <xf numFmtId="2" fontId="0" fillId="0" borderId="0" xfId="0" applyNumberFormat="1"/>
    <xf numFmtId="2" fontId="8" fillId="0" borderId="3" xfId="0" applyNumberFormat="1" applyFont="1" applyFill="1" applyBorder="1" applyAlignment="1"/>
    <xf numFmtId="4" fontId="8" fillId="0" borderId="3" xfId="0" applyNumberFormat="1" applyFont="1" applyFill="1" applyBorder="1" applyAlignment="1"/>
    <xf numFmtId="0" fontId="0" fillId="0" borderId="0" xfId="0" applyFont="1" applyFill="1"/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" fillId="2" borderId="1" xfId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6" fillId="2" borderId="1" xfId="1" applyFont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6">
    <cellStyle name="Normal 5" xfId="4"/>
    <cellStyle name="Normal 6" xfId="5"/>
    <cellStyle name="Normal_Sheet1" xfId="3"/>
    <cellStyle name="Изход" xfId="1" builtinId="21"/>
    <cellStyle name="Контролна клетка" xfId="2" builtinId="2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83"/>
  <sheetViews>
    <sheetView tabSelected="1" zoomScaleNormal="100" workbookViewId="0">
      <selection activeCell="A2" sqref="A2"/>
    </sheetView>
  </sheetViews>
  <sheetFormatPr defaultRowHeight="15" x14ac:dyDescent="0.25"/>
  <cols>
    <col min="1" max="1" width="6.85546875" bestFit="1" customWidth="1"/>
    <col min="2" max="2" width="19.5703125" customWidth="1"/>
    <col min="3" max="3" width="20.5703125" customWidth="1"/>
    <col min="4" max="4" width="17" customWidth="1"/>
    <col min="5" max="5" width="10.85546875" customWidth="1"/>
    <col min="6" max="6" width="6.7109375" customWidth="1"/>
    <col min="7" max="7" width="9" customWidth="1"/>
    <col min="8" max="8" width="5.140625" customWidth="1"/>
    <col min="9" max="9" width="9.5703125" customWidth="1"/>
    <col min="10" max="10" width="11.85546875" customWidth="1"/>
    <col min="11" max="11" width="8.85546875" customWidth="1"/>
  </cols>
  <sheetData>
    <row r="1" spans="1:12" x14ac:dyDescent="0.25">
      <c r="A1" t="s">
        <v>422</v>
      </c>
    </row>
    <row r="2" spans="1:12" ht="75" x14ac:dyDescent="0.25">
      <c r="A2" s="139" t="s">
        <v>4</v>
      </c>
      <c r="B2" s="140" t="s">
        <v>0</v>
      </c>
      <c r="C2" s="140" t="s">
        <v>1</v>
      </c>
      <c r="D2" s="139" t="s">
        <v>12</v>
      </c>
      <c r="E2" s="139" t="s">
        <v>5</v>
      </c>
      <c r="F2" s="139" t="s">
        <v>3</v>
      </c>
      <c r="G2" s="140" t="s">
        <v>2</v>
      </c>
      <c r="H2" s="140" t="s">
        <v>6</v>
      </c>
      <c r="I2" s="139" t="s">
        <v>16</v>
      </c>
      <c r="J2" s="139" t="s">
        <v>10</v>
      </c>
      <c r="K2" s="139" t="s">
        <v>11</v>
      </c>
      <c r="L2" s="141"/>
    </row>
    <row r="3" spans="1:12" x14ac:dyDescent="0.25">
      <c r="A3" s="4">
        <v>1</v>
      </c>
      <c r="B3" s="5" t="s">
        <v>17</v>
      </c>
      <c r="C3" s="5" t="s">
        <v>18</v>
      </c>
      <c r="D3" s="6" t="s">
        <v>19</v>
      </c>
      <c r="E3" s="7">
        <v>3.3969999999999998</v>
      </c>
      <c r="F3" s="8" t="s">
        <v>20</v>
      </c>
      <c r="G3" s="9" t="s">
        <v>21</v>
      </c>
      <c r="H3" s="4" t="s">
        <v>22</v>
      </c>
      <c r="I3" s="4">
        <v>10</v>
      </c>
      <c r="J3" s="104">
        <v>45</v>
      </c>
      <c r="K3" s="127">
        <f>(E3*J3)*20%</f>
        <v>30.572999999999997</v>
      </c>
    </row>
    <row r="4" spans="1:12" x14ac:dyDescent="0.25">
      <c r="A4" s="4">
        <v>2</v>
      </c>
      <c r="B4" s="5" t="s">
        <v>17</v>
      </c>
      <c r="C4" s="5" t="s">
        <v>18</v>
      </c>
      <c r="D4" s="6" t="s">
        <v>23</v>
      </c>
      <c r="E4" s="7">
        <v>1</v>
      </c>
      <c r="F4" s="8" t="s">
        <v>24</v>
      </c>
      <c r="G4" s="9" t="s">
        <v>21</v>
      </c>
      <c r="H4" s="4" t="s">
        <v>22</v>
      </c>
      <c r="I4" s="4">
        <v>10</v>
      </c>
      <c r="J4" s="104">
        <v>45</v>
      </c>
      <c r="K4" s="127">
        <f t="shared" ref="K4:K66" si="0">(E4*J4)*20%</f>
        <v>9</v>
      </c>
    </row>
    <row r="5" spans="1:12" x14ac:dyDescent="0.25">
      <c r="A5" s="4">
        <v>3</v>
      </c>
      <c r="B5" s="5" t="s">
        <v>17</v>
      </c>
      <c r="C5" s="5" t="s">
        <v>18</v>
      </c>
      <c r="D5" s="6" t="s">
        <v>25</v>
      </c>
      <c r="E5" s="7">
        <v>9</v>
      </c>
      <c r="F5" s="11" t="s">
        <v>26</v>
      </c>
      <c r="G5" s="9" t="s">
        <v>21</v>
      </c>
      <c r="H5" s="4" t="s">
        <v>22</v>
      </c>
      <c r="I5" s="4">
        <v>10</v>
      </c>
      <c r="J5" s="104">
        <v>45</v>
      </c>
      <c r="K5" s="127">
        <f t="shared" si="0"/>
        <v>81</v>
      </c>
    </row>
    <row r="6" spans="1:12" x14ac:dyDescent="0.25">
      <c r="A6" s="4">
        <v>4</v>
      </c>
      <c r="B6" s="5" t="s">
        <v>17</v>
      </c>
      <c r="C6" s="5" t="s">
        <v>27</v>
      </c>
      <c r="D6" s="6" t="s">
        <v>28</v>
      </c>
      <c r="E6" s="12">
        <v>2.8220000000000001</v>
      </c>
      <c r="F6" s="13" t="s">
        <v>26</v>
      </c>
      <c r="G6" s="14" t="s">
        <v>21</v>
      </c>
      <c r="H6" s="4" t="s">
        <v>22</v>
      </c>
      <c r="I6" s="4">
        <v>10</v>
      </c>
      <c r="J6" s="104">
        <v>45</v>
      </c>
      <c r="K6" s="127">
        <f t="shared" si="0"/>
        <v>25.398000000000003</v>
      </c>
    </row>
    <row r="7" spans="1:12" x14ac:dyDescent="0.25">
      <c r="A7" s="4">
        <v>5</v>
      </c>
      <c r="B7" s="5" t="s">
        <v>17</v>
      </c>
      <c r="C7" s="5" t="s">
        <v>29</v>
      </c>
      <c r="D7" s="6" t="s">
        <v>30</v>
      </c>
      <c r="E7" s="12">
        <v>6.7</v>
      </c>
      <c r="F7" s="13" t="s">
        <v>26</v>
      </c>
      <c r="G7" s="14" t="s">
        <v>21</v>
      </c>
      <c r="H7" s="4" t="s">
        <v>22</v>
      </c>
      <c r="I7" s="4">
        <v>10</v>
      </c>
      <c r="J7" s="104">
        <v>45</v>
      </c>
      <c r="K7" s="127">
        <f t="shared" si="0"/>
        <v>60.300000000000004</v>
      </c>
    </row>
    <row r="8" spans="1:12" x14ac:dyDescent="0.25">
      <c r="A8" s="4">
        <v>6</v>
      </c>
      <c r="B8" s="5" t="s">
        <v>17</v>
      </c>
      <c r="C8" s="5" t="s">
        <v>17</v>
      </c>
      <c r="D8" s="15" t="s">
        <v>31</v>
      </c>
      <c r="E8" s="16">
        <v>29.998000000000001</v>
      </c>
      <c r="F8" s="4" t="s">
        <v>26</v>
      </c>
      <c r="G8" s="5" t="s">
        <v>32</v>
      </c>
      <c r="H8" s="4" t="s">
        <v>22</v>
      </c>
      <c r="I8" s="4">
        <v>10</v>
      </c>
      <c r="J8" s="104">
        <v>45</v>
      </c>
      <c r="K8" s="127">
        <f t="shared" si="0"/>
        <v>269.98200000000003</v>
      </c>
    </row>
    <row r="9" spans="1:12" x14ac:dyDescent="0.25">
      <c r="A9" s="4">
        <v>7</v>
      </c>
      <c r="B9" s="5" t="s">
        <v>17</v>
      </c>
      <c r="C9" s="5" t="s">
        <v>33</v>
      </c>
      <c r="D9" s="17" t="s">
        <v>34</v>
      </c>
      <c r="E9" s="18">
        <v>14.997999999999999</v>
      </c>
      <c r="F9" s="19" t="s">
        <v>20</v>
      </c>
      <c r="G9" s="20" t="s">
        <v>21</v>
      </c>
      <c r="H9" s="4" t="s">
        <v>22</v>
      </c>
      <c r="I9" s="4">
        <v>10</v>
      </c>
      <c r="J9" s="104">
        <v>45</v>
      </c>
      <c r="K9" s="127">
        <f t="shared" si="0"/>
        <v>134.982</v>
      </c>
    </row>
    <row r="10" spans="1:12" x14ac:dyDescent="0.25">
      <c r="A10" s="4">
        <v>8</v>
      </c>
      <c r="B10" s="5" t="s">
        <v>17</v>
      </c>
      <c r="C10" s="5" t="s">
        <v>33</v>
      </c>
      <c r="D10" s="6" t="s">
        <v>35</v>
      </c>
      <c r="E10" s="12">
        <v>409.06200000000001</v>
      </c>
      <c r="F10" s="21" t="s">
        <v>36</v>
      </c>
      <c r="G10" s="14" t="s">
        <v>21</v>
      </c>
      <c r="H10" s="4" t="s">
        <v>22</v>
      </c>
      <c r="I10" s="4">
        <v>10</v>
      </c>
      <c r="J10" s="104">
        <v>45</v>
      </c>
      <c r="K10" s="127">
        <f t="shared" si="0"/>
        <v>3681.5580000000004</v>
      </c>
    </row>
    <row r="11" spans="1:12" x14ac:dyDescent="0.25">
      <c r="A11" s="4">
        <v>9</v>
      </c>
      <c r="B11" s="5" t="s">
        <v>17</v>
      </c>
      <c r="C11" s="5" t="s">
        <v>37</v>
      </c>
      <c r="D11" s="22" t="s">
        <v>38</v>
      </c>
      <c r="E11" s="23">
        <v>10.605</v>
      </c>
      <c r="F11" s="24" t="s">
        <v>26</v>
      </c>
      <c r="G11" s="25" t="s">
        <v>21</v>
      </c>
      <c r="H11" s="4" t="s">
        <v>22</v>
      </c>
      <c r="I11" s="4">
        <v>10</v>
      </c>
      <c r="J11" s="104">
        <v>45</v>
      </c>
      <c r="K11" s="127">
        <f t="shared" si="0"/>
        <v>95.445000000000007</v>
      </c>
    </row>
    <row r="12" spans="1:12" x14ac:dyDescent="0.25">
      <c r="A12" s="4">
        <v>10</v>
      </c>
      <c r="B12" s="5" t="s">
        <v>17</v>
      </c>
      <c r="C12" s="5" t="s">
        <v>37</v>
      </c>
      <c r="D12" s="22" t="s">
        <v>39</v>
      </c>
      <c r="E12" s="23">
        <v>3.0009999999999999</v>
      </c>
      <c r="F12" s="26" t="s">
        <v>36</v>
      </c>
      <c r="G12" s="25" t="s">
        <v>21</v>
      </c>
      <c r="H12" s="4" t="s">
        <v>22</v>
      </c>
      <c r="I12" s="4">
        <v>10</v>
      </c>
      <c r="J12" s="104">
        <v>45</v>
      </c>
      <c r="K12" s="127">
        <f t="shared" si="0"/>
        <v>27.009</v>
      </c>
    </row>
    <row r="13" spans="1:12" x14ac:dyDescent="0.25">
      <c r="A13" s="4">
        <v>11</v>
      </c>
      <c r="B13" s="5" t="s">
        <v>17</v>
      </c>
      <c r="C13" s="5" t="s">
        <v>37</v>
      </c>
      <c r="D13" s="22" t="s">
        <v>40</v>
      </c>
      <c r="E13" s="23">
        <v>30.032</v>
      </c>
      <c r="F13" s="26" t="s">
        <v>36</v>
      </c>
      <c r="G13" s="25" t="s">
        <v>21</v>
      </c>
      <c r="H13" s="4" t="s">
        <v>22</v>
      </c>
      <c r="I13" s="4">
        <v>10</v>
      </c>
      <c r="J13" s="104">
        <v>45</v>
      </c>
      <c r="K13" s="127">
        <f t="shared" si="0"/>
        <v>270.28800000000001</v>
      </c>
    </row>
    <row r="14" spans="1:12" x14ac:dyDescent="0.25">
      <c r="A14" s="4">
        <v>12</v>
      </c>
      <c r="B14" s="5" t="s">
        <v>17</v>
      </c>
      <c r="C14" s="5" t="s">
        <v>41</v>
      </c>
      <c r="D14" s="6" t="s">
        <v>42</v>
      </c>
      <c r="E14" s="27">
        <v>5.4</v>
      </c>
      <c r="F14" s="19" t="s">
        <v>43</v>
      </c>
      <c r="G14" s="20" t="s">
        <v>21</v>
      </c>
      <c r="H14" s="4" t="s">
        <v>22</v>
      </c>
      <c r="I14" s="4">
        <v>10</v>
      </c>
      <c r="J14" s="104">
        <v>45</v>
      </c>
      <c r="K14" s="127">
        <f t="shared" si="0"/>
        <v>48.600000000000009</v>
      </c>
    </row>
    <row r="15" spans="1:12" x14ac:dyDescent="0.25">
      <c r="A15" s="4">
        <v>13</v>
      </c>
      <c r="B15" s="5" t="s">
        <v>17</v>
      </c>
      <c r="C15" s="5" t="s">
        <v>44</v>
      </c>
      <c r="D15" s="17" t="s">
        <v>45</v>
      </c>
      <c r="E15" s="27">
        <v>11.023999999999999</v>
      </c>
      <c r="F15" s="19" t="s">
        <v>20</v>
      </c>
      <c r="G15" s="20" t="s">
        <v>21</v>
      </c>
      <c r="H15" s="4" t="s">
        <v>22</v>
      </c>
      <c r="I15" s="4">
        <v>10</v>
      </c>
      <c r="J15" s="104">
        <v>45</v>
      </c>
      <c r="K15" s="127">
        <f t="shared" si="0"/>
        <v>99.216000000000008</v>
      </c>
    </row>
    <row r="16" spans="1:12" x14ac:dyDescent="0.25">
      <c r="A16" s="4">
        <v>14</v>
      </c>
      <c r="B16" s="5" t="s">
        <v>17</v>
      </c>
      <c r="C16" s="5" t="s">
        <v>46</v>
      </c>
      <c r="D16" s="6" t="s">
        <v>47</v>
      </c>
      <c r="E16" s="7">
        <v>14.999000000000001</v>
      </c>
      <c r="F16" s="4" t="s">
        <v>26</v>
      </c>
      <c r="G16" s="28" t="s">
        <v>21</v>
      </c>
      <c r="H16" s="4" t="s">
        <v>22</v>
      </c>
      <c r="I16" s="4">
        <v>10</v>
      </c>
      <c r="J16" s="104">
        <v>45</v>
      </c>
      <c r="K16" s="127">
        <f t="shared" si="0"/>
        <v>134.99100000000001</v>
      </c>
    </row>
    <row r="17" spans="1:11" x14ac:dyDescent="0.25">
      <c r="A17" s="4">
        <v>15</v>
      </c>
      <c r="B17" s="5" t="s">
        <v>17</v>
      </c>
      <c r="C17" s="5" t="s">
        <v>48</v>
      </c>
      <c r="D17" s="6" t="s">
        <v>49</v>
      </c>
      <c r="E17" s="29">
        <v>2.302</v>
      </c>
      <c r="F17" s="19" t="s">
        <v>20</v>
      </c>
      <c r="G17" s="20" t="s">
        <v>21</v>
      </c>
      <c r="H17" s="4" t="s">
        <v>22</v>
      </c>
      <c r="I17" s="4">
        <v>10</v>
      </c>
      <c r="J17" s="104">
        <v>45</v>
      </c>
      <c r="K17" s="127">
        <f t="shared" si="0"/>
        <v>20.718000000000004</v>
      </c>
    </row>
    <row r="18" spans="1:11" x14ac:dyDescent="0.25">
      <c r="A18" s="4"/>
      <c r="B18" s="147" t="s">
        <v>50</v>
      </c>
      <c r="C18" s="148"/>
      <c r="D18" s="30">
        <v>15</v>
      </c>
      <c r="E18" s="31">
        <f>SUM(E3:E17)</f>
        <v>554.34</v>
      </c>
      <c r="F18" s="4"/>
      <c r="G18" s="4"/>
      <c r="H18" s="4"/>
      <c r="I18" s="4"/>
      <c r="J18" s="100"/>
      <c r="K18" s="4"/>
    </row>
    <row r="19" spans="1:11" x14ac:dyDescent="0.25">
      <c r="A19" s="4">
        <v>16</v>
      </c>
      <c r="B19" s="5" t="s">
        <v>51</v>
      </c>
      <c r="C19" s="32" t="s">
        <v>52</v>
      </c>
      <c r="D19" s="33" t="s">
        <v>53</v>
      </c>
      <c r="E19" s="34">
        <v>8.6430000000000007</v>
      </c>
      <c r="F19" s="35" t="s">
        <v>54</v>
      </c>
      <c r="G19" s="36" t="s">
        <v>55</v>
      </c>
      <c r="H19" s="4" t="s">
        <v>22</v>
      </c>
      <c r="I19" s="4">
        <v>10</v>
      </c>
      <c r="J19" s="104">
        <v>39</v>
      </c>
      <c r="K19" s="127">
        <f t="shared" si="0"/>
        <v>67.415400000000005</v>
      </c>
    </row>
    <row r="20" spans="1:11" x14ac:dyDescent="0.25">
      <c r="A20" s="4">
        <v>17</v>
      </c>
      <c r="B20" s="5" t="s">
        <v>51</v>
      </c>
      <c r="C20" s="32" t="s">
        <v>56</v>
      </c>
      <c r="D20" s="37" t="s">
        <v>57</v>
      </c>
      <c r="E20" s="34">
        <v>2</v>
      </c>
      <c r="F20" s="35" t="s">
        <v>58</v>
      </c>
      <c r="G20" s="36" t="s">
        <v>55</v>
      </c>
      <c r="H20" s="4" t="s">
        <v>22</v>
      </c>
      <c r="I20" s="4">
        <v>10</v>
      </c>
      <c r="J20" s="104">
        <v>39</v>
      </c>
      <c r="K20" s="127">
        <f t="shared" si="0"/>
        <v>15.600000000000001</v>
      </c>
    </row>
    <row r="21" spans="1:11" x14ac:dyDescent="0.25">
      <c r="A21" s="4">
        <v>18</v>
      </c>
      <c r="B21" s="5" t="s">
        <v>51</v>
      </c>
      <c r="C21" s="32" t="s">
        <v>56</v>
      </c>
      <c r="D21" s="37" t="s">
        <v>59</v>
      </c>
      <c r="E21" s="34">
        <v>5.98</v>
      </c>
      <c r="F21" s="35" t="s">
        <v>60</v>
      </c>
      <c r="G21" s="36" t="s">
        <v>55</v>
      </c>
      <c r="H21" s="4" t="s">
        <v>22</v>
      </c>
      <c r="I21" s="4">
        <v>10</v>
      </c>
      <c r="J21" s="104">
        <v>39</v>
      </c>
      <c r="K21" s="127">
        <f t="shared" si="0"/>
        <v>46.644000000000005</v>
      </c>
    </row>
    <row r="22" spans="1:11" x14ac:dyDescent="0.25">
      <c r="A22" s="4">
        <v>19</v>
      </c>
      <c r="B22" s="5" t="s">
        <v>51</v>
      </c>
      <c r="C22" s="32" t="s">
        <v>56</v>
      </c>
      <c r="D22" s="55" t="s">
        <v>61</v>
      </c>
      <c r="E22" s="126">
        <v>5</v>
      </c>
      <c r="F22" s="35" t="s">
        <v>62</v>
      </c>
      <c r="G22" s="36" t="s">
        <v>55</v>
      </c>
      <c r="H22" s="4" t="s">
        <v>22</v>
      </c>
      <c r="I22" s="4">
        <v>10</v>
      </c>
      <c r="J22" s="104">
        <v>39</v>
      </c>
      <c r="K22" s="127">
        <f t="shared" si="0"/>
        <v>39</v>
      </c>
    </row>
    <row r="23" spans="1:11" x14ac:dyDescent="0.25">
      <c r="A23" s="4">
        <v>20</v>
      </c>
      <c r="B23" s="5" t="s">
        <v>51</v>
      </c>
      <c r="C23" s="32" t="s">
        <v>56</v>
      </c>
      <c r="D23" s="56" t="s">
        <v>63</v>
      </c>
      <c r="E23" s="27">
        <v>5</v>
      </c>
      <c r="F23" s="35" t="s">
        <v>62</v>
      </c>
      <c r="G23" s="36" t="s">
        <v>55</v>
      </c>
      <c r="H23" s="4" t="s">
        <v>22</v>
      </c>
      <c r="I23" s="4">
        <v>10</v>
      </c>
      <c r="J23" s="104">
        <v>39</v>
      </c>
      <c r="K23" s="127">
        <f t="shared" si="0"/>
        <v>39</v>
      </c>
    </row>
    <row r="24" spans="1:11" x14ac:dyDescent="0.25">
      <c r="A24" s="4">
        <v>21</v>
      </c>
      <c r="B24" s="5" t="s">
        <v>51</v>
      </c>
      <c r="C24" s="32" t="s">
        <v>56</v>
      </c>
      <c r="D24" s="56" t="s">
        <v>64</v>
      </c>
      <c r="E24" s="27">
        <v>5.99</v>
      </c>
      <c r="F24" s="35" t="s">
        <v>60</v>
      </c>
      <c r="G24" s="36" t="s">
        <v>55</v>
      </c>
      <c r="H24" s="4" t="s">
        <v>22</v>
      </c>
      <c r="I24" s="4">
        <v>10</v>
      </c>
      <c r="J24" s="104">
        <v>39</v>
      </c>
      <c r="K24" s="127">
        <f t="shared" si="0"/>
        <v>46.722000000000008</v>
      </c>
    </row>
    <row r="25" spans="1:11" x14ac:dyDescent="0.25">
      <c r="A25" s="4">
        <v>22</v>
      </c>
      <c r="B25" s="5" t="s">
        <v>51</v>
      </c>
      <c r="C25" s="32" t="s">
        <v>56</v>
      </c>
      <c r="D25" s="56" t="s">
        <v>65</v>
      </c>
      <c r="E25" s="27">
        <v>7</v>
      </c>
      <c r="F25" s="35" t="s">
        <v>62</v>
      </c>
      <c r="G25" s="36" t="s">
        <v>55</v>
      </c>
      <c r="H25" s="4" t="s">
        <v>22</v>
      </c>
      <c r="I25" s="4">
        <v>10</v>
      </c>
      <c r="J25" s="104">
        <v>39</v>
      </c>
      <c r="K25" s="127">
        <f t="shared" si="0"/>
        <v>54.6</v>
      </c>
    </row>
    <row r="26" spans="1:11" x14ac:dyDescent="0.25">
      <c r="A26" s="4">
        <v>23</v>
      </c>
      <c r="B26" s="5" t="s">
        <v>51</v>
      </c>
      <c r="C26" s="32" t="s">
        <v>56</v>
      </c>
      <c r="D26" s="56" t="s">
        <v>66</v>
      </c>
      <c r="E26" s="27">
        <v>8.9809999999999999</v>
      </c>
      <c r="F26" s="35" t="s">
        <v>62</v>
      </c>
      <c r="G26" s="36" t="s">
        <v>55</v>
      </c>
      <c r="H26" s="4" t="s">
        <v>22</v>
      </c>
      <c r="I26" s="4">
        <v>10</v>
      </c>
      <c r="J26" s="104">
        <v>39</v>
      </c>
      <c r="K26" s="127">
        <f t="shared" si="0"/>
        <v>70.0518</v>
      </c>
    </row>
    <row r="27" spans="1:11" x14ac:dyDescent="0.25">
      <c r="A27" s="4">
        <v>24</v>
      </c>
      <c r="B27" s="5" t="s">
        <v>51</v>
      </c>
      <c r="C27" s="32" t="s">
        <v>67</v>
      </c>
      <c r="D27" s="56" t="s">
        <v>68</v>
      </c>
      <c r="E27" s="27">
        <v>20.994</v>
      </c>
      <c r="F27" s="38" t="s">
        <v>69</v>
      </c>
      <c r="G27" s="36" t="s">
        <v>55</v>
      </c>
      <c r="H27" s="4" t="s">
        <v>22</v>
      </c>
      <c r="I27" s="4">
        <v>10</v>
      </c>
      <c r="J27" s="104">
        <v>39</v>
      </c>
      <c r="K27" s="127">
        <f t="shared" si="0"/>
        <v>163.75319999999999</v>
      </c>
    </row>
    <row r="28" spans="1:11" x14ac:dyDescent="0.25">
      <c r="A28" s="4">
        <v>25</v>
      </c>
      <c r="B28" s="5" t="s">
        <v>51</v>
      </c>
      <c r="C28" s="5" t="s">
        <v>70</v>
      </c>
      <c r="D28" s="39" t="s">
        <v>71</v>
      </c>
      <c r="E28" s="40">
        <v>23.219000000000001</v>
      </c>
      <c r="F28" s="35" t="s">
        <v>58</v>
      </c>
      <c r="G28" s="36" t="s">
        <v>55</v>
      </c>
      <c r="H28" s="4" t="s">
        <v>22</v>
      </c>
      <c r="I28" s="4">
        <v>10</v>
      </c>
      <c r="J28" s="104">
        <v>39</v>
      </c>
      <c r="K28" s="127">
        <f t="shared" si="0"/>
        <v>181.10820000000001</v>
      </c>
    </row>
    <row r="29" spans="1:11" x14ac:dyDescent="0.25">
      <c r="A29" s="4">
        <v>26</v>
      </c>
      <c r="B29" s="5" t="s">
        <v>51</v>
      </c>
      <c r="C29" s="5" t="s">
        <v>70</v>
      </c>
      <c r="D29" s="39" t="s">
        <v>72</v>
      </c>
      <c r="E29" s="40">
        <v>40.735999999999997</v>
      </c>
      <c r="F29" s="35" t="s">
        <v>58</v>
      </c>
      <c r="G29" s="36" t="s">
        <v>55</v>
      </c>
      <c r="H29" s="4" t="s">
        <v>22</v>
      </c>
      <c r="I29" s="4">
        <v>10</v>
      </c>
      <c r="J29" s="104">
        <v>39</v>
      </c>
      <c r="K29" s="127">
        <f t="shared" si="0"/>
        <v>317.74080000000004</v>
      </c>
    </row>
    <row r="30" spans="1:11" x14ac:dyDescent="0.25">
      <c r="A30" s="4">
        <v>27</v>
      </c>
      <c r="B30" s="5" t="s">
        <v>51</v>
      </c>
      <c r="C30" s="5" t="s">
        <v>73</v>
      </c>
      <c r="D30" s="39" t="s">
        <v>74</v>
      </c>
      <c r="E30" s="27">
        <v>6.7809999999999997</v>
      </c>
      <c r="F30" s="38" t="s">
        <v>54</v>
      </c>
      <c r="G30" s="36" t="s">
        <v>55</v>
      </c>
      <c r="H30" s="4" t="s">
        <v>22</v>
      </c>
      <c r="I30" s="4">
        <v>10</v>
      </c>
      <c r="J30" s="104">
        <v>39</v>
      </c>
      <c r="K30" s="127">
        <f t="shared" si="0"/>
        <v>52.891800000000003</v>
      </c>
    </row>
    <row r="31" spans="1:11" x14ac:dyDescent="0.25">
      <c r="A31" s="4">
        <v>28</v>
      </c>
      <c r="B31" s="5" t="s">
        <v>51</v>
      </c>
      <c r="C31" s="5" t="s">
        <v>73</v>
      </c>
      <c r="D31" s="39" t="s">
        <v>75</v>
      </c>
      <c r="E31" s="27">
        <v>11.962999999999999</v>
      </c>
      <c r="F31" s="38" t="s">
        <v>54</v>
      </c>
      <c r="G31" s="36" t="s">
        <v>55</v>
      </c>
      <c r="H31" s="4" t="s">
        <v>22</v>
      </c>
      <c r="I31" s="4">
        <v>10</v>
      </c>
      <c r="J31" s="104">
        <v>39</v>
      </c>
      <c r="K31" s="127">
        <f t="shared" si="0"/>
        <v>93.311399999999992</v>
      </c>
    </row>
    <row r="32" spans="1:11" x14ac:dyDescent="0.25">
      <c r="A32" s="4">
        <v>29</v>
      </c>
      <c r="B32" s="5" t="s">
        <v>51</v>
      </c>
      <c r="C32" s="5" t="s">
        <v>73</v>
      </c>
      <c r="D32" s="39" t="s">
        <v>76</v>
      </c>
      <c r="E32" s="27">
        <v>15.452</v>
      </c>
      <c r="F32" s="38" t="s">
        <v>54</v>
      </c>
      <c r="G32" s="36" t="s">
        <v>55</v>
      </c>
      <c r="H32" s="4" t="s">
        <v>22</v>
      </c>
      <c r="I32" s="4">
        <v>10</v>
      </c>
      <c r="J32" s="104">
        <v>39</v>
      </c>
      <c r="K32" s="127">
        <f t="shared" si="0"/>
        <v>120.52560000000001</v>
      </c>
    </row>
    <row r="33" spans="1:11" x14ac:dyDescent="0.25">
      <c r="A33" s="4">
        <v>30</v>
      </c>
      <c r="B33" s="5" t="s">
        <v>51</v>
      </c>
      <c r="C33" s="5" t="s">
        <v>77</v>
      </c>
      <c r="D33" s="39" t="s">
        <v>78</v>
      </c>
      <c r="E33" s="40">
        <v>6.1509999999999998</v>
      </c>
      <c r="F33" s="38" t="s">
        <v>54</v>
      </c>
      <c r="G33" s="36" t="s">
        <v>55</v>
      </c>
      <c r="H33" s="4" t="s">
        <v>22</v>
      </c>
      <c r="I33" s="4">
        <v>10</v>
      </c>
      <c r="J33" s="104">
        <v>39</v>
      </c>
      <c r="K33" s="127">
        <f t="shared" si="0"/>
        <v>47.977800000000002</v>
      </c>
    </row>
    <row r="34" spans="1:11" x14ac:dyDescent="0.25">
      <c r="A34" s="4">
        <v>31</v>
      </c>
      <c r="B34" s="5" t="s">
        <v>51</v>
      </c>
      <c r="C34" s="5" t="s">
        <v>77</v>
      </c>
      <c r="D34" s="39" t="s">
        <v>79</v>
      </c>
      <c r="E34" s="40">
        <v>6.3289999999999997</v>
      </c>
      <c r="F34" s="38" t="s">
        <v>54</v>
      </c>
      <c r="G34" s="36" t="s">
        <v>55</v>
      </c>
      <c r="H34" s="4" t="s">
        <v>22</v>
      </c>
      <c r="I34" s="4">
        <v>10</v>
      </c>
      <c r="J34" s="104">
        <v>39</v>
      </c>
      <c r="K34" s="127">
        <f t="shared" si="0"/>
        <v>49.366199999999999</v>
      </c>
    </row>
    <row r="35" spans="1:11" x14ac:dyDescent="0.25">
      <c r="A35" s="4">
        <v>32</v>
      </c>
      <c r="B35" s="5" t="s">
        <v>51</v>
      </c>
      <c r="C35" s="5" t="s">
        <v>80</v>
      </c>
      <c r="D35" s="39" t="s">
        <v>81</v>
      </c>
      <c r="E35" s="40">
        <v>6.3540000000000001</v>
      </c>
      <c r="F35" s="38" t="s">
        <v>54</v>
      </c>
      <c r="G35" s="36" t="s">
        <v>55</v>
      </c>
      <c r="H35" s="4" t="s">
        <v>22</v>
      </c>
      <c r="I35" s="4">
        <v>10</v>
      </c>
      <c r="J35" s="104">
        <v>39</v>
      </c>
      <c r="K35" s="127">
        <f t="shared" si="0"/>
        <v>49.561200000000007</v>
      </c>
    </row>
    <row r="36" spans="1:11" x14ac:dyDescent="0.25">
      <c r="A36" s="4">
        <v>33</v>
      </c>
      <c r="B36" s="5" t="s">
        <v>51</v>
      </c>
      <c r="C36" s="5" t="s">
        <v>80</v>
      </c>
      <c r="D36" s="39" t="s">
        <v>82</v>
      </c>
      <c r="E36" s="40">
        <v>9.7059999999999995</v>
      </c>
      <c r="F36" s="38" t="s">
        <v>54</v>
      </c>
      <c r="G36" s="36" t="s">
        <v>55</v>
      </c>
      <c r="H36" s="4" t="s">
        <v>22</v>
      </c>
      <c r="I36" s="4">
        <v>10</v>
      </c>
      <c r="J36" s="104">
        <v>39</v>
      </c>
      <c r="K36" s="127">
        <f t="shared" si="0"/>
        <v>75.706800000000001</v>
      </c>
    </row>
    <row r="37" spans="1:11" x14ac:dyDescent="0.25">
      <c r="A37" s="4">
        <v>34</v>
      </c>
      <c r="B37" s="5" t="s">
        <v>51</v>
      </c>
      <c r="C37" s="15" t="s">
        <v>83</v>
      </c>
      <c r="D37" s="125" t="s">
        <v>84</v>
      </c>
      <c r="E37" s="126">
        <v>30.163</v>
      </c>
      <c r="F37" s="35" t="s">
        <v>58</v>
      </c>
      <c r="G37" s="36" t="s">
        <v>55</v>
      </c>
      <c r="H37" s="4" t="s">
        <v>22</v>
      </c>
      <c r="I37" s="4">
        <v>10</v>
      </c>
      <c r="J37" s="104">
        <v>39</v>
      </c>
      <c r="K37" s="127">
        <f t="shared" si="0"/>
        <v>235.2714</v>
      </c>
    </row>
    <row r="38" spans="1:11" x14ac:dyDescent="0.25">
      <c r="A38" s="4">
        <v>35</v>
      </c>
      <c r="B38" s="5" t="s">
        <v>51</v>
      </c>
      <c r="C38" s="15" t="s">
        <v>85</v>
      </c>
      <c r="D38" s="39" t="s">
        <v>86</v>
      </c>
      <c r="E38" s="27">
        <v>4.8079999999999998</v>
      </c>
      <c r="F38" s="35" t="s">
        <v>58</v>
      </c>
      <c r="G38" s="36" t="s">
        <v>55</v>
      </c>
      <c r="H38" s="4" t="s">
        <v>22</v>
      </c>
      <c r="I38" s="4">
        <v>10</v>
      </c>
      <c r="J38" s="104">
        <v>39</v>
      </c>
      <c r="K38" s="127">
        <f t="shared" si="0"/>
        <v>37.502400000000002</v>
      </c>
    </row>
    <row r="39" spans="1:11" x14ac:dyDescent="0.25">
      <c r="A39" s="4">
        <v>36</v>
      </c>
      <c r="B39" s="5" t="s">
        <v>51</v>
      </c>
      <c r="C39" s="15" t="s">
        <v>85</v>
      </c>
      <c r="D39" s="39" t="s">
        <v>87</v>
      </c>
      <c r="E39" s="27">
        <v>31.905999999999999</v>
      </c>
      <c r="F39" s="35" t="s">
        <v>58</v>
      </c>
      <c r="G39" s="36" t="s">
        <v>55</v>
      </c>
      <c r="H39" s="4" t="s">
        <v>22</v>
      </c>
      <c r="I39" s="4">
        <v>10</v>
      </c>
      <c r="J39" s="104">
        <v>39</v>
      </c>
      <c r="K39" s="127">
        <f t="shared" si="0"/>
        <v>248.86680000000001</v>
      </c>
    </row>
    <row r="40" spans="1:11" x14ac:dyDescent="0.25">
      <c r="A40" s="4">
        <v>37</v>
      </c>
      <c r="B40" s="5" t="s">
        <v>51</v>
      </c>
      <c r="C40" s="15" t="s">
        <v>85</v>
      </c>
      <c r="D40" s="39" t="s">
        <v>88</v>
      </c>
      <c r="E40" s="27">
        <v>168.672</v>
      </c>
      <c r="F40" s="35" t="s">
        <v>58</v>
      </c>
      <c r="G40" s="36" t="s">
        <v>55</v>
      </c>
      <c r="H40" s="4" t="s">
        <v>22</v>
      </c>
      <c r="I40" s="4">
        <v>10</v>
      </c>
      <c r="J40" s="104">
        <v>39</v>
      </c>
      <c r="K40" s="127">
        <f t="shared" si="0"/>
        <v>1315.6415999999999</v>
      </c>
    </row>
    <row r="41" spans="1:11" x14ac:dyDescent="0.25">
      <c r="A41" s="4"/>
      <c r="B41" s="147" t="s">
        <v>89</v>
      </c>
      <c r="C41" s="148"/>
      <c r="D41" s="30">
        <v>22</v>
      </c>
      <c r="E41" s="31">
        <f>SUM(E19:E40)</f>
        <v>431.82799999999997</v>
      </c>
      <c r="F41" s="4"/>
      <c r="G41" s="5"/>
      <c r="H41" s="4"/>
      <c r="I41" s="4"/>
      <c r="J41" s="4"/>
      <c r="K41" s="4"/>
    </row>
    <row r="42" spans="1:11" x14ac:dyDescent="0.25">
      <c r="A42" s="8">
        <v>38</v>
      </c>
      <c r="B42" s="128" t="s">
        <v>194</v>
      </c>
      <c r="C42" s="128" t="s">
        <v>195</v>
      </c>
      <c r="D42" s="76" t="s">
        <v>196</v>
      </c>
      <c r="E42" s="129">
        <v>19.998999999999999</v>
      </c>
      <c r="F42" s="49" t="s">
        <v>26</v>
      </c>
      <c r="G42" s="128" t="s">
        <v>55</v>
      </c>
      <c r="H42" s="4" t="s">
        <v>22</v>
      </c>
      <c r="I42" s="4">
        <v>10</v>
      </c>
      <c r="J42" s="104">
        <v>39</v>
      </c>
      <c r="K42" s="127">
        <f t="shared" si="0"/>
        <v>155.9922</v>
      </c>
    </row>
    <row r="43" spans="1:11" x14ac:dyDescent="0.25">
      <c r="A43" s="4">
        <v>39</v>
      </c>
      <c r="B43" s="128" t="s">
        <v>194</v>
      </c>
      <c r="C43" s="41" t="s">
        <v>197</v>
      </c>
      <c r="D43" s="41" t="s">
        <v>198</v>
      </c>
      <c r="E43" s="41">
        <v>55.267000000000003</v>
      </c>
      <c r="F43" s="4" t="s">
        <v>199</v>
      </c>
      <c r="G43" s="128" t="s">
        <v>55</v>
      </c>
      <c r="H43" s="4" t="s">
        <v>22</v>
      </c>
      <c r="I43" s="4">
        <v>10</v>
      </c>
      <c r="J43" s="104">
        <v>39</v>
      </c>
      <c r="K43" s="127">
        <f t="shared" si="0"/>
        <v>431.08260000000001</v>
      </c>
    </row>
    <row r="44" spans="1:11" x14ac:dyDescent="0.25">
      <c r="A44" s="4"/>
      <c r="B44" s="147" t="s">
        <v>200</v>
      </c>
      <c r="C44" s="148"/>
      <c r="D44" s="30">
        <v>2</v>
      </c>
      <c r="E44" s="31">
        <f>SUM(E42:E43)</f>
        <v>75.266000000000005</v>
      </c>
      <c r="F44" s="4"/>
      <c r="G44" s="5"/>
      <c r="H44" s="4"/>
      <c r="I44" s="41"/>
      <c r="J44" s="41"/>
      <c r="K44" s="41"/>
    </row>
    <row r="45" spans="1:11" x14ac:dyDescent="0.25">
      <c r="A45" s="19">
        <v>40</v>
      </c>
      <c r="B45" s="130" t="s">
        <v>90</v>
      </c>
      <c r="C45" s="131" t="s">
        <v>91</v>
      </c>
      <c r="D45" s="132" t="s">
        <v>92</v>
      </c>
      <c r="E45" s="133">
        <v>9.8000000000000007</v>
      </c>
      <c r="F45" s="134" t="s">
        <v>93</v>
      </c>
      <c r="G45" s="131" t="s">
        <v>55</v>
      </c>
      <c r="H45" s="4" t="s">
        <v>22</v>
      </c>
      <c r="I45" s="4">
        <v>10</v>
      </c>
      <c r="J45" s="101">
        <v>39</v>
      </c>
      <c r="K45" s="127">
        <f t="shared" si="0"/>
        <v>76.440000000000012</v>
      </c>
    </row>
    <row r="46" spans="1:11" x14ac:dyDescent="0.25">
      <c r="A46" s="19">
        <v>41</v>
      </c>
      <c r="B46" s="130" t="s">
        <v>90</v>
      </c>
      <c r="C46" s="131" t="s">
        <v>91</v>
      </c>
      <c r="D46" s="132" t="s">
        <v>94</v>
      </c>
      <c r="E46" s="133">
        <v>9.8000000000000007</v>
      </c>
      <c r="F46" s="134" t="s">
        <v>93</v>
      </c>
      <c r="G46" s="131" t="s">
        <v>55</v>
      </c>
      <c r="H46" s="11" t="s">
        <v>22</v>
      </c>
      <c r="I46" s="11">
        <v>10</v>
      </c>
      <c r="J46" s="102">
        <v>39</v>
      </c>
      <c r="K46" s="127">
        <f t="shared" si="0"/>
        <v>76.440000000000012</v>
      </c>
    </row>
    <row r="47" spans="1:11" x14ac:dyDescent="0.25">
      <c r="A47" s="19">
        <v>42</v>
      </c>
      <c r="B47" s="130" t="s">
        <v>90</v>
      </c>
      <c r="C47" s="131" t="s">
        <v>91</v>
      </c>
      <c r="D47" s="132" t="s">
        <v>95</v>
      </c>
      <c r="E47" s="133">
        <v>20.001000000000001</v>
      </c>
      <c r="F47" s="134" t="s">
        <v>93</v>
      </c>
      <c r="G47" s="131" t="s">
        <v>55</v>
      </c>
      <c r="H47" s="11" t="s">
        <v>22</v>
      </c>
      <c r="I47" s="11">
        <v>10</v>
      </c>
      <c r="J47" s="102">
        <v>39</v>
      </c>
      <c r="K47" s="127">
        <f t="shared" si="0"/>
        <v>156.00780000000003</v>
      </c>
    </row>
    <row r="48" spans="1:11" x14ac:dyDescent="0.25">
      <c r="A48" s="19">
        <v>43</v>
      </c>
      <c r="B48" s="130" t="s">
        <v>90</v>
      </c>
      <c r="C48" s="131" t="s">
        <v>91</v>
      </c>
      <c r="D48" s="132" t="s">
        <v>96</v>
      </c>
      <c r="E48" s="133">
        <v>15.099</v>
      </c>
      <c r="F48" s="134" t="s">
        <v>93</v>
      </c>
      <c r="G48" s="131" t="s">
        <v>55</v>
      </c>
      <c r="H48" s="11" t="s">
        <v>22</v>
      </c>
      <c r="I48" s="11">
        <v>10</v>
      </c>
      <c r="J48" s="102">
        <v>39</v>
      </c>
      <c r="K48" s="127">
        <f t="shared" si="0"/>
        <v>117.7722</v>
      </c>
    </row>
    <row r="49" spans="1:11" x14ac:dyDescent="0.25">
      <c r="A49" s="19">
        <v>44</v>
      </c>
      <c r="B49" s="130" t="s">
        <v>90</v>
      </c>
      <c r="C49" s="131" t="s">
        <v>91</v>
      </c>
      <c r="D49" s="132" t="s">
        <v>97</v>
      </c>
      <c r="E49" s="133">
        <v>14.000999999999999</v>
      </c>
      <c r="F49" s="134" t="s">
        <v>93</v>
      </c>
      <c r="G49" s="131" t="s">
        <v>55</v>
      </c>
      <c r="H49" s="11" t="s">
        <v>22</v>
      </c>
      <c r="I49" s="11">
        <v>10</v>
      </c>
      <c r="J49" s="102">
        <v>39</v>
      </c>
      <c r="K49" s="127">
        <f t="shared" si="0"/>
        <v>109.20780000000001</v>
      </c>
    </row>
    <row r="50" spans="1:11" x14ac:dyDescent="0.25">
      <c r="A50" s="19">
        <v>45</v>
      </c>
      <c r="B50" s="130" t="s">
        <v>90</v>
      </c>
      <c r="C50" s="131" t="s">
        <v>91</v>
      </c>
      <c r="D50" s="132" t="s">
        <v>98</v>
      </c>
      <c r="E50" s="133">
        <v>18.699000000000002</v>
      </c>
      <c r="F50" s="134" t="s">
        <v>93</v>
      </c>
      <c r="G50" s="131" t="s">
        <v>55</v>
      </c>
      <c r="H50" s="11" t="s">
        <v>22</v>
      </c>
      <c r="I50" s="11">
        <v>10</v>
      </c>
      <c r="J50" s="102">
        <v>39</v>
      </c>
      <c r="K50" s="127">
        <f t="shared" si="0"/>
        <v>145.85220000000001</v>
      </c>
    </row>
    <row r="51" spans="1:11" x14ac:dyDescent="0.25">
      <c r="A51" s="19">
        <v>46</v>
      </c>
      <c r="B51" s="130" t="s">
        <v>90</v>
      </c>
      <c r="C51" s="131" t="s">
        <v>91</v>
      </c>
      <c r="D51" s="132" t="s">
        <v>99</v>
      </c>
      <c r="E51" s="133">
        <v>17.699000000000002</v>
      </c>
      <c r="F51" s="134" t="s">
        <v>93</v>
      </c>
      <c r="G51" s="131" t="s">
        <v>55</v>
      </c>
      <c r="H51" s="11" t="s">
        <v>22</v>
      </c>
      <c r="I51" s="11">
        <v>10</v>
      </c>
      <c r="J51" s="102">
        <v>39</v>
      </c>
      <c r="K51" s="127">
        <f t="shared" si="0"/>
        <v>138.05220000000003</v>
      </c>
    </row>
    <row r="52" spans="1:11" x14ac:dyDescent="0.25">
      <c r="A52" s="19">
        <v>47</v>
      </c>
      <c r="B52" s="130" t="s">
        <v>90</v>
      </c>
      <c r="C52" s="131" t="s">
        <v>91</v>
      </c>
      <c r="D52" s="132" t="s">
        <v>100</v>
      </c>
      <c r="E52" s="133">
        <v>16</v>
      </c>
      <c r="F52" s="134" t="s">
        <v>93</v>
      </c>
      <c r="G52" s="131" t="s">
        <v>55</v>
      </c>
      <c r="H52" s="11" t="s">
        <v>22</v>
      </c>
      <c r="I52" s="11">
        <v>10</v>
      </c>
      <c r="J52" s="102">
        <v>39</v>
      </c>
      <c r="K52" s="127">
        <f t="shared" si="0"/>
        <v>124.80000000000001</v>
      </c>
    </row>
    <row r="53" spans="1:11" x14ac:dyDescent="0.25">
      <c r="A53" s="19">
        <v>48</v>
      </c>
      <c r="B53" s="130" t="s">
        <v>90</v>
      </c>
      <c r="C53" s="131" t="s">
        <v>91</v>
      </c>
      <c r="D53" s="132" t="s">
        <v>101</v>
      </c>
      <c r="E53" s="133">
        <v>15</v>
      </c>
      <c r="F53" s="134" t="s">
        <v>93</v>
      </c>
      <c r="G53" s="131" t="s">
        <v>55</v>
      </c>
      <c r="H53" s="11" t="s">
        <v>22</v>
      </c>
      <c r="I53" s="11">
        <v>10</v>
      </c>
      <c r="J53" s="102">
        <v>39</v>
      </c>
      <c r="K53" s="127">
        <f t="shared" si="0"/>
        <v>117</v>
      </c>
    </row>
    <row r="54" spans="1:11" x14ac:dyDescent="0.25">
      <c r="A54" s="19">
        <v>49</v>
      </c>
      <c r="B54" s="130" t="s">
        <v>90</v>
      </c>
      <c r="C54" s="131" t="s">
        <v>91</v>
      </c>
      <c r="D54" s="132" t="s">
        <v>102</v>
      </c>
      <c r="E54" s="133">
        <v>3.6</v>
      </c>
      <c r="F54" s="134" t="s">
        <v>93</v>
      </c>
      <c r="G54" s="131" t="s">
        <v>55</v>
      </c>
      <c r="H54" s="11" t="s">
        <v>22</v>
      </c>
      <c r="I54" s="11">
        <v>10</v>
      </c>
      <c r="J54" s="102">
        <v>39</v>
      </c>
      <c r="K54" s="127">
        <f t="shared" si="0"/>
        <v>28.080000000000002</v>
      </c>
    </row>
    <row r="55" spans="1:11" x14ac:dyDescent="0.25">
      <c r="A55" s="19">
        <v>50</v>
      </c>
      <c r="B55" s="130" t="s">
        <v>90</v>
      </c>
      <c r="C55" s="131" t="s">
        <v>91</v>
      </c>
      <c r="D55" s="132" t="s">
        <v>103</v>
      </c>
      <c r="E55" s="133">
        <v>6.9989999999999997</v>
      </c>
      <c r="F55" s="134" t="s">
        <v>93</v>
      </c>
      <c r="G55" s="131" t="s">
        <v>55</v>
      </c>
      <c r="H55" s="11" t="s">
        <v>22</v>
      </c>
      <c r="I55" s="11">
        <v>10</v>
      </c>
      <c r="J55" s="102">
        <v>39</v>
      </c>
      <c r="K55" s="127">
        <f t="shared" si="0"/>
        <v>54.592200000000005</v>
      </c>
    </row>
    <row r="56" spans="1:11" x14ac:dyDescent="0.25">
      <c r="A56" s="19">
        <v>51</v>
      </c>
      <c r="B56" s="130" t="s">
        <v>90</v>
      </c>
      <c r="C56" s="131" t="s">
        <v>91</v>
      </c>
      <c r="D56" s="132" t="s">
        <v>104</v>
      </c>
      <c r="E56" s="133">
        <v>12</v>
      </c>
      <c r="F56" s="134" t="s">
        <v>93</v>
      </c>
      <c r="G56" s="131" t="s">
        <v>55</v>
      </c>
      <c r="H56" s="11" t="s">
        <v>22</v>
      </c>
      <c r="I56" s="11">
        <v>10</v>
      </c>
      <c r="J56" s="102">
        <v>39</v>
      </c>
      <c r="K56" s="127">
        <f t="shared" si="0"/>
        <v>93.600000000000009</v>
      </c>
    </row>
    <row r="57" spans="1:11" x14ac:dyDescent="0.25">
      <c r="A57" s="19">
        <v>52</v>
      </c>
      <c r="B57" s="130" t="s">
        <v>90</v>
      </c>
      <c r="C57" s="131" t="s">
        <v>91</v>
      </c>
      <c r="D57" s="132" t="s">
        <v>105</v>
      </c>
      <c r="E57" s="133">
        <v>10.5</v>
      </c>
      <c r="F57" s="134" t="s">
        <v>93</v>
      </c>
      <c r="G57" s="131" t="s">
        <v>55</v>
      </c>
      <c r="H57" s="11" t="s">
        <v>22</v>
      </c>
      <c r="I57" s="11">
        <v>10</v>
      </c>
      <c r="J57" s="102">
        <v>39</v>
      </c>
      <c r="K57" s="127">
        <f t="shared" si="0"/>
        <v>81.900000000000006</v>
      </c>
    </row>
    <row r="58" spans="1:11" x14ac:dyDescent="0.25">
      <c r="A58" s="19">
        <v>53</v>
      </c>
      <c r="B58" s="130" t="s">
        <v>90</v>
      </c>
      <c r="C58" s="131" t="s">
        <v>91</v>
      </c>
      <c r="D58" s="132" t="s">
        <v>106</v>
      </c>
      <c r="E58" s="133">
        <v>2.9990000000000001</v>
      </c>
      <c r="F58" s="134" t="s">
        <v>93</v>
      </c>
      <c r="G58" s="131" t="s">
        <v>55</v>
      </c>
      <c r="H58" s="11" t="s">
        <v>22</v>
      </c>
      <c r="I58" s="11">
        <v>10</v>
      </c>
      <c r="J58" s="102">
        <v>39</v>
      </c>
      <c r="K58" s="127">
        <f t="shared" si="0"/>
        <v>23.392200000000003</v>
      </c>
    </row>
    <row r="59" spans="1:11" x14ac:dyDescent="0.25">
      <c r="A59" s="19">
        <v>54</v>
      </c>
      <c r="B59" s="130" t="s">
        <v>90</v>
      </c>
      <c r="C59" s="131" t="s">
        <v>91</v>
      </c>
      <c r="D59" s="132" t="s">
        <v>107</v>
      </c>
      <c r="E59" s="133">
        <v>12.999000000000001</v>
      </c>
      <c r="F59" s="134" t="s">
        <v>93</v>
      </c>
      <c r="G59" s="131" t="s">
        <v>55</v>
      </c>
      <c r="H59" s="11" t="s">
        <v>22</v>
      </c>
      <c r="I59" s="11">
        <v>10</v>
      </c>
      <c r="J59" s="102">
        <v>39</v>
      </c>
      <c r="K59" s="127">
        <f t="shared" si="0"/>
        <v>101.3922</v>
      </c>
    </row>
    <row r="60" spans="1:11" x14ac:dyDescent="0.25">
      <c r="A60" s="19">
        <v>55</v>
      </c>
      <c r="B60" s="130" t="s">
        <v>90</v>
      </c>
      <c r="C60" s="131" t="s">
        <v>91</v>
      </c>
      <c r="D60" s="132" t="s">
        <v>108</v>
      </c>
      <c r="E60" s="133">
        <v>16.998000000000001</v>
      </c>
      <c r="F60" s="134" t="s">
        <v>93</v>
      </c>
      <c r="G60" s="131" t="s">
        <v>55</v>
      </c>
      <c r="H60" s="11" t="s">
        <v>22</v>
      </c>
      <c r="I60" s="11">
        <v>10</v>
      </c>
      <c r="J60" s="102">
        <v>39</v>
      </c>
      <c r="K60" s="127">
        <f t="shared" si="0"/>
        <v>132.58440000000002</v>
      </c>
    </row>
    <row r="61" spans="1:11" x14ac:dyDescent="0.25">
      <c r="A61" s="19">
        <v>56</v>
      </c>
      <c r="B61" s="130" t="s">
        <v>90</v>
      </c>
      <c r="C61" s="131" t="s">
        <v>91</v>
      </c>
      <c r="D61" s="132" t="s">
        <v>109</v>
      </c>
      <c r="E61" s="133">
        <v>7.9989999999999997</v>
      </c>
      <c r="F61" s="134" t="s">
        <v>93</v>
      </c>
      <c r="G61" s="131" t="s">
        <v>55</v>
      </c>
      <c r="H61" s="11" t="s">
        <v>22</v>
      </c>
      <c r="I61" s="11">
        <v>10</v>
      </c>
      <c r="J61" s="102">
        <v>39</v>
      </c>
      <c r="K61" s="127">
        <f t="shared" si="0"/>
        <v>62.392200000000003</v>
      </c>
    </row>
    <row r="62" spans="1:11" x14ac:dyDescent="0.25">
      <c r="A62" s="19">
        <v>57</v>
      </c>
      <c r="B62" s="130" t="s">
        <v>90</v>
      </c>
      <c r="C62" s="131" t="s">
        <v>91</v>
      </c>
      <c r="D62" s="132" t="s">
        <v>110</v>
      </c>
      <c r="E62" s="133">
        <v>15.5</v>
      </c>
      <c r="F62" s="134" t="s">
        <v>93</v>
      </c>
      <c r="G62" s="131" t="s">
        <v>55</v>
      </c>
      <c r="H62" s="11" t="s">
        <v>22</v>
      </c>
      <c r="I62" s="11">
        <v>10</v>
      </c>
      <c r="J62" s="102">
        <v>39</v>
      </c>
      <c r="K62" s="127">
        <f t="shared" si="0"/>
        <v>120.9</v>
      </c>
    </row>
    <row r="63" spans="1:11" x14ac:dyDescent="0.25">
      <c r="A63" s="19">
        <v>58</v>
      </c>
      <c r="B63" s="130" t="s">
        <v>90</v>
      </c>
      <c r="C63" s="131" t="s">
        <v>91</v>
      </c>
      <c r="D63" s="132" t="s">
        <v>111</v>
      </c>
      <c r="E63" s="133">
        <v>15.7</v>
      </c>
      <c r="F63" s="134" t="s">
        <v>93</v>
      </c>
      <c r="G63" s="131" t="s">
        <v>55</v>
      </c>
      <c r="H63" s="11" t="s">
        <v>22</v>
      </c>
      <c r="I63" s="11">
        <v>10</v>
      </c>
      <c r="J63" s="102">
        <v>39</v>
      </c>
      <c r="K63" s="127">
        <f t="shared" si="0"/>
        <v>122.46</v>
      </c>
    </row>
    <row r="64" spans="1:11" x14ac:dyDescent="0.25">
      <c r="A64" s="19">
        <v>59</v>
      </c>
      <c r="B64" s="130" t="s">
        <v>90</v>
      </c>
      <c r="C64" s="131" t="s">
        <v>91</v>
      </c>
      <c r="D64" s="132" t="s">
        <v>112</v>
      </c>
      <c r="E64" s="133">
        <v>9.9979999999999993</v>
      </c>
      <c r="F64" s="134" t="s">
        <v>93</v>
      </c>
      <c r="G64" s="131" t="s">
        <v>55</v>
      </c>
      <c r="H64" s="11" t="s">
        <v>22</v>
      </c>
      <c r="I64" s="11">
        <v>10</v>
      </c>
      <c r="J64" s="102">
        <v>39</v>
      </c>
      <c r="K64" s="127">
        <f t="shared" si="0"/>
        <v>77.984399999999994</v>
      </c>
    </row>
    <row r="65" spans="1:11" x14ac:dyDescent="0.25">
      <c r="A65" s="19">
        <v>60</v>
      </c>
      <c r="B65" s="130" t="s">
        <v>90</v>
      </c>
      <c r="C65" s="131" t="s">
        <v>91</v>
      </c>
      <c r="D65" s="132" t="s">
        <v>113</v>
      </c>
      <c r="E65" s="133">
        <v>8.4990000000000006</v>
      </c>
      <c r="F65" s="134" t="s">
        <v>93</v>
      </c>
      <c r="G65" s="131" t="s">
        <v>55</v>
      </c>
      <c r="H65" s="11" t="s">
        <v>22</v>
      </c>
      <c r="I65" s="11">
        <v>10</v>
      </c>
      <c r="J65" s="102">
        <v>39</v>
      </c>
      <c r="K65" s="127">
        <f t="shared" si="0"/>
        <v>66.292200000000008</v>
      </c>
    </row>
    <row r="66" spans="1:11" x14ac:dyDescent="0.25">
      <c r="A66" s="19">
        <v>61</v>
      </c>
      <c r="B66" s="130" t="s">
        <v>90</v>
      </c>
      <c r="C66" s="131" t="s">
        <v>114</v>
      </c>
      <c r="D66" s="132" t="s">
        <v>115</v>
      </c>
      <c r="E66" s="133">
        <v>2.2000000000000002</v>
      </c>
      <c r="F66" s="134" t="s">
        <v>24</v>
      </c>
      <c r="G66" s="131" t="s">
        <v>55</v>
      </c>
      <c r="H66" s="11" t="s">
        <v>22</v>
      </c>
      <c r="I66" s="11">
        <v>10</v>
      </c>
      <c r="J66" s="102">
        <v>39</v>
      </c>
      <c r="K66" s="127">
        <f t="shared" si="0"/>
        <v>17.160000000000004</v>
      </c>
    </row>
    <row r="67" spans="1:11" x14ac:dyDescent="0.25">
      <c r="A67" s="19">
        <v>62</v>
      </c>
      <c r="B67" s="130" t="s">
        <v>90</v>
      </c>
      <c r="C67" s="131" t="s">
        <v>114</v>
      </c>
      <c r="D67" s="132" t="s">
        <v>116</v>
      </c>
      <c r="E67" s="133">
        <v>2</v>
      </c>
      <c r="F67" s="134" t="s">
        <v>24</v>
      </c>
      <c r="G67" s="131" t="s">
        <v>55</v>
      </c>
      <c r="H67" s="11" t="s">
        <v>22</v>
      </c>
      <c r="I67" s="11">
        <v>10</v>
      </c>
      <c r="J67" s="102">
        <v>39</v>
      </c>
      <c r="K67" s="127">
        <f t="shared" ref="K67:K130" si="1">(E67*J67)*20%</f>
        <v>15.600000000000001</v>
      </c>
    </row>
    <row r="68" spans="1:11" x14ac:dyDescent="0.25">
      <c r="A68" s="19">
        <v>63</v>
      </c>
      <c r="B68" s="130" t="s">
        <v>90</v>
      </c>
      <c r="C68" s="42" t="s">
        <v>114</v>
      </c>
      <c r="D68" s="43" t="s">
        <v>117</v>
      </c>
      <c r="E68" s="44">
        <v>16.001000000000001</v>
      </c>
      <c r="F68" s="134" t="s">
        <v>24</v>
      </c>
      <c r="G68" s="131" t="s">
        <v>55</v>
      </c>
      <c r="H68" s="11" t="s">
        <v>22</v>
      </c>
      <c r="I68" s="11">
        <v>10</v>
      </c>
      <c r="J68" s="102">
        <v>39</v>
      </c>
      <c r="K68" s="127">
        <f t="shared" si="1"/>
        <v>124.80780000000003</v>
      </c>
    </row>
    <row r="69" spans="1:11" x14ac:dyDescent="0.25">
      <c r="A69" s="19">
        <v>64</v>
      </c>
      <c r="B69" s="130" t="s">
        <v>90</v>
      </c>
      <c r="C69" s="42" t="s">
        <v>114</v>
      </c>
      <c r="D69" s="43" t="s">
        <v>118</v>
      </c>
      <c r="E69" s="44">
        <v>15.801</v>
      </c>
      <c r="F69" s="134" t="s">
        <v>24</v>
      </c>
      <c r="G69" s="131" t="s">
        <v>55</v>
      </c>
      <c r="H69" s="11" t="s">
        <v>22</v>
      </c>
      <c r="I69" s="11">
        <v>10</v>
      </c>
      <c r="J69" s="102">
        <v>39</v>
      </c>
      <c r="K69" s="127">
        <f t="shared" si="1"/>
        <v>123.24780000000001</v>
      </c>
    </row>
    <row r="70" spans="1:11" x14ac:dyDescent="0.25">
      <c r="A70" s="19">
        <v>65</v>
      </c>
      <c r="B70" s="130" t="s">
        <v>90</v>
      </c>
      <c r="C70" s="42" t="s">
        <v>114</v>
      </c>
      <c r="D70" s="43" t="s">
        <v>119</v>
      </c>
      <c r="E70" s="44">
        <v>1.7150000000000001</v>
      </c>
      <c r="F70" s="45" t="s">
        <v>24</v>
      </c>
      <c r="G70" s="131" t="s">
        <v>55</v>
      </c>
      <c r="H70" s="11" t="s">
        <v>22</v>
      </c>
      <c r="I70" s="11">
        <v>10</v>
      </c>
      <c r="J70" s="102">
        <v>39</v>
      </c>
      <c r="K70" s="127">
        <f t="shared" si="1"/>
        <v>13.377000000000002</v>
      </c>
    </row>
    <row r="71" spans="1:11" x14ac:dyDescent="0.25">
      <c r="A71" s="19">
        <v>66</v>
      </c>
      <c r="B71" s="130" t="s">
        <v>90</v>
      </c>
      <c r="C71" s="42" t="s">
        <v>114</v>
      </c>
      <c r="D71" s="43" t="s">
        <v>120</v>
      </c>
      <c r="E71" s="44">
        <v>2.746</v>
      </c>
      <c r="F71" s="45" t="s">
        <v>24</v>
      </c>
      <c r="G71" s="131" t="s">
        <v>55</v>
      </c>
      <c r="H71" s="11" t="s">
        <v>22</v>
      </c>
      <c r="I71" s="11">
        <v>10</v>
      </c>
      <c r="J71" s="102">
        <v>39</v>
      </c>
      <c r="K71" s="127">
        <f t="shared" si="1"/>
        <v>21.418800000000001</v>
      </c>
    </row>
    <row r="72" spans="1:11" ht="26.25" x14ac:dyDescent="0.25">
      <c r="A72" s="19">
        <v>67</v>
      </c>
      <c r="B72" s="130" t="s">
        <v>90</v>
      </c>
      <c r="C72" s="131" t="s">
        <v>121</v>
      </c>
      <c r="D72" s="132" t="s">
        <v>122</v>
      </c>
      <c r="E72" s="133">
        <v>183.14</v>
      </c>
      <c r="F72" s="134" t="s">
        <v>24</v>
      </c>
      <c r="G72" s="131" t="s">
        <v>123</v>
      </c>
      <c r="H72" s="11" t="s">
        <v>22</v>
      </c>
      <c r="I72" s="11">
        <v>10</v>
      </c>
      <c r="J72" s="102">
        <v>39</v>
      </c>
      <c r="K72" s="127">
        <f t="shared" si="1"/>
        <v>1428.492</v>
      </c>
    </row>
    <row r="73" spans="1:11" ht="26.25" x14ac:dyDescent="0.25">
      <c r="A73" s="19">
        <v>68</v>
      </c>
      <c r="B73" s="130" t="s">
        <v>90</v>
      </c>
      <c r="C73" s="131" t="s">
        <v>121</v>
      </c>
      <c r="D73" s="132" t="s">
        <v>124</v>
      </c>
      <c r="E73" s="133">
        <v>45.862000000000002</v>
      </c>
      <c r="F73" s="134" t="s">
        <v>24</v>
      </c>
      <c r="G73" s="131" t="s">
        <v>123</v>
      </c>
      <c r="H73" s="11" t="s">
        <v>22</v>
      </c>
      <c r="I73" s="11">
        <v>10</v>
      </c>
      <c r="J73" s="102">
        <v>39</v>
      </c>
      <c r="K73" s="127">
        <f t="shared" si="1"/>
        <v>357.72360000000003</v>
      </c>
    </row>
    <row r="74" spans="1:11" ht="26.25" x14ac:dyDescent="0.25">
      <c r="A74" s="19">
        <v>69</v>
      </c>
      <c r="B74" s="130" t="s">
        <v>90</v>
      </c>
      <c r="C74" s="131" t="s">
        <v>121</v>
      </c>
      <c r="D74" s="132" t="s">
        <v>125</v>
      </c>
      <c r="E74" s="133">
        <v>1.149</v>
      </c>
      <c r="F74" s="134" t="s">
        <v>24</v>
      </c>
      <c r="G74" s="131" t="s">
        <v>123</v>
      </c>
      <c r="H74" s="11" t="s">
        <v>22</v>
      </c>
      <c r="I74" s="11">
        <v>10</v>
      </c>
      <c r="J74" s="102">
        <v>39</v>
      </c>
      <c r="K74" s="127">
        <f t="shared" si="1"/>
        <v>8.9622000000000011</v>
      </c>
    </row>
    <row r="75" spans="1:11" ht="26.25" x14ac:dyDescent="0.25">
      <c r="A75" s="19">
        <v>70</v>
      </c>
      <c r="B75" s="130" t="s">
        <v>90</v>
      </c>
      <c r="C75" s="131" t="s">
        <v>121</v>
      </c>
      <c r="D75" s="132" t="s">
        <v>126</v>
      </c>
      <c r="E75" s="133">
        <v>2.2000000000000002</v>
      </c>
      <c r="F75" s="134" t="s">
        <v>24</v>
      </c>
      <c r="G75" s="131" t="s">
        <v>123</v>
      </c>
      <c r="H75" s="11" t="s">
        <v>22</v>
      </c>
      <c r="I75" s="11">
        <v>10</v>
      </c>
      <c r="J75" s="102">
        <v>39</v>
      </c>
      <c r="K75" s="127">
        <f t="shared" si="1"/>
        <v>17.160000000000004</v>
      </c>
    </row>
    <row r="76" spans="1:11" ht="26.25" x14ac:dyDescent="0.25">
      <c r="A76" s="19">
        <v>71</v>
      </c>
      <c r="B76" s="130" t="s">
        <v>90</v>
      </c>
      <c r="C76" s="131" t="s">
        <v>121</v>
      </c>
      <c r="D76" s="132" t="s">
        <v>127</v>
      </c>
      <c r="E76" s="133">
        <v>2.2000000000000002</v>
      </c>
      <c r="F76" s="134" t="s">
        <v>24</v>
      </c>
      <c r="G76" s="131" t="s">
        <v>123</v>
      </c>
      <c r="H76" s="11" t="s">
        <v>22</v>
      </c>
      <c r="I76" s="11">
        <v>10</v>
      </c>
      <c r="J76" s="102">
        <v>39</v>
      </c>
      <c r="K76" s="127">
        <f t="shared" si="1"/>
        <v>17.160000000000004</v>
      </c>
    </row>
    <row r="77" spans="1:11" x14ac:dyDescent="0.25">
      <c r="A77" s="19">
        <v>72</v>
      </c>
      <c r="B77" s="130" t="s">
        <v>90</v>
      </c>
      <c r="C77" s="131" t="s">
        <v>128</v>
      </c>
      <c r="D77" s="132" t="s">
        <v>129</v>
      </c>
      <c r="E77" s="133">
        <v>3</v>
      </c>
      <c r="F77" s="134" t="s">
        <v>24</v>
      </c>
      <c r="G77" s="131" t="s">
        <v>55</v>
      </c>
      <c r="H77" s="11" t="s">
        <v>22</v>
      </c>
      <c r="I77" s="11">
        <v>10</v>
      </c>
      <c r="J77" s="102">
        <v>39</v>
      </c>
      <c r="K77" s="127">
        <f t="shared" si="1"/>
        <v>23.400000000000002</v>
      </c>
    </row>
    <row r="78" spans="1:11" ht="26.25" x14ac:dyDescent="0.25">
      <c r="A78" s="19">
        <v>73</v>
      </c>
      <c r="B78" s="130" t="s">
        <v>90</v>
      </c>
      <c r="C78" s="131" t="s">
        <v>130</v>
      </c>
      <c r="D78" s="132" t="s">
        <v>131</v>
      </c>
      <c r="E78" s="133">
        <v>67.36</v>
      </c>
      <c r="F78" s="134" t="s">
        <v>26</v>
      </c>
      <c r="G78" s="131" t="s">
        <v>123</v>
      </c>
      <c r="H78" s="11" t="s">
        <v>22</v>
      </c>
      <c r="I78" s="11">
        <v>10</v>
      </c>
      <c r="J78" s="102">
        <v>39</v>
      </c>
      <c r="K78" s="127">
        <f t="shared" si="1"/>
        <v>525.40800000000002</v>
      </c>
    </row>
    <row r="79" spans="1:11" x14ac:dyDescent="0.25">
      <c r="A79" s="19">
        <v>74</v>
      </c>
      <c r="B79" s="130" t="s">
        <v>90</v>
      </c>
      <c r="C79" s="131" t="s">
        <v>132</v>
      </c>
      <c r="D79" s="132" t="s">
        <v>133</v>
      </c>
      <c r="E79" s="133">
        <v>23.998999999999999</v>
      </c>
      <c r="F79" s="134" t="s">
        <v>26</v>
      </c>
      <c r="G79" s="131" t="s">
        <v>55</v>
      </c>
      <c r="H79" s="11" t="s">
        <v>22</v>
      </c>
      <c r="I79" s="11">
        <v>10</v>
      </c>
      <c r="J79" s="102">
        <v>39</v>
      </c>
      <c r="K79" s="127">
        <f t="shared" si="1"/>
        <v>187.19219999999999</v>
      </c>
    </row>
    <row r="80" spans="1:11" x14ac:dyDescent="0.25">
      <c r="A80" s="19">
        <v>75</v>
      </c>
      <c r="B80" s="130" t="s">
        <v>90</v>
      </c>
      <c r="C80" s="131" t="s">
        <v>134</v>
      </c>
      <c r="D80" s="132" t="s">
        <v>135</v>
      </c>
      <c r="E80" s="133">
        <v>13.173999999999999</v>
      </c>
      <c r="F80" s="134" t="s">
        <v>20</v>
      </c>
      <c r="G80" s="131" t="s">
        <v>55</v>
      </c>
      <c r="H80" s="11" t="s">
        <v>22</v>
      </c>
      <c r="I80" s="11">
        <v>10</v>
      </c>
      <c r="J80" s="102">
        <v>39</v>
      </c>
      <c r="K80" s="127">
        <f t="shared" si="1"/>
        <v>102.7572</v>
      </c>
    </row>
    <row r="81" spans="1:11" x14ac:dyDescent="0.25">
      <c r="A81" s="19">
        <v>76</v>
      </c>
      <c r="B81" s="130" t="s">
        <v>90</v>
      </c>
      <c r="C81" s="131" t="s">
        <v>134</v>
      </c>
      <c r="D81" s="132" t="s">
        <v>136</v>
      </c>
      <c r="E81" s="133">
        <v>11.903</v>
      </c>
      <c r="F81" s="134" t="s">
        <v>20</v>
      </c>
      <c r="G81" s="131" t="s">
        <v>55</v>
      </c>
      <c r="H81" s="11" t="s">
        <v>22</v>
      </c>
      <c r="I81" s="11">
        <v>10</v>
      </c>
      <c r="J81" s="102">
        <v>39</v>
      </c>
      <c r="K81" s="127">
        <f t="shared" si="1"/>
        <v>92.843400000000017</v>
      </c>
    </row>
    <row r="82" spans="1:11" x14ac:dyDescent="0.25">
      <c r="A82" s="19">
        <v>77</v>
      </c>
      <c r="B82" s="130" t="s">
        <v>90</v>
      </c>
      <c r="C82" s="131" t="s">
        <v>134</v>
      </c>
      <c r="D82" s="132" t="s">
        <v>137</v>
      </c>
      <c r="E82" s="133">
        <v>9</v>
      </c>
      <c r="F82" s="134" t="s">
        <v>20</v>
      </c>
      <c r="G82" s="131" t="s">
        <v>55</v>
      </c>
      <c r="H82" s="11" t="s">
        <v>22</v>
      </c>
      <c r="I82" s="11">
        <v>10</v>
      </c>
      <c r="J82" s="102">
        <v>39</v>
      </c>
      <c r="K82" s="127">
        <f t="shared" si="1"/>
        <v>70.2</v>
      </c>
    </row>
    <row r="83" spans="1:11" x14ac:dyDescent="0.25">
      <c r="A83" s="19">
        <v>78</v>
      </c>
      <c r="B83" s="130" t="s">
        <v>90</v>
      </c>
      <c r="C83" s="131" t="s">
        <v>134</v>
      </c>
      <c r="D83" s="132" t="s">
        <v>138</v>
      </c>
      <c r="E83" s="133">
        <v>9</v>
      </c>
      <c r="F83" s="134" t="s">
        <v>20</v>
      </c>
      <c r="G83" s="131" t="s">
        <v>55</v>
      </c>
      <c r="H83" s="11" t="s">
        <v>22</v>
      </c>
      <c r="I83" s="11">
        <v>10</v>
      </c>
      <c r="J83" s="102">
        <v>39</v>
      </c>
      <c r="K83" s="127">
        <f t="shared" si="1"/>
        <v>70.2</v>
      </c>
    </row>
    <row r="84" spans="1:11" x14ac:dyDescent="0.25">
      <c r="A84" s="19">
        <v>79</v>
      </c>
      <c r="B84" s="130" t="s">
        <v>90</v>
      </c>
      <c r="C84" s="131" t="s">
        <v>134</v>
      </c>
      <c r="D84" s="132" t="s">
        <v>139</v>
      </c>
      <c r="E84" s="133">
        <v>9</v>
      </c>
      <c r="F84" s="134" t="s">
        <v>20</v>
      </c>
      <c r="G84" s="131" t="s">
        <v>55</v>
      </c>
      <c r="H84" s="11" t="s">
        <v>22</v>
      </c>
      <c r="I84" s="11">
        <v>10</v>
      </c>
      <c r="J84" s="102">
        <v>39</v>
      </c>
      <c r="K84" s="127">
        <f t="shared" si="1"/>
        <v>70.2</v>
      </c>
    </row>
    <row r="85" spans="1:11" x14ac:dyDescent="0.25">
      <c r="A85" s="19">
        <v>80</v>
      </c>
      <c r="B85" s="130" t="s">
        <v>90</v>
      </c>
      <c r="C85" s="131" t="s">
        <v>134</v>
      </c>
      <c r="D85" s="132" t="s">
        <v>140</v>
      </c>
      <c r="E85" s="133">
        <v>13.5</v>
      </c>
      <c r="F85" s="134" t="s">
        <v>20</v>
      </c>
      <c r="G85" s="131" t="s">
        <v>55</v>
      </c>
      <c r="H85" s="11" t="s">
        <v>22</v>
      </c>
      <c r="I85" s="11">
        <v>10</v>
      </c>
      <c r="J85" s="102">
        <v>39</v>
      </c>
      <c r="K85" s="127">
        <f t="shared" si="1"/>
        <v>105.30000000000001</v>
      </c>
    </row>
    <row r="86" spans="1:11" x14ac:dyDescent="0.25">
      <c r="A86" s="19">
        <v>81</v>
      </c>
      <c r="B86" s="130" t="s">
        <v>90</v>
      </c>
      <c r="C86" s="131" t="s">
        <v>134</v>
      </c>
      <c r="D86" s="132" t="s">
        <v>141</v>
      </c>
      <c r="E86" s="133">
        <v>13.5</v>
      </c>
      <c r="F86" s="134" t="s">
        <v>20</v>
      </c>
      <c r="G86" s="131" t="s">
        <v>55</v>
      </c>
      <c r="H86" s="11" t="s">
        <v>22</v>
      </c>
      <c r="I86" s="11">
        <v>10</v>
      </c>
      <c r="J86" s="102">
        <v>39</v>
      </c>
      <c r="K86" s="127">
        <f t="shared" si="1"/>
        <v>105.30000000000001</v>
      </c>
    </row>
    <row r="87" spans="1:11" x14ac:dyDescent="0.25">
      <c r="A87" s="19">
        <v>82</v>
      </c>
      <c r="B87" s="130" t="s">
        <v>90</v>
      </c>
      <c r="C87" s="131" t="s">
        <v>142</v>
      </c>
      <c r="D87" s="132" t="s">
        <v>143</v>
      </c>
      <c r="E87" s="133">
        <v>5.0010000000000003</v>
      </c>
      <c r="F87" s="134" t="s">
        <v>20</v>
      </c>
      <c r="G87" s="131" t="s">
        <v>55</v>
      </c>
      <c r="H87" s="11" t="s">
        <v>22</v>
      </c>
      <c r="I87" s="11">
        <v>10</v>
      </c>
      <c r="J87" s="102">
        <v>39</v>
      </c>
      <c r="K87" s="127">
        <f t="shared" si="1"/>
        <v>39.007800000000003</v>
      </c>
    </row>
    <row r="88" spans="1:11" x14ac:dyDescent="0.25">
      <c r="A88" s="19">
        <v>83</v>
      </c>
      <c r="B88" s="130" t="s">
        <v>90</v>
      </c>
      <c r="C88" s="131" t="s">
        <v>142</v>
      </c>
      <c r="D88" s="132" t="s">
        <v>144</v>
      </c>
      <c r="E88" s="133">
        <v>1.4</v>
      </c>
      <c r="F88" s="134" t="s">
        <v>145</v>
      </c>
      <c r="G88" s="131" t="s">
        <v>55</v>
      </c>
      <c r="H88" s="11" t="s">
        <v>22</v>
      </c>
      <c r="I88" s="11">
        <v>10</v>
      </c>
      <c r="J88" s="102">
        <v>39</v>
      </c>
      <c r="K88" s="127">
        <f t="shared" si="1"/>
        <v>10.92</v>
      </c>
    </row>
    <row r="89" spans="1:11" x14ac:dyDescent="0.25">
      <c r="A89" s="19">
        <v>84</v>
      </c>
      <c r="B89" s="130" t="s">
        <v>90</v>
      </c>
      <c r="C89" s="131" t="s">
        <v>142</v>
      </c>
      <c r="D89" s="132" t="s">
        <v>146</v>
      </c>
      <c r="E89" s="133">
        <v>4.8360000000000003</v>
      </c>
      <c r="F89" s="134" t="s">
        <v>145</v>
      </c>
      <c r="G89" s="131" t="s">
        <v>55</v>
      </c>
      <c r="H89" s="11" t="s">
        <v>22</v>
      </c>
      <c r="I89" s="11">
        <v>10</v>
      </c>
      <c r="J89" s="102">
        <v>39</v>
      </c>
      <c r="K89" s="127">
        <f t="shared" si="1"/>
        <v>37.720800000000004</v>
      </c>
    </row>
    <row r="90" spans="1:11" x14ac:dyDescent="0.25">
      <c r="A90" s="19">
        <v>85</v>
      </c>
      <c r="B90" s="130" t="s">
        <v>90</v>
      </c>
      <c r="C90" s="131" t="s">
        <v>142</v>
      </c>
      <c r="D90" s="132" t="s">
        <v>147</v>
      </c>
      <c r="E90" s="133">
        <v>5.3250000000000002</v>
      </c>
      <c r="F90" s="134" t="s">
        <v>145</v>
      </c>
      <c r="G90" s="131" t="s">
        <v>55</v>
      </c>
      <c r="H90" s="11" t="s">
        <v>22</v>
      </c>
      <c r="I90" s="11">
        <v>10</v>
      </c>
      <c r="J90" s="102">
        <v>39</v>
      </c>
      <c r="K90" s="127">
        <f t="shared" si="1"/>
        <v>41.535000000000004</v>
      </c>
    </row>
    <row r="91" spans="1:11" x14ac:dyDescent="0.25">
      <c r="A91" s="19">
        <v>86</v>
      </c>
      <c r="B91" s="130" t="s">
        <v>90</v>
      </c>
      <c r="C91" s="131" t="s">
        <v>142</v>
      </c>
      <c r="D91" s="132" t="s">
        <v>148</v>
      </c>
      <c r="E91" s="133">
        <v>4.5999999999999996</v>
      </c>
      <c r="F91" s="134" t="s">
        <v>145</v>
      </c>
      <c r="G91" s="131" t="s">
        <v>55</v>
      </c>
      <c r="H91" s="11" t="s">
        <v>22</v>
      </c>
      <c r="I91" s="11">
        <v>10</v>
      </c>
      <c r="J91" s="102">
        <v>39</v>
      </c>
      <c r="K91" s="127">
        <f t="shared" si="1"/>
        <v>35.879999999999995</v>
      </c>
    </row>
    <row r="92" spans="1:11" x14ac:dyDescent="0.25">
      <c r="A92" s="19">
        <v>87</v>
      </c>
      <c r="B92" s="130" t="s">
        <v>90</v>
      </c>
      <c r="C92" s="131" t="s">
        <v>142</v>
      </c>
      <c r="D92" s="132" t="s">
        <v>149</v>
      </c>
      <c r="E92" s="133">
        <v>3.2869999999999999</v>
      </c>
      <c r="F92" s="134" t="s">
        <v>145</v>
      </c>
      <c r="G92" s="131" t="s">
        <v>55</v>
      </c>
      <c r="H92" s="11" t="s">
        <v>22</v>
      </c>
      <c r="I92" s="11">
        <v>10</v>
      </c>
      <c r="J92" s="102">
        <v>39</v>
      </c>
      <c r="K92" s="127">
        <f t="shared" si="1"/>
        <v>25.638599999999997</v>
      </c>
    </row>
    <row r="93" spans="1:11" x14ac:dyDescent="0.25">
      <c r="A93" s="19">
        <v>88</v>
      </c>
      <c r="B93" s="130" t="s">
        <v>90</v>
      </c>
      <c r="C93" s="131" t="s">
        <v>142</v>
      </c>
      <c r="D93" s="132" t="s">
        <v>150</v>
      </c>
      <c r="E93" s="133">
        <v>1.431</v>
      </c>
      <c r="F93" s="134" t="s">
        <v>145</v>
      </c>
      <c r="G93" s="131" t="s">
        <v>55</v>
      </c>
      <c r="H93" s="11" t="s">
        <v>22</v>
      </c>
      <c r="I93" s="11">
        <v>10</v>
      </c>
      <c r="J93" s="102">
        <v>39</v>
      </c>
      <c r="K93" s="127">
        <f t="shared" si="1"/>
        <v>11.161800000000001</v>
      </c>
    </row>
    <row r="94" spans="1:11" x14ac:dyDescent="0.25">
      <c r="A94" s="19">
        <v>89</v>
      </c>
      <c r="B94" s="130" t="s">
        <v>90</v>
      </c>
      <c r="C94" s="131" t="s">
        <v>142</v>
      </c>
      <c r="D94" s="132" t="s">
        <v>151</v>
      </c>
      <c r="E94" s="133">
        <v>1.7509999999999999</v>
      </c>
      <c r="F94" s="134" t="s">
        <v>145</v>
      </c>
      <c r="G94" s="131" t="s">
        <v>55</v>
      </c>
      <c r="H94" s="11" t="s">
        <v>22</v>
      </c>
      <c r="I94" s="11">
        <v>10</v>
      </c>
      <c r="J94" s="102">
        <v>39</v>
      </c>
      <c r="K94" s="127">
        <f t="shared" si="1"/>
        <v>13.657800000000002</v>
      </c>
    </row>
    <row r="95" spans="1:11" x14ac:dyDescent="0.25">
      <c r="A95" s="19">
        <v>90</v>
      </c>
      <c r="B95" s="130" t="s">
        <v>90</v>
      </c>
      <c r="C95" s="131" t="s">
        <v>142</v>
      </c>
      <c r="D95" s="132" t="s">
        <v>152</v>
      </c>
      <c r="E95" s="133">
        <v>1.2</v>
      </c>
      <c r="F95" s="134" t="s">
        <v>145</v>
      </c>
      <c r="G95" s="131" t="s">
        <v>55</v>
      </c>
      <c r="H95" s="11" t="s">
        <v>22</v>
      </c>
      <c r="I95" s="11">
        <v>10</v>
      </c>
      <c r="J95" s="102">
        <v>39</v>
      </c>
      <c r="K95" s="127">
        <f t="shared" si="1"/>
        <v>9.36</v>
      </c>
    </row>
    <row r="96" spans="1:11" x14ac:dyDescent="0.25">
      <c r="A96" s="19">
        <v>91</v>
      </c>
      <c r="B96" s="130" t="s">
        <v>90</v>
      </c>
      <c r="C96" s="131" t="s">
        <v>142</v>
      </c>
      <c r="D96" s="132" t="s">
        <v>153</v>
      </c>
      <c r="E96" s="46">
        <v>5</v>
      </c>
      <c r="F96" s="134" t="s">
        <v>20</v>
      </c>
      <c r="G96" s="47" t="s">
        <v>55</v>
      </c>
      <c r="H96" s="11" t="s">
        <v>22</v>
      </c>
      <c r="I96" s="11">
        <v>10</v>
      </c>
      <c r="J96" s="102">
        <v>39</v>
      </c>
      <c r="K96" s="127">
        <f t="shared" si="1"/>
        <v>39</v>
      </c>
    </row>
    <row r="97" spans="1:11" x14ac:dyDescent="0.25">
      <c r="A97" s="19">
        <v>92</v>
      </c>
      <c r="B97" s="130" t="s">
        <v>90</v>
      </c>
      <c r="C97" s="131" t="s">
        <v>142</v>
      </c>
      <c r="D97" s="132" t="s">
        <v>154</v>
      </c>
      <c r="E97" s="133">
        <v>2.2189999999999999</v>
      </c>
      <c r="F97" s="134" t="s">
        <v>145</v>
      </c>
      <c r="G97" s="131" t="s">
        <v>55</v>
      </c>
      <c r="H97" s="11" t="s">
        <v>22</v>
      </c>
      <c r="I97" s="11">
        <v>10</v>
      </c>
      <c r="J97" s="102">
        <v>39</v>
      </c>
      <c r="K97" s="127">
        <f t="shared" si="1"/>
        <v>17.308199999999999</v>
      </c>
    </row>
    <row r="98" spans="1:11" x14ac:dyDescent="0.25">
      <c r="A98" s="19">
        <v>93</v>
      </c>
      <c r="B98" s="130" t="s">
        <v>90</v>
      </c>
      <c r="C98" s="131" t="s">
        <v>142</v>
      </c>
      <c r="D98" s="132" t="s">
        <v>155</v>
      </c>
      <c r="E98" s="133">
        <v>0.66500000000000004</v>
      </c>
      <c r="F98" s="134" t="s">
        <v>145</v>
      </c>
      <c r="G98" s="131" t="s">
        <v>55</v>
      </c>
      <c r="H98" s="11" t="s">
        <v>22</v>
      </c>
      <c r="I98" s="11">
        <v>10</v>
      </c>
      <c r="J98" s="102">
        <v>39</v>
      </c>
      <c r="K98" s="127">
        <f t="shared" si="1"/>
        <v>5.1870000000000012</v>
      </c>
    </row>
    <row r="99" spans="1:11" x14ac:dyDescent="0.25">
      <c r="A99" s="19">
        <v>94</v>
      </c>
      <c r="B99" s="130" t="s">
        <v>90</v>
      </c>
      <c r="C99" s="131" t="s">
        <v>142</v>
      </c>
      <c r="D99" s="132" t="s">
        <v>156</v>
      </c>
      <c r="E99" s="133">
        <v>9.7989999999999995</v>
      </c>
      <c r="F99" s="134" t="s">
        <v>24</v>
      </c>
      <c r="G99" s="131" t="s">
        <v>55</v>
      </c>
      <c r="H99" s="11" t="s">
        <v>22</v>
      </c>
      <c r="I99" s="11">
        <v>10</v>
      </c>
      <c r="J99" s="102">
        <v>39</v>
      </c>
      <c r="K99" s="127">
        <f t="shared" si="1"/>
        <v>76.432200000000009</v>
      </c>
    </row>
    <row r="100" spans="1:11" x14ac:dyDescent="0.25">
      <c r="A100" s="19">
        <v>95</v>
      </c>
      <c r="B100" s="130" t="s">
        <v>90</v>
      </c>
      <c r="C100" s="131" t="s">
        <v>142</v>
      </c>
      <c r="D100" s="132" t="s">
        <v>157</v>
      </c>
      <c r="E100" s="133">
        <v>1.01</v>
      </c>
      <c r="F100" s="134" t="s">
        <v>24</v>
      </c>
      <c r="G100" s="131" t="s">
        <v>55</v>
      </c>
      <c r="H100" s="11" t="s">
        <v>22</v>
      </c>
      <c r="I100" s="11">
        <v>10</v>
      </c>
      <c r="J100" s="102">
        <v>39</v>
      </c>
      <c r="K100" s="127">
        <f t="shared" si="1"/>
        <v>7.8780000000000001</v>
      </c>
    </row>
    <row r="101" spans="1:11" x14ac:dyDescent="0.25">
      <c r="A101" s="19">
        <v>96</v>
      </c>
      <c r="B101" s="130" t="s">
        <v>90</v>
      </c>
      <c r="C101" s="131" t="s">
        <v>142</v>
      </c>
      <c r="D101" s="132" t="s">
        <v>158</v>
      </c>
      <c r="E101" s="133">
        <v>8</v>
      </c>
      <c r="F101" s="134" t="s">
        <v>20</v>
      </c>
      <c r="G101" s="131" t="s">
        <v>55</v>
      </c>
      <c r="H101" s="11" t="s">
        <v>22</v>
      </c>
      <c r="I101" s="11">
        <v>10</v>
      </c>
      <c r="J101" s="102">
        <v>39</v>
      </c>
      <c r="K101" s="127">
        <f t="shared" si="1"/>
        <v>62.400000000000006</v>
      </c>
    </row>
    <row r="102" spans="1:11" x14ac:dyDescent="0.25">
      <c r="A102" s="19">
        <v>97</v>
      </c>
      <c r="B102" s="130" t="s">
        <v>90</v>
      </c>
      <c r="C102" s="131" t="s">
        <v>142</v>
      </c>
      <c r="D102" s="132" t="s">
        <v>159</v>
      </c>
      <c r="E102" s="133">
        <v>5</v>
      </c>
      <c r="F102" s="134" t="s">
        <v>20</v>
      </c>
      <c r="G102" s="131" t="s">
        <v>55</v>
      </c>
      <c r="H102" s="11" t="s">
        <v>22</v>
      </c>
      <c r="I102" s="11">
        <v>10</v>
      </c>
      <c r="J102" s="102">
        <v>39</v>
      </c>
      <c r="K102" s="127">
        <f t="shared" si="1"/>
        <v>39</v>
      </c>
    </row>
    <row r="103" spans="1:11" x14ac:dyDescent="0.25">
      <c r="A103" s="19">
        <v>98</v>
      </c>
      <c r="B103" s="130" t="s">
        <v>90</v>
      </c>
      <c r="C103" s="131" t="s">
        <v>142</v>
      </c>
      <c r="D103" s="132" t="s">
        <v>160</v>
      </c>
      <c r="E103" s="133">
        <v>1.5</v>
      </c>
      <c r="F103" s="134" t="s">
        <v>20</v>
      </c>
      <c r="G103" s="131" t="s">
        <v>55</v>
      </c>
      <c r="H103" s="11" t="s">
        <v>22</v>
      </c>
      <c r="I103" s="11">
        <v>10</v>
      </c>
      <c r="J103" s="102">
        <v>39</v>
      </c>
      <c r="K103" s="127">
        <f t="shared" si="1"/>
        <v>11.700000000000001</v>
      </c>
    </row>
    <row r="104" spans="1:11" x14ac:dyDescent="0.25">
      <c r="A104" s="19">
        <v>99</v>
      </c>
      <c r="B104" s="130" t="s">
        <v>90</v>
      </c>
      <c r="C104" s="131" t="s">
        <v>142</v>
      </c>
      <c r="D104" s="132" t="s">
        <v>161</v>
      </c>
      <c r="E104" s="133">
        <v>1.3</v>
      </c>
      <c r="F104" s="134" t="s">
        <v>20</v>
      </c>
      <c r="G104" s="131" t="s">
        <v>55</v>
      </c>
      <c r="H104" s="11" t="s">
        <v>22</v>
      </c>
      <c r="I104" s="11">
        <v>10</v>
      </c>
      <c r="J104" s="102">
        <v>39</v>
      </c>
      <c r="K104" s="127">
        <f t="shared" si="1"/>
        <v>10.14</v>
      </c>
    </row>
    <row r="105" spans="1:11" x14ac:dyDescent="0.25">
      <c r="A105" s="19">
        <v>100</v>
      </c>
      <c r="B105" s="130" t="s">
        <v>90</v>
      </c>
      <c r="C105" s="131" t="s">
        <v>142</v>
      </c>
      <c r="D105" s="132" t="s">
        <v>162</v>
      </c>
      <c r="E105" s="133">
        <v>4.8</v>
      </c>
      <c r="F105" s="134" t="s">
        <v>20</v>
      </c>
      <c r="G105" s="131" t="s">
        <v>55</v>
      </c>
      <c r="H105" s="11" t="s">
        <v>22</v>
      </c>
      <c r="I105" s="11">
        <v>10</v>
      </c>
      <c r="J105" s="102">
        <v>39</v>
      </c>
      <c r="K105" s="127">
        <f t="shared" si="1"/>
        <v>37.44</v>
      </c>
    </row>
    <row r="106" spans="1:11" x14ac:dyDescent="0.25">
      <c r="A106" s="19">
        <v>101</v>
      </c>
      <c r="B106" s="130" t="s">
        <v>90</v>
      </c>
      <c r="C106" s="131" t="s">
        <v>142</v>
      </c>
      <c r="D106" s="132" t="s">
        <v>163</v>
      </c>
      <c r="E106" s="133">
        <v>2</v>
      </c>
      <c r="F106" s="134" t="s">
        <v>20</v>
      </c>
      <c r="G106" s="131" t="s">
        <v>55</v>
      </c>
      <c r="H106" s="11" t="s">
        <v>22</v>
      </c>
      <c r="I106" s="11">
        <v>10</v>
      </c>
      <c r="J106" s="102">
        <v>39</v>
      </c>
      <c r="K106" s="127">
        <f t="shared" si="1"/>
        <v>15.600000000000001</v>
      </c>
    </row>
    <row r="107" spans="1:11" x14ac:dyDescent="0.25">
      <c r="A107" s="19">
        <v>102</v>
      </c>
      <c r="B107" s="130" t="s">
        <v>90</v>
      </c>
      <c r="C107" s="131" t="s">
        <v>142</v>
      </c>
      <c r="D107" s="132" t="s">
        <v>164</v>
      </c>
      <c r="E107" s="133">
        <v>4.7050000000000001</v>
      </c>
      <c r="F107" s="134" t="s">
        <v>20</v>
      </c>
      <c r="G107" s="131" t="s">
        <v>55</v>
      </c>
      <c r="H107" s="4" t="s">
        <v>22</v>
      </c>
      <c r="I107" s="4">
        <v>10</v>
      </c>
      <c r="J107" s="101">
        <v>39</v>
      </c>
      <c r="K107" s="127">
        <f t="shared" si="1"/>
        <v>36.699000000000005</v>
      </c>
    </row>
    <row r="108" spans="1:11" x14ac:dyDescent="0.25">
      <c r="A108" s="19">
        <v>103</v>
      </c>
      <c r="B108" s="130" t="s">
        <v>90</v>
      </c>
      <c r="C108" s="131" t="s">
        <v>142</v>
      </c>
      <c r="D108" s="132" t="s">
        <v>165</v>
      </c>
      <c r="E108" s="133">
        <v>6.7990000000000004</v>
      </c>
      <c r="F108" s="134" t="s">
        <v>20</v>
      </c>
      <c r="G108" s="131" t="s">
        <v>55</v>
      </c>
      <c r="H108" s="4" t="s">
        <v>22</v>
      </c>
      <c r="I108" s="4">
        <v>10</v>
      </c>
      <c r="J108" s="101">
        <v>39</v>
      </c>
      <c r="K108" s="127">
        <f t="shared" si="1"/>
        <v>53.032200000000003</v>
      </c>
    </row>
    <row r="109" spans="1:11" x14ac:dyDescent="0.25">
      <c r="A109" s="19">
        <v>104</v>
      </c>
      <c r="B109" s="130" t="s">
        <v>90</v>
      </c>
      <c r="C109" s="131" t="s">
        <v>142</v>
      </c>
      <c r="D109" s="132" t="s">
        <v>166</v>
      </c>
      <c r="E109" s="133">
        <v>3.6150000000000002</v>
      </c>
      <c r="F109" s="134" t="s">
        <v>20</v>
      </c>
      <c r="G109" s="131" t="s">
        <v>55</v>
      </c>
      <c r="H109" s="4" t="s">
        <v>22</v>
      </c>
      <c r="I109" s="4">
        <v>10</v>
      </c>
      <c r="J109" s="101">
        <v>39</v>
      </c>
      <c r="K109" s="127">
        <f t="shared" si="1"/>
        <v>28.197000000000003</v>
      </c>
    </row>
    <row r="110" spans="1:11" x14ac:dyDescent="0.25">
      <c r="A110" s="19">
        <v>105</v>
      </c>
      <c r="B110" s="130" t="s">
        <v>90</v>
      </c>
      <c r="C110" s="131" t="s">
        <v>142</v>
      </c>
      <c r="D110" s="132" t="s">
        <v>167</v>
      </c>
      <c r="E110" s="133">
        <v>1.2</v>
      </c>
      <c r="F110" s="134" t="s">
        <v>20</v>
      </c>
      <c r="G110" s="131" t="s">
        <v>55</v>
      </c>
      <c r="H110" s="4" t="s">
        <v>22</v>
      </c>
      <c r="I110" s="4">
        <v>10</v>
      </c>
      <c r="J110" s="101">
        <v>39</v>
      </c>
      <c r="K110" s="127">
        <f t="shared" si="1"/>
        <v>9.36</v>
      </c>
    </row>
    <row r="111" spans="1:11" x14ac:dyDescent="0.25">
      <c r="A111" s="19">
        <v>106</v>
      </c>
      <c r="B111" s="130" t="s">
        <v>90</v>
      </c>
      <c r="C111" s="131" t="s">
        <v>142</v>
      </c>
      <c r="D111" s="132" t="s">
        <v>168</v>
      </c>
      <c r="E111" s="133">
        <v>0.39600000000000002</v>
      </c>
      <c r="F111" s="134" t="s">
        <v>20</v>
      </c>
      <c r="G111" s="131" t="s">
        <v>55</v>
      </c>
      <c r="H111" s="4" t="s">
        <v>22</v>
      </c>
      <c r="I111" s="4">
        <v>10</v>
      </c>
      <c r="J111" s="101">
        <v>39</v>
      </c>
      <c r="K111" s="127">
        <f t="shared" si="1"/>
        <v>3.0888000000000004</v>
      </c>
    </row>
    <row r="112" spans="1:11" x14ac:dyDescent="0.25">
      <c r="A112" s="19">
        <v>107</v>
      </c>
      <c r="B112" s="130" t="s">
        <v>90</v>
      </c>
      <c r="C112" s="131" t="s">
        <v>142</v>
      </c>
      <c r="D112" s="132" t="s">
        <v>169</v>
      </c>
      <c r="E112" s="133">
        <v>4</v>
      </c>
      <c r="F112" s="134" t="s">
        <v>20</v>
      </c>
      <c r="G112" s="131" t="s">
        <v>55</v>
      </c>
      <c r="H112" s="4" t="s">
        <v>22</v>
      </c>
      <c r="I112" s="4">
        <v>10</v>
      </c>
      <c r="J112" s="101">
        <v>39</v>
      </c>
      <c r="K112" s="127">
        <f t="shared" si="1"/>
        <v>31.200000000000003</v>
      </c>
    </row>
    <row r="113" spans="1:11" x14ac:dyDescent="0.25">
      <c r="A113" s="19">
        <v>108</v>
      </c>
      <c r="B113" s="130" t="s">
        <v>90</v>
      </c>
      <c r="C113" s="131" t="s">
        <v>142</v>
      </c>
      <c r="D113" s="132" t="s">
        <v>170</v>
      </c>
      <c r="E113" s="133">
        <v>2</v>
      </c>
      <c r="F113" s="134" t="s">
        <v>20</v>
      </c>
      <c r="G113" s="131" t="s">
        <v>55</v>
      </c>
      <c r="H113" s="4" t="s">
        <v>22</v>
      </c>
      <c r="I113" s="4">
        <v>10</v>
      </c>
      <c r="J113" s="101">
        <v>39</v>
      </c>
      <c r="K113" s="127">
        <f t="shared" si="1"/>
        <v>15.600000000000001</v>
      </c>
    </row>
    <row r="114" spans="1:11" x14ac:dyDescent="0.25">
      <c r="A114" s="19">
        <v>109</v>
      </c>
      <c r="B114" s="130" t="s">
        <v>90</v>
      </c>
      <c r="C114" s="131" t="s">
        <v>142</v>
      </c>
      <c r="D114" s="132" t="s">
        <v>171</v>
      </c>
      <c r="E114" s="133">
        <v>1</v>
      </c>
      <c r="F114" s="134" t="s">
        <v>20</v>
      </c>
      <c r="G114" s="131" t="s">
        <v>55</v>
      </c>
      <c r="H114" s="4" t="s">
        <v>22</v>
      </c>
      <c r="I114" s="4">
        <v>10</v>
      </c>
      <c r="J114" s="101">
        <v>39</v>
      </c>
      <c r="K114" s="127">
        <f t="shared" si="1"/>
        <v>7.8000000000000007</v>
      </c>
    </row>
    <row r="115" spans="1:11" x14ac:dyDescent="0.25">
      <c r="A115" s="19">
        <v>110</v>
      </c>
      <c r="B115" s="130" t="s">
        <v>90</v>
      </c>
      <c r="C115" s="131" t="s">
        <v>142</v>
      </c>
      <c r="D115" s="132" t="s">
        <v>172</v>
      </c>
      <c r="E115" s="133">
        <v>3.5</v>
      </c>
      <c r="F115" s="134" t="s">
        <v>20</v>
      </c>
      <c r="G115" s="131" t="s">
        <v>55</v>
      </c>
      <c r="H115" s="4" t="s">
        <v>22</v>
      </c>
      <c r="I115" s="4">
        <v>10</v>
      </c>
      <c r="J115" s="101">
        <v>39</v>
      </c>
      <c r="K115" s="127">
        <f t="shared" si="1"/>
        <v>27.3</v>
      </c>
    </row>
    <row r="116" spans="1:11" x14ac:dyDescent="0.25">
      <c r="A116" s="19">
        <v>111</v>
      </c>
      <c r="B116" s="130" t="s">
        <v>90</v>
      </c>
      <c r="C116" s="131" t="s">
        <v>142</v>
      </c>
      <c r="D116" s="132" t="s">
        <v>173</v>
      </c>
      <c r="E116" s="133">
        <v>3</v>
      </c>
      <c r="F116" s="134" t="s">
        <v>20</v>
      </c>
      <c r="G116" s="131" t="s">
        <v>55</v>
      </c>
      <c r="H116" s="4" t="s">
        <v>22</v>
      </c>
      <c r="I116" s="4">
        <v>10</v>
      </c>
      <c r="J116" s="101">
        <v>39</v>
      </c>
      <c r="K116" s="127">
        <f t="shared" si="1"/>
        <v>23.400000000000002</v>
      </c>
    </row>
    <row r="117" spans="1:11" x14ac:dyDescent="0.25">
      <c r="A117" s="19">
        <v>112</v>
      </c>
      <c r="B117" s="130" t="s">
        <v>90</v>
      </c>
      <c r="C117" s="131" t="s">
        <v>142</v>
      </c>
      <c r="D117" s="132" t="s">
        <v>174</v>
      </c>
      <c r="E117" s="133">
        <v>1</v>
      </c>
      <c r="F117" s="134" t="s">
        <v>20</v>
      </c>
      <c r="G117" s="131" t="s">
        <v>55</v>
      </c>
      <c r="H117" s="4" t="s">
        <v>22</v>
      </c>
      <c r="I117" s="4">
        <v>10</v>
      </c>
      <c r="J117" s="101">
        <v>39</v>
      </c>
      <c r="K117" s="127">
        <f t="shared" si="1"/>
        <v>7.8000000000000007</v>
      </c>
    </row>
    <row r="118" spans="1:11" x14ac:dyDescent="0.25">
      <c r="A118" s="19">
        <v>113</v>
      </c>
      <c r="B118" s="130" t="s">
        <v>90</v>
      </c>
      <c r="C118" s="131" t="s">
        <v>142</v>
      </c>
      <c r="D118" s="132" t="s">
        <v>175</v>
      </c>
      <c r="E118" s="133">
        <v>2</v>
      </c>
      <c r="F118" s="134" t="s">
        <v>20</v>
      </c>
      <c r="G118" s="131" t="s">
        <v>55</v>
      </c>
      <c r="H118" s="4" t="s">
        <v>22</v>
      </c>
      <c r="I118" s="4">
        <v>10</v>
      </c>
      <c r="J118" s="101">
        <v>39</v>
      </c>
      <c r="K118" s="127">
        <f t="shared" si="1"/>
        <v>15.600000000000001</v>
      </c>
    </row>
    <row r="119" spans="1:11" x14ac:dyDescent="0.25">
      <c r="A119" s="19">
        <v>114</v>
      </c>
      <c r="B119" s="130" t="s">
        <v>90</v>
      </c>
      <c r="C119" s="131" t="s">
        <v>142</v>
      </c>
      <c r="D119" s="132" t="s">
        <v>176</v>
      </c>
      <c r="E119" s="133">
        <v>0.60299999999999998</v>
      </c>
      <c r="F119" s="134" t="s">
        <v>20</v>
      </c>
      <c r="G119" s="131" t="s">
        <v>55</v>
      </c>
      <c r="H119" s="4" t="s">
        <v>22</v>
      </c>
      <c r="I119" s="4">
        <v>10</v>
      </c>
      <c r="J119" s="101">
        <v>39</v>
      </c>
      <c r="K119" s="127">
        <f t="shared" si="1"/>
        <v>4.7034000000000002</v>
      </c>
    </row>
    <row r="120" spans="1:11" x14ac:dyDescent="0.25">
      <c r="A120" s="19">
        <v>115</v>
      </c>
      <c r="B120" s="130" t="s">
        <v>90</v>
      </c>
      <c r="C120" s="131" t="s">
        <v>142</v>
      </c>
      <c r="D120" s="132" t="s">
        <v>177</v>
      </c>
      <c r="E120" s="133">
        <v>10.612</v>
      </c>
      <c r="F120" s="134" t="s">
        <v>24</v>
      </c>
      <c r="G120" s="131" t="s">
        <v>55</v>
      </c>
      <c r="H120" s="4" t="s">
        <v>22</v>
      </c>
      <c r="I120" s="4">
        <v>10</v>
      </c>
      <c r="J120" s="101">
        <v>39</v>
      </c>
      <c r="K120" s="127">
        <f t="shared" si="1"/>
        <v>82.773600000000002</v>
      </c>
    </row>
    <row r="121" spans="1:11" x14ac:dyDescent="0.25">
      <c r="A121" s="19">
        <v>116</v>
      </c>
      <c r="B121" s="130" t="s">
        <v>90</v>
      </c>
      <c r="C121" s="131" t="s">
        <v>142</v>
      </c>
      <c r="D121" s="132" t="s">
        <v>178</v>
      </c>
      <c r="E121" s="133">
        <v>2</v>
      </c>
      <c r="F121" s="134" t="s">
        <v>24</v>
      </c>
      <c r="G121" s="131" t="s">
        <v>55</v>
      </c>
      <c r="H121" s="4" t="s">
        <v>22</v>
      </c>
      <c r="I121" s="4">
        <v>10</v>
      </c>
      <c r="J121" s="101">
        <v>39</v>
      </c>
      <c r="K121" s="127">
        <f t="shared" si="1"/>
        <v>15.600000000000001</v>
      </c>
    </row>
    <row r="122" spans="1:11" x14ac:dyDescent="0.25">
      <c r="A122" s="19">
        <v>117</v>
      </c>
      <c r="B122" s="130" t="s">
        <v>90</v>
      </c>
      <c r="C122" s="131" t="s">
        <v>142</v>
      </c>
      <c r="D122" s="132" t="s">
        <v>179</v>
      </c>
      <c r="E122" s="133">
        <v>2.8210000000000002</v>
      </c>
      <c r="F122" s="134" t="s">
        <v>24</v>
      </c>
      <c r="G122" s="131" t="s">
        <v>55</v>
      </c>
      <c r="H122" s="4" t="s">
        <v>22</v>
      </c>
      <c r="I122" s="4">
        <v>10</v>
      </c>
      <c r="J122" s="101">
        <v>39</v>
      </c>
      <c r="K122" s="127">
        <f t="shared" si="1"/>
        <v>22.003800000000002</v>
      </c>
    </row>
    <row r="123" spans="1:11" x14ac:dyDescent="0.25">
      <c r="A123" s="19">
        <v>118</v>
      </c>
      <c r="B123" s="130" t="s">
        <v>90</v>
      </c>
      <c r="C123" s="131" t="s">
        <v>142</v>
      </c>
      <c r="D123" s="132" t="s">
        <v>180</v>
      </c>
      <c r="E123" s="133">
        <v>1</v>
      </c>
      <c r="F123" s="134" t="s">
        <v>24</v>
      </c>
      <c r="G123" s="131" t="s">
        <v>55</v>
      </c>
      <c r="H123" s="4" t="s">
        <v>22</v>
      </c>
      <c r="I123" s="4">
        <v>10</v>
      </c>
      <c r="J123" s="101">
        <v>39</v>
      </c>
      <c r="K123" s="127">
        <f t="shared" si="1"/>
        <v>7.8000000000000007</v>
      </c>
    </row>
    <row r="124" spans="1:11" x14ac:dyDescent="0.25">
      <c r="A124" s="19">
        <v>119</v>
      </c>
      <c r="B124" s="130" t="s">
        <v>90</v>
      </c>
      <c r="C124" s="131" t="s">
        <v>142</v>
      </c>
      <c r="D124" s="132" t="s">
        <v>181</v>
      </c>
      <c r="E124" s="133">
        <v>3.9980000000000002</v>
      </c>
      <c r="F124" s="134" t="s">
        <v>24</v>
      </c>
      <c r="G124" s="131" t="s">
        <v>55</v>
      </c>
      <c r="H124" s="4" t="s">
        <v>22</v>
      </c>
      <c r="I124" s="4">
        <v>10</v>
      </c>
      <c r="J124" s="101">
        <v>39</v>
      </c>
      <c r="K124" s="127">
        <f t="shared" si="1"/>
        <v>31.1844</v>
      </c>
    </row>
    <row r="125" spans="1:11" x14ac:dyDescent="0.25">
      <c r="A125" s="19">
        <v>120</v>
      </c>
      <c r="B125" s="130" t="s">
        <v>90</v>
      </c>
      <c r="C125" s="131" t="s">
        <v>142</v>
      </c>
      <c r="D125" s="132" t="s">
        <v>182</v>
      </c>
      <c r="E125" s="133">
        <v>2</v>
      </c>
      <c r="F125" s="134" t="s">
        <v>43</v>
      </c>
      <c r="G125" s="131" t="s">
        <v>55</v>
      </c>
      <c r="H125" s="4" t="s">
        <v>22</v>
      </c>
      <c r="I125" s="4">
        <v>10</v>
      </c>
      <c r="J125" s="101">
        <v>39</v>
      </c>
      <c r="K125" s="127">
        <f t="shared" si="1"/>
        <v>15.600000000000001</v>
      </c>
    </row>
    <row r="126" spans="1:11" x14ac:dyDescent="0.25">
      <c r="A126" s="19">
        <v>121</v>
      </c>
      <c r="B126" s="130" t="s">
        <v>90</v>
      </c>
      <c r="C126" s="131" t="s">
        <v>183</v>
      </c>
      <c r="D126" s="132" t="s">
        <v>184</v>
      </c>
      <c r="E126" s="133">
        <v>8</v>
      </c>
      <c r="F126" s="134" t="s">
        <v>36</v>
      </c>
      <c r="G126" s="131" t="s">
        <v>55</v>
      </c>
      <c r="H126" s="4" t="s">
        <v>22</v>
      </c>
      <c r="I126" s="4">
        <v>10</v>
      </c>
      <c r="J126" s="101">
        <v>39</v>
      </c>
      <c r="K126" s="127">
        <f t="shared" si="1"/>
        <v>62.400000000000006</v>
      </c>
    </row>
    <row r="127" spans="1:11" x14ac:dyDescent="0.25">
      <c r="A127" s="19">
        <v>122</v>
      </c>
      <c r="B127" s="130" t="s">
        <v>90</v>
      </c>
      <c r="C127" s="131" t="s">
        <v>183</v>
      </c>
      <c r="D127" s="132" t="s">
        <v>185</v>
      </c>
      <c r="E127" s="133">
        <v>12</v>
      </c>
      <c r="F127" s="134" t="s">
        <v>36</v>
      </c>
      <c r="G127" s="131" t="s">
        <v>55</v>
      </c>
      <c r="H127" s="4" t="s">
        <v>22</v>
      </c>
      <c r="I127" s="4">
        <v>10</v>
      </c>
      <c r="J127" s="101">
        <v>39</v>
      </c>
      <c r="K127" s="127">
        <f t="shared" si="1"/>
        <v>93.600000000000009</v>
      </c>
    </row>
    <row r="128" spans="1:11" x14ac:dyDescent="0.25">
      <c r="A128" s="19">
        <v>123</v>
      </c>
      <c r="B128" s="130" t="s">
        <v>90</v>
      </c>
      <c r="C128" s="131" t="s">
        <v>183</v>
      </c>
      <c r="D128" s="132" t="s">
        <v>186</v>
      </c>
      <c r="E128" s="133">
        <v>12</v>
      </c>
      <c r="F128" s="134" t="s">
        <v>36</v>
      </c>
      <c r="G128" s="131" t="s">
        <v>55</v>
      </c>
      <c r="H128" s="4" t="s">
        <v>22</v>
      </c>
      <c r="I128" s="4">
        <v>10</v>
      </c>
      <c r="J128" s="101">
        <v>39</v>
      </c>
      <c r="K128" s="127">
        <f t="shared" si="1"/>
        <v>93.600000000000009</v>
      </c>
    </row>
    <row r="129" spans="1:11" x14ac:dyDescent="0.25">
      <c r="A129" s="19">
        <v>124</v>
      </c>
      <c r="B129" s="130" t="s">
        <v>90</v>
      </c>
      <c r="C129" s="131" t="s">
        <v>183</v>
      </c>
      <c r="D129" s="132" t="s">
        <v>187</v>
      </c>
      <c r="E129" s="133">
        <v>12</v>
      </c>
      <c r="F129" s="134" t="s">
        <v>36</v>
      </c>
      <c r="G129" s="131" t="s">
        <v>55</v>
      </c>
      <c r="H129" s="4" t="s">
        <v>22</v>
      </c>
      <c r="I129" s="4">
        <v>10</v>
      </c>
      <c r="J129" s="101">
        <v>39</v>
      </c>
      <c r="K129" s="127">
        <f t="shared" si="1"/>
        <v>93.600000000000009</v>
      </c>
    </row>
    <row r="130" spans="1:11" x14ac:dyDescent="0.25">
      <c r="A130" s="19">
        <v>125</v>
      </c>
      <c r="B130" s="130" t="s">
        <v>90</v>
      </c>
      <c r="C130" s="131" t="s">
        <v>183</v>
      </c>
      <c r="D130" s="132" t="s">
        <v>188</v>
      </c>
      <c r="E130" s="133">
        <v>12</v>
      </c>
      <c r="F130" s="134" t="s">
        <v>36</v>
      </c>
      <c r="G130" s="131" t="s">
        <v>55</v>
      </c>
      <c r="H130" s="4" t="s">
        <v>22</v>
      </c>
      <c r="I130" s="4">
        <v>10</v>
      </c>
      <c r="J130" s="101">
        <v>39</v>
      </c>
      <c r="K130" s="127">
        <f t="shared" si="1"/>
        <v>93.600000000000009</v>
      </c>
    </row>
    <row r="131" spans="1:11" x14ac:dyDescent="0.25">
      <c r="A131" s="19">
        <v>126</v>
      </c>
      <c r="B131" s="130" t="s">
        <v>90</v>
      </c>
      <c r="C131" s="131" t="s">
        <v>183</v>
      </c>
      <c r="D131" s="132" t="s">
        <v>189</v>
      </c>
      <c r="E131" s="133">
        <v>12</v>
      </c>
      <c r="F131" s="134" t="s">
        <v>36</v>
      </c>
      <c r="G131" s="131" t="s">
        <v>55</v>
      </c>
      <c r="H131" s="4" t="s">
        <v>22</v>
      </c>
      <c r="I131" s="4">
        <v>10</v>
      </c>
      <c r="J131" s="101">
        <v>39</v>
      </c>
      <c r="K131" s="127">
        <f t="shared" ref="K131:K188" si="2">(E131*J131)*20%</f>
        <v>93.600000000000009</v>
      </c>
    </row>
    <row r="132" spans="1:11" x14ac:dyDescent="0.25">
      <c r="A132" s="19">
        <v>127</v>
      </c>
      <c r="B132" s="130" t="s">
        <v>90</v>
      </c>
      <c r="C132" s="131" t="s">
        <v>183</v>
      </c>
      <c r="D132" s="132" t="s">
        <v>190</v>
      </c>
      <c r="E132" s="133">
        <v>12</v>
      </c>
      <c r="F132" s="134" t="s">
        <v>36</v>
      </c>
      <c r="G132" s="131" t="s">
        <v>55</v>
      </c>
      <c r="H132" s="4" t="s">
        <v>22</v>
      </c>
      <c r="I132" s="4">
        <v>10</v>
      </c>
      <c r="J132" s="101">
        <v>39</v>
      </c>
      <c r="K132" s="127">
        <f t="shared" si="2"/>
        <v>93.600000000000009</v>
      </c>
    </row>
    <row r="133" spans="1:11" x14ac:dyDescent="0.25">
      <c r="A133" s="19">
        <v>128</v>
      </c>
      <c r="B133" s="130" t="s">
        <v>90</v>
      </c>
      <c r="C133" s="131" t="s">
        <v>183</v>
      </c>
      <c r="D133" s="132" t="s">
        <v>191</v>
      </c>
      <c r="E133" s="133">
        <v>8</v>
      </c>
      <c r="F133" s="134" t="s">
        <v>36</v>
      </c>
      <c r="G133" s="131" t="s">
        <v>55</v>
      </c>
      <c r="H133" s="4" t="s">
        <v>22</v>
      </c>
      <c r="I133" s="4">
        <v>10</v>
      </c>
      <c r="J133" s="101">
        <v>39</v>
      </c>
      <c r="K133" s="127">
        <f t="shared" si="2"/>
        <v>62.400000000000006</v>
      </c>
    </row>
    <row r="134" spans="1:11" x14ac:dyDescent="0.25">
      <c r="A134" s="19">
        <v>129</v>
      </c>
      <c r="B134" s="130" t="s">
        <v>90</v>
      </c>
      <c r="C134" s="131" t="s">
        <v>183</v>
      </c>
      <c r="D134" s="132" t="s">
        <v>192</v>
      </c>
      <c r="E134" s="133">
        <v>12</v>
      </c>
      <c r="F134" s="134" t="s">
        <v>36</v>
      </c>
      <c r="G134" s="131" t="s">
        <v>55</v>
      </c>
      <c r="H134" s="4" t="s">
        <v>22</v>
      </c>
      <c r="I134" s="4">
        <v>10</v>
      </c>
      <c r="J134" s="101">
        <v>39</v>
      </c>
      <c r="K134" s="127">
        <f t="shared" si="2"/>
        <v>93.600000000000009</v>
      </c>
    </row>
    <row r="135" spans="1:11" x14ac:dyDescent="0.25">
      <c r="A135" s="4"/>
      <c r="B135" s="146" t="s">
        <v>193</v>
      </c>
      <c r="C135" s="146"/>
      <c r="D135" s="30">
        <v>90</v>
      </c>
      <c r="E135" s="31">
        <f>SUM(E45:E134)</f>
        <v>934.71299999999997</v>
      </c>
      <c r="F135" s="4"/>
      <c r="G135" s="5"/>
      <c r="H135" s="4"/>
      <c r="I135" s="41"/>
      <c r="J135" s="41"/>
      <c r="K135" s="41"/>
    </row>
    <row r="136" spans="1:11" x14ac:dyDescent="0.25">
      <c r="A136" s="4">
        <v>130</v>
      </c>
      <c r="B136" s="4" t="s">
        <v>201</v>
      </c>
      <c r="C136" s="5" t="s">
        <v>202</v>
      </c>
      <c r="D136" s="5" t="s">
        <v>203</v>
      </c>
      <c r="E136" s="40">
        <v>0.876</v>
      </c>
      <c r="F136" s="4" t="s">
        <v>20</v>
      </c>
      <c r="G136" s="131" t="s">
        <v>55</v>
      </c>
      <c r="H136" s="4" t="s">
        <v>22</v>
      </c>
      <c r="I136" s="4">
        <v>10</v>
      </c>
      <c r="J136" s="104">
        <v>39</v>
      </c>
      <c r="K136" s="127">
        <f t="shared" si="2"/>
        <v>6.8328000000000007</v>
      </c>
    </row>
    <row r="137" spans="1:11" x14ac:dyDescent="0.25">
      <c r="A137" s="4">
        <v>131</v>
      </c>
      <c r="B137" s="4" t="s">
        <v>201</v>
      </c>
      <c r="C137" s="5" t="s">
        <v>202</v>
      </c>
      <c r="D137" s="5" t="s">
        <v>204</v>
      </c>
      <c r="E137" s="40">
        <v>1.002</v>
      </c>
      <c r="F137" s="4" t="s">
        <v>20</v>
      </c>
      <c r="G137" s="131" t="s">
        <v>55</v>
      </c>
      <c r="H137" s="4" t="s">
        <v>22</v>
      </c>
      <c r="I137" s="4">
        <v>10</v>
      </c>
      <c r="J137" s="104">
        <v>39</v>
      </c>
      <c r="K137" s="127">
        <f t="shared" si="2"/>
        <v>7.8156000000000008</v>
      </c>
    </row>
    <row r="138" spans="1:11" x14ac:dyDescent="0.25">
      <c r="A138" s="4">
        <v>132</v>
      </c>
      <c r="B138" s="4" t="s">
        <v>201</v>
      </c>
      <c r="C138" s="5" t="s">
        <v>205</v>
      </c>
      <c r="D138" s="5" t="s">
        <v>206</v>
      </c>
      <c r="E138" s="40">
        <v>9.2050000000000001</v>
      </c>
      <c r="F138" s="4" t="s">
        <v>24</v>
      </c>
      <c r="G138" s="131" t="s">
        <v>55</v>
      </c>
      <c r="H138" s="4" t="s">
        <v>22</v>
      </c>
      <c r="I138" s="4">
        <v>10</v>
      </c>
      <c r="J138" s="104">
        <v>39</v>
      </c>
      <c r="K138" s="127">
        <f t="shared" si="2"/>
        <v>71.799000000000007</v>
      </c>
    </row>
    <row r="139" spans="1:11" x14ac:dyDescent="0.25">
      <c r="A139" s="4"/>
      <c r="B139" s="147" t="s">
        <v>207</v>
      </c>
      <c r="C139" s="148"/>
      <c r="D139" s="30">
        <v>3</v>
      </c>
      <c r="E139" s="124">
        <f>SUM(E136:E138)</f>
        <v>11.083</v>
      </c>
      <c r="F139" s="4"/>
      <c r="G139" s="4"/>
      <c r="H139" s="4"/>
      <c r="I139" s="41"/>
      <c r="J139" s="41"/>
      <c r="K139" s="41"/>
    </row>
    <row r="140" spans="1:11" s="145" customFormat="1" x14ac:dyDescent="0.25">
      <c r="A140" s="11">
        <v>133</v>
      </c>
      <c r="B140" s="9" t="s">
        <v>208</v>
      </c>
      <c r="C140" s="15" t="s">
        <v>209</v>
      </c>
      <c r="D140" s="51" t="s">
        <v>210</v>
      </c>
      <c r="E140" s="52">
        <v>119.95699999999999</v>
      </c>
      <c r="F140" s="11" t="s">
        <v>36</v>
      </c>
      <c r="G140" s="15" t="s">
        <v>21</v>
      </c>
      <c r="H140" s="53" t="s">
        <v>22</v>
      </c>
      <c r="I140" s="11">
        <v>10</v>
      </c>
      <c r="J140" s="143">
        <v>53</v>
      </c>
      <c r="K140" s="144">
        <f t="shared" si="2"/>
        <v>1271.5442</v>
      </c>
    </row>
    <row r="141" spans="1:11" x14ac:dyDescent="0.25">
      <c r="A141" s="11">
        <v>134</v>
      </c>
      <c r="B141" s="9" t="s">
        <v>208</v>
      </c>
      <c r="C141" s="15" t="s">
        <v>209</v>
      </c>
      <c r="D141" s="51" t="s">
        <v>211</v>
      </c>
      <c r="E141" s="54">
        <v>9.0640000000000001</v>
      </c>
      <c r="F141" s="11" t="s">
        <v>36</v>
      </c>
      <c r="G141" s="55" t="s">
        <v>21</v>
      </c>
      <c r="H141" s="53" t="s">
        <v>22</v>
      </c>
      <c r="I141" s="11">
        <v>10</v>
      </c>
      <c r="J141" s="104">
        <v>53</v>
      </c>
      <c r="K141" s="127">
        <f t="shared" si="2"/>
        <v>96.078400000000002</v>
      </c>
    </row>
    <row r="142" spans="1:11" x14ac:dyDescent="0.25">
      <c r="A142" s="11">
        <v>135</v>
      </c>
      <c r="B142" s="9" t="s">
        <v>208</v>
      </c>
      <c r="C142" s="15" t="s">
        <v>209</v>
      </c>
      <c r="D142" s="51" t="s">
        <v>212</v>
      </c>
      <c r="E142" s="54">
        <v>4.2110000000000003</v>
      </c>
      <c r="F142" s="11" t="s">
        <v>36</v>
      </c>
      <c r="G142" s="55" t="s">
        <v>21</v>
      </c>
      <c r="H142" s="53" t="s">
        <v>22</v>
      </c>
      <c r="I142" s="11">
        <v>10</v>
      </c>
      <c r="J142" s="104">
        <v>53</v>
      </c>
      <c r="K142" s="127">
        <f t="shared" si="2"/>
        <v>44.636600000000008</v>
      </c>
    </row>
    <row r="143" spans="1:11" x14ac:dyDescent="0.25">
      <c r="A143" s="11">
        <v>136</v>
      </c>
      <c r="B143" s="9" t="s">
        <v>208</v>
      </c>
      <c r="C143" s="15" t="s">
        <v>213</v>
      </c>
      <c r="D143" s="56" t="s">
        <v>214</v>
      </c>
      <c r="E143" s="52">
        <v>20.399999999999999</v>
      </c>
      <c r="F143" s="57" t="s">
        <v>26</v>
      </c>
      <c r="G143" s="15" t="s">
        <v>21</v>
      </c>
      <c r="H143" s="53" t="s">
        <v>22</v>
      </c>
      <c r="I143" s="11">
        <v>10</v>
      </c>
      <c r="J143" s="104">
        <v>53</v>
      </c>
      <c r="K143" s="127">
        <f t="shared" si="2"/>
        <v>216.23999999999998</v>
      </c>
    </row>
    <row r="144" spans="1:11" x14ac:dyDescent="0.25">
      <c r="A144" s="11">
        <v>137</v>
      </c>
      <c r="B144" s="9" t="s">
        <v>208</v>
      </c>
      <c r="C144" s="135" t="s">
        <v>213</v>
      </c>
      <c r="D144" s="56" t="s">
        <v>215</v>
      </c>
      <c r="E144" s="52">
        <v>9.4649999999999999</v>
      </c>
      <c r="F144" s="11" t="s">
        <v>36</v>
      </c>
      <c r="G144" s="15" t="s">
        <v>21</v>
      </c>
      <c r="H144" s="53" t="s">
        <v>22</v>
      </c>
      <c r="I144" s="11">
        <v>10</v>
      </c>
      <c r="J144" s="104">
        <v>53</v>
      </c>
      <c r="K144" s="127">
        <f t="shared" si="2"/>
        <v>100.32900000000001</v>
      </c>
    </row>
    <row r="145" spans="1:11" x14ac:dyDescent="0.25">
      <c r="A145" s="11">
        <v>138</v>
      </c>
      <c r="B145" s="9" t="s">
        <v>208</v>
      </c>
      <c r="C145" s="15" t="s">
        <v>216</v>
      </c>
      <c r="D145" s="58" t="s">
        <v>217</v>
      </c>
      <c r="E145" s="59">
        <v>1.8380000000000001</v>
      </c>
      <c r="F145" s="57" t="s">
        <v>36</v>
      </c>
      <c r="G145" s="15" t="s">
        <v>21</v>
      </c>
      <c r="H145" s="53" t="s">
        <v>22</v>
      </c>
      <c r="I145" s="11">
        <v>10</v>
      </c>
      <c r="J145" s="104">
        <v>53</v>
      </c>
      <c r="K145" s="127">
        <f t="shared" si="2"/>
        <v>19.482800000000001</v>
      </c>
    </row>
    <row r="146" spans="1:11" x14ac:dyDescent="0.25">
      <c r="A146" s="11">
        <v>139</v>
      </c>
      <c r="B146" s="9" t="s">
        <v>208</v>
      </c>
      <c r="C146" s="15" t="s">
        <v>216</v>
      </c>
      <c r="D146" s="58" t="s">
        <v>218</v>
      </c>
      <c r="E146" s="54">
        <v>10</v>
      </c>
      <c r="F146" s="57" t="s">
        <v>20</v>
      </c>
      <c r="G146" s="15" t="s">
        <v>21</v>
      </c>
      <c r="H146" s="53" t="s">
        <v>22</v>
      </c>
      <c r="I146" s="11">
        <v>10</v>
      </c>
      <c r="J146" s="104">
        <v>53</v>
      </c>
      <c r="K146" s="127">
        <f t="shared" si="2"/>
        <v>106</v>
      </c>
    </row>
    <row r="147" spans="1:11" x14ac:dyDescent="0.25">
      <c r="A147" s="11">
        <v>140</v>
      </c>
      <c r="B147" s="9" t="s">
        <v>208</v>
      </c>
      <c r="C147" s="135" t="s">
        <v>216</v>
      </c>
      <c r="D147" s="58" t="s">
        <v>219</v>
      </c>
      <c r="E147" s="54">
        <v>11</v>
      </c>
      <c r="F147" s="11" t="s">
        <v>20</v>
      </c>
      <c r="G147" s="15" t="s">
        <v>21</v>
      </c>
      <c r="H147" s="53" t="s">
        <v>22</v>
      </c>
      <c r="I147" s="11">
        <v>10</v>
      </c>
      <c r="J147" s="104">
        <v>53</v>
      </c>
      <c r="K147" s="127">
        <f t="shared" si="2"/>
        <v>116.60000000000001</v>
      </c>
    </row>
    <row r="148" spans="1:11" x14ac:dyDescent="0.25">
      <c r="A148" s="11">
        <v>141</v>
      </c>
      <c r="B148" s="9" t="s">
        <v>208</v>
      </c>
      <c r="C148" s="135" t="s">
        <v>216</v>
      </c>
      <c r="D148" s="58" t="s">
        <v>220</v>
      </c>
      <c r="E148" s="54">
        <v>16.199000000000002</v>
      </c>
      <c r="F148" s="11" t="s">
        <v>20</v>
      </c>
      <c r="G148" s="15" t="s">
        <v>21</v>
      </c>
      <c r="H148" s="53" t="s">
        <v>22</v>
      </c>
      <c r="I148" s="11">
        <v>10</v>
      </c>
      <c r="J148" s="104">
        <v>53</v>
      </c>
      <c r="K148" s="127">
        <f t="shared" si="2"/>
        <v>171.70940000000004</v>
      </c>
    </row>
    <row r="149" spans="1:11" x14ac:dyDescent="0.25">
      <c r="A149" s="11">
        <v>142</v>
      </c>
      <c r="B149" s="9" t="s">
        <v>208</v>
      </c>
      <c r="C149" s="135" t="s">
        <v>216</v>
      </c>
      <c r="D149" s="58" t="s">
        <v>221</v>
      </c>
      <c r="E149" s="54">
        <v>6.9989999999999997</v>
      </c>
      <c r="F149" s="11" t="s">
        <v>26</v>
      </c>
      <c r="G149" s="15" t="s">
        <v>21</v>
      </c>
      <c r="H149" s="53" t="s">
        <v>22</v>
      </c>
      <c r="I149" s="11">
        <v>10</v>
      </c>
      <c r="J149" s="104">
        <v>53</v>
      </c>
      <c r="K149" s="127">
        <f t="shared" si="2"/>
        <v>74.189400000000006</v>
      </c>
    </row>
    <row r="150" spans="1:11" x14ac:dyDescent="0.25">
      <c r="A150" s="11">
        <v>143</v>
      </c>
      <c r="B150" s="9" t="s">
        <v>208</v>
      </c>
      <c r="C150" s="135" t="s">
        <v>216</v>
      </c>
      <c r="D150" s="58" t="s">
        <v>222</v>
      </c>
      <c r="E150" s="54">
        <v>4.0010000000000003</v>
      </c>
      <c r="F150" s="11" t="s">
        <v>26</v>
      </c>
      <c r="G150" s="15" t="s">
        <v>21</v>
      </c>
      <c r="H150" s="53" t="s">
        <v>22</v>
      </c>
      <c r="I150" s="11">
        <v>10</v>
      </c>
      <c r="J150" s="104">
        <v>53</v>
      </c>
      <c r="K150" s="127">
        <f t="shared" si="2"/>
        <v>42.410600000000009</v>
      </c>
    </row>
    <row r="151" spans="1:11" x14ac:dyDescent="0.25">
      <c r="A151" s="11">
        <v>144</v>
      </c>
      <c r="B151" s="9" t="s">
        <v>208</v>
      </c>
      <c r="C151" s="135" t="s">
        <v>223</v>
      </c>
      <c r="D151" s="58" t="s">
        <v>224</v>
      </c>
      <c r="E151" s="54">
        <v>14.398999999999999</v>
      </c>
      <c r="F151" s="57" t="s">
        <v>36</v>
      </c>
      <c r="G151" s="15" t="s">
        <v>21</v>
      </c>
      <c r="H151" s="53" t="s">
        <v>22</v>
      </c>
      <c r="I151" s="11">
        <v>10</v>
      </c>
      <c r="J151" s="104">
        <v>53</v>
      </c>
      <c r="K151" s="127">
        <f t="shared" si="2"/>
        <v>152.6294</v>
      </c>
    </row>
    <row r="152" spans="1:11" x14ac:dyDescent="0.25">
      <c r="A152" s="11">
        <v>145</v>
      </c>
      <c r="B152" s="9" t="s">
        <v>208</v>
      </c>
      <c r="C152" s="135" t="s">
        <v>223</v>
      </c>
      <c r="D152" s="58" t="s">
        <v>225</v>
      </c>
      <c r="E152" s="54">
        <v>18.998999999999999</v>
      </c>
      <c r="F152" s="11" t="s">
        <v>20</v>
      </c>
      <c r="G152" s="15" t="s">
        <v>21</v>
      </c>
      <c r="H152" s="53" t="s">
        <v>22</v>
      </c>
      <c r="I152" s="11">
        <v>10</v>
      </c>
      <c r="J152" s="104">
        <v>53</v>
      </c>
      <c r="K152" s="127">
        <f t="shared" si="2"/>
        <v>201.38939999999999</v>
      </c>
    </row>
    <row r="153" spans="1:11" x14ac:dyDescent="0.25">
      <c r="A153" s="11">
        <v>146</v>
      </c>
      <c r="B153" s="9" t="s">
        <v>208</v>
      </c>
      <c r="C153" s="135" t="s">
        <v>223</v>
      </c>
      <c r="D153" s="58" t="s">
        <v>226</v>
      </c>
      <c r="E153" s="54">
        <v>8.0990000000000002</v>
      </c>
      <c r="F153" s="11" t="s">
        <v>26</v>
      </c>
      <c r="G153" s="15" t="s">
        <v>21</v>
      </c>
      <c r="H153" s="53" t="s">
        <v>22</v>
      </c>
      <c r="I153" s="11">
        <v>10</v>
      </c>
      <c r="J153" s="104">
        <v>53</v>
      </c>
      <c r="K153" s="127">
        <f t="shared" si="2"/>
        <v>85.849400000000003</v>
      </c>
    </row>
    <row r="154" spans="1:11" x14ac:dyDescent="0.25">
      <c r="A154" s="11">
        <v>147</v>
      </c>
      <c r="B154" s="9" t="s">
        <v>208</v>
      </c>
      <c r="C154" s="15" t="s">
        <v>227</v>
      </c>
      <c r="D154" s="58" t="s">
        <v>228</v>
      </c>
      <c r="E154" s="54">
        <v>9.9830000000000005</v>
      </c>
      <c r="F154" s="57" t="s">
        <v>20</v>
      </c>
      <c r="G154" s="15" t="s">
        <v>21</v>
      </c>
      <c r="H154" s="53" t="s">
        <v>22</v>
      </c>
      <c r="I154" s="11">
        <v>10</v>
      </c>
      <c r="J154" s="104">
        <v>53</v>
      </c>
      <c r="K154" s="127">
        <f t="shared" si="2"/>
        <v>105.81980000000001</v>
      </c>
    </row>
    <row r="155" spans="1:11" ht="39" x14ac:dyDescent="0.25">
      <c r="A155" s="11">
        <v>148</v>
      </c>
      <c r="B155" s="9" t="s">
        <v>208</v>
      </c>
      <c r="C155" s="60" t="s">
        <v>208</v>
      </c>
      <c r="D155" s="58" t="s">
        <v>229</v>
      </c>
      <c r="E155" s="52">
        <v>14.254</v>
      </c>
      <c r="F155" s="61" t="s">
        <v>26</v>
      </c>
      <c r="G155" s="62" t="s">
        <v>230</v>
      </c>
      <c r="H155" s="53" t="s">
        <v>22</v>
      </c>
      <c r="I155" s="11">
        <v>10</v>
      </c>
      <c r="J155" s="104">
        <v>53</v>
      </c>
      <c r="K155" s="127">
        <f t="shared" si="2"/>
        <v>151.0924</v>
      </c>
    </row>
    <row r="156" spans="1:11" x14ac:dyDescent="0.25">
      <c r="A156" s="11">
        <v>149</v>
      </c>
      <c r="B156" s="9" t="s">
        <v>208</v>
      </c>
      <c r="C156" s="60" t="s">
        <v>208</v>
      </c>
      <c r="D156" s="58" t="s">
        <v>231</v>
      </c>
      <c r="E156" s="52">
        <v>0.23799999999999999</v>
      </c>
      <c r="F156" s="61" t="s">
        <v>26</v>
      </c>
      <c r="G156" s="15" t="s">
        <v>21</v>
      </c>
      <c r="H156" s="53" t="s">
        <v>22</v>
      </c>
      <c r="I156" s="11">
        <v>10</v>
      </c>
      <c r="J156" s="104">
        <v>53</v>
      </c>
      <c r="K156" s="127">
        <f t="shared" si="2"/>
        <v>2.5228000000000002</v>
      </c>
    </row>
    <row r="157" spans="1:11" x14ac:dyDescent="0.25">
      <c r="A157" s="11">
        <v>150</v>
      </c>
      <c r="B157" s="9" t="s">
        <v>208</v>
      </c>
      <c r="C157" s="60" t="s">
        <v>208</v>
      </c>
      <c r="D157" s="58" t="s">
        <v>232</v>
      </c>
      <c r="E157" s="52">
        <v>1.1930000000000001</v>
      </c>
      <c r="F157" s="61" t="s">
        <v>26</v>
      </c>
      <c r="G157" s="15" t="s">
        <v>21</v>
      </c>
      <c r="H157" s="53" t="s">
        <v>22</v>
      </c>
      <c r="I157" s="11">
        <v>10</v>
      </c>
      <c r="J157" s="104">
        <v>53</v>
      </c>
      <c r="K157" s="127">
        <f t="shared" si="2"/>
        <v>12.645800000000001</v>
      </c>
    </row>
    <row r="158" spans="1:11" x14ac:dyDescent="0.25">
      <c r="A158" s="11">
        <v>151</v>
      </c>
      <c r="B158" s="9" t="s">
        <v>208</v>
      </c>
      <c r="C158" s="60" t="s">
        <v>208</v>
      </c>
      <c r="D158" s="58" t="s">
        <v>233</v>
      </c>
      <c r="E158" s="54">
        <v>2.73</v>
      </c>
      <c r="F158" s="57" t="s">
        <v>26</v>
      </c>
      <c r="G158" s="55" t="s">
        <v>21</v>
      </c>
      <c r="H158" s="53" t="s">
        <v>22</v>
      </c>
      <c r="I158" s="11">
        <v>10</v>
      </c>
      <c r="J158" s="104">
        <v>53</v>
      </c>
      <c r="K158" s="127">
        <f t="shared" si="2"/>
        <v>28.938000000000002</v>
      </c>
    </row>
    <row r="159" spans="1:11" x14ac:dyDescent="0.25">
      <c r="A159" s="11">
        <v>152</v>
      </c>
      <c r="B159" s="9" t="s">
        <v>208</v>
      </c>
      <c r="C159" s="60" t="s">
        <v>208</v>
      </c>
      <c r="D159" s="58" t="s">
        <v>234</v>
      </c>
      <c r="E159" s="52">
        <v>0.64300000000000002</v>
      </c>
      <c r="F159" s="57" t="s">
        <v>20</v>
      </c>
      <c r="G159" s="15" t="s">
        <v>21</v>
      </c>
      <c r="H159" s="53" t="s">
        <v>22</v>
      </c>
      <c r="I159" s="11">
        <v>10</v>
      </c>
      <c r="J159" s="104">
        <v>53</v>
      </c>
      <c r="K159" s="127">
        <f t="shared" si="2"/>
        <v>6.8158000000000003</v>
      </c>
    </row>
    <row r="160" spans="1:11" x14ac:dyDescent="0.25">
      <c r="A160" s="11">
        <v>153</v>
      </c>
      <c r="B160" s="9" t="s">
        <v>208</v>
      </c>
      <c r="C160" s="60" t="s">
        <v>208</v>
      </c>
      <c r="D160" s="58" t="s">
        <v>235</v>
      </c>
      <c r="E160" s="52">
        <v>0.224</v>
      </c>
      <c r="F160" s="57" t="s">
        <v>20</v>
      </c>
      <c r="G160" s="15" t="s">
        <v>21</v>
      </c>
      <c r="H160" s="53" t="s">
        <v>22</v>
      </c>
      <c r="I160" s="11">
        <v>10</v>
      </c>
      <c r="J160" s="104">
        <v>53</v>
      </c>
      <c r="K160" s="127">
        <f t="shared" si="2"/>
        <v>2.3744000000000001</v>
      </c>
    </row>
    <row r="161" spans="1:11" x14ac:dyDescent="0.25">
      <c r="A161" s="11">
        <v>154</v>
      </c>
      <c r="B161" s="9" t="s">
        <v>208</v>
      </c>
      <c r="C161" s="60" t="s">
        <v>208</v>
      </c>
      <c r="D161" s="58" t="s">
        <v>236</v>
      </c>
      <c r="E161" s="52">
        <v>0.28100000000000003</v>
      </c>
      <c r="F161" s="57" t="s">
        <v>20</v>
      </c>
      <c r="G161" s="15" t="s">
        <v>21</v>
      </c>
      <c r="H161" s="53" t="s">
        <v>22</v>
      </c>
      <c r="I161" s="11">
        <v>10</v>
      </c>
      <c r="J161" s="104">
        <v>53</v>
      </c>
      <c r="K161" s="127">
        <f t="shared" si="2"/>
        <v>2.9786000000000001</v>
      </c>
    </row>
    <row r="162" spans="1:11" x14ac:dyDescent="0.25">
      <c r="A162" s="11">
        <v>155</v>
      </c>
      <c r="B162" s="9" t="s">
        <v>208</v>
      </c>
      <c r="C162" s="60" t="s">
        <v>208</v>
      </c>
      <c r="D162" s="58" t="s">
        <v>237</v>
      </c>
      <c r="E162" s="52">
        <v>0.17699999999999999</v>
      </c>
      <c r="F162" s="57" t="s">
        <v>20</v>
      </c>
      <c r="G162" s="15" t="s">
        <v>21</v>
      </c>
      <c r="H162" s="53" t="s">
        <v>22</v>
      </c>
      <c r="I162" s="11">
        <v>10</v>
      </c>
      <c r="J162" s="104">
        <v>53</v>
      </c>
      <c r="K162" s="127">
        <f t="shared" si="2"/>
        <v>1.8762000000000001</v>
      </c>
    </row>
    <row r="163" spans="1:11" x14ac:dyDescent="0.25">
      <c r="A163" s="11">
        <v>156</v>
      </c>
      <c r="B163" s="9" t="s">
        <v>208</v>
      </c>
      <c r="C163" s="60" t="s">
        <v>208</v>
      </c>
      <c r="D163" s="58" t="s">
        <v>238</v>
      </c>
      <c r="E163" s="52">
        <v>9.5000000000000001E-2</v>
      </c>
      <c r="F163" s="57" t="s">
        <v>20</v>
      </c>
      <c r="G163" s="15" t="s">
        <v>21</v>
      </c>
      <c r="H163" s="53" t="s">
        <v>22</v>
      </c>
      <c r="I163" s="11">
        <v>10</v>
      </c>
      <c r="J163" s="104">
        <v>53</v>
      </c>
      <c r="K163" s="127">
        <f t="shared" si="2"/>
        <v>1.0070000000000001</v>
      </c>
    </row>
    <row r="164" spans="1:11" x14ac:dyDescent="0.25">
      <c r="A164" s="11">
        <v>157</v>
      </c>
      <c r="B164" s="9" t="s">
        <v>208</v>
      </c>
      <c r="C164" s="60" t="s">
        <v>208</v>
      </c>
      <c r="D164" s="58" t="s">
        <v>239</v>
      </c>
      <c r="E164" s="52">
        <v>0.23</v>
      </c>
      <c r="F164" s="57" t="s">
        <v>26</v>
      </c>
      <c r="G164" s="15" t="s">
        <v>21</v>
      </c>
      <c r="H164" s="53" t="s">
        <v>22</v>
      </c>
      <c r="I164" s="11">
        <v>10</v>
      </c>
      <c r="J164" s="104">
        <v>53</v>
      </c>
      <c r="K164" s="127">
        <f t="shared" si="2"/>
        <v>2.4380000000000006</v>
      </c>
    </row>
    <row r="165" spans="1:11" x14ac:dyDescent="0.25">
      <c r="A165" s="11">
        <v>158</v>
      </c>
      <c r="B165" s="9" t="s">
        <v>208</v>
      </c>
      <c r="C165" s="60" t="s">
        <v>208</v>
      </c>
      <c r="D165" s="58" t="s">
        <v>240</v>
      </c>
      <c r="E165" s="52">
        <v>0.122</v>
      </c>
      <c r="F165" s="57" t="s">
        <v>26</v>
      </c>
      <c r="G165" s="15" t="s">
        <v>21</v>
      </c>
      <c r="H165" s="53" t="s">
        <v>22</v>
      </c>
      <c r="I165" s="11">
        <v>10</v>
      </c>
      <c r="J165" s="104">
        <v>53</v>
      </c>
      <c r="K165" s="127">
        <f t="shared" si="2"/>
        <v>1.2932000000000001</v>
      </c>
    </row>
    <row r="166" spans="1:11" x14ac:dyDescent="0.25">
      <c r="A166" s="11">
        <v>159</v>
      </c>
      <c r="B166" s="9" t="s">
        <v>208</v>
      </c>
      <c r="C166" s="60" t="s">
        <v>208</v>
      </c>
      <c r="D166" s="58" t="s">
        <v>241</v>
      </c>
      <c r="E166" s="52">
        <v>0.23</v>
      </c>
      <c r="F166" s="57" t="s">
        <v>20</v>
      </c>
      <c r="G166" s="15" t="s">
        <v>21</v>
      </c>
      <c r="H166" s="53" t="s">
        <v>22</v>
      </c>
      <c r="I166" s="11">
        <v>10</v>
      </c>
      <c r="J166" s="104">
        <v>53</v>
      </c>
      <c r="K166" s="127">
        <f t="shared" si="2"/>
        <v>2.4380000000000006</v>
      </c>
    </row>
    <row r="167" spans="1:11" x14ac:dyDescent="0.25">
      <c r="A167" s="11">
        <v>160</v>
      </c>
      <c r="B167" s="9" t="s">
        <v>208</v>
      </c>
      <c r="C167" s="60" t="s">
        <v>208</v>
      </c>
      <c r="D167" s="58" t="s">
        <v>242</v>
      </c>
      <c r="E167" s="52">
        <v>0.46700000000000003</v>
      </c>
      <c r="F167" s="57" t="s">
        <v>20</v>
      </c>
      <c r="G167" s="15" t="s">
        <v>21</v>
      </c>
      <c r="H167" s="53" t="s">
        <v>22</v>
      </c>
      <c r="I167" s="11">
        <v>10</v>
      </c>
      <c r="J167" s="104">
        <v>53</v>
      </c>
      <c r="K167" s="127">
        <f t="shared" si="2"/>
        <v>4.9502000000000006</v>
      </c>
    </row>
    <row r="168" spans="1:11" x14ac:dyDescent="0.25">
      <c r="A168" s="11">
        <v>161</v>
      </c>
      <c r="B168" s="9" t="s">
        <v>208</v>
      </c>
      <c r="C168" s="60" t="s">
        <v>208</v>
      </c>
      <c r="D168" s="58" t="s">
        <v>243</v>
      </c>
      <c r="E168" s="52">
        <v>2.194</v>
      </c>
      <c r="F168" s="57" t="s">
        <v>20</v>
      </c>
      <c r="G168" s="15" t="s">
        <v>21</v>
      </c>
      <c r="H168" s="53" t="s">
        <v>22</v>
      </c>
      <c r="I168" s="11">
        <v>10</v>
      </c>
      <c r="J168" s="104">
        <v>53</v>
      </c>
      <c r="K168" s="127">
        <f t="shared" si="2"/>
        <v>23.256399999999999</v>
      </c>
    </row>
    <row r="169" spans="1:11" x14ac:dyDescent="0.25">
      <c r="A169" s="11">
        <v>162</v>
      </c>
      <c r="B169" s="9" t="s">
        <v>208</v>
      </c>
      <c r="C169" s="60" t="s">
        <v>208</v>
      </c>
      <c r="D169" s="58" t="s">
        <v>244</v>
      </c>
      <c r="E169" s="52">
        <v>0.51100000000000001</v>
      </c>
      <c r="F169" s="57" t="s">
        <v>26</v>
      </c>
      <c r="G169" s="15" t="s">
        <v>21</v>
      </c>
      <c r="H169" s="53" t="s">
        <v>22</v>
      </c>
      <c r="I169" s="11">
        <v>10</v>
      </c>
      <c r="J169" s="104">
        <v>53</v>
      </c>
      <c r="K169" s="127">
        <f t="shared" si="2"/>
        <v>5.4166000000000007</v>
      </c>
    </row>
    <row r="170" spans="1:11" x14ac:dyDescent="0.25">
      <c r="A170" s="11">
        <v>163</v>
      </c>
      <c r="B170" s="9" t="s">
        <v>208</v>
      </c>
      <c r="C170" s="60" t="s">
        <v>208</v>
      </c>
      <c r="D170" s="58" t="s">
        <v>245</v>
      </c>
      <c r="E170" s="52">
        <v>1</v>
      </c>
      <c r="F170" s="57" t="s">
        <v>20</v>
      </c>
      <c r="G170" s="15" t="s">
        <v>21</v>
      </c>
      <c r="H170" s="53" t="s">
        <v>22</v>
      </c>
      <c r="I170" s="11">
        <v>10</v>
      </c>
      <c r="J170" s="104">
        <v>53</v>
      </c>
      <c r="K170" s="127">
        <f t="shared" si="2"/>
        <v>10.600000000000001</v>
      </c>
    </row>
    <row r="171" spans="1:11" x14ac:dyDescent="0.25">
      <c r="A171" s="11">
        <v>164</v>
      </c>
      <c r="B171" s="9" t="s">
        <v>208</v>
      </c>
      <c r="C171" s="60" t="s">
        <v>208</v>
      </c>
      <c r="D171" s="58" t="s">
        <v>246</v>
      </c>
      <c r="E171" s="52">
        <v>0.16500000000000001</v>
      </c>
      <c r="F171" s="57" t="s">
        <v>20</v>
      </c>
      <c r="G171" s="15" t="s">
        <v>21</v>
      </c>
      <c r="H171" s="53" t="s">
        <v>22</v>
      </c>
      <c r="I171" s="11">
        <v>10</v>
      </c>
      <c r="J171" s="104">
        <v>53</v>
      </c>
      <c r="K171" s="127">
        <f t="shared" si="2"/>
        <v>1.7490000000000003</v>
      </c>
    </row>
    <row r="172" spans="1:11" x14ac:dyDescent="0.25">
      <c r="A172" s="11">
        <v>165</v>
      </c>
      <c r="B172" s="9" t="s">
        <v>208</v>
      </c>
      <c r="C172" s="60" t="s">
        <v>208</v>
      </c>
      <c r="D172" s="58" t="s">
        <v>247</v>
      </c>
      <c r="E172" s="52">
        <v>0.11899999999999999</v>
      </c>
      <c r="F172" s="57" t="s">
        <v>36</v>
      </c>
      <c r="G172" s="15" t="s">
        <v>21</v>
      </c>
      <c r="H172" s="53" t="s">
        <v>22</v>
      </c>
      <c r="I172" s="11">
        <v>10</v>
      </c>
      <c r="J172" s="104">
        <v>53</v>
      </c>
      <c r="K172" s="127">
        <f t="shared" si="2"/>
        <v>1.2614000000000001</v>
      </c>
    </row>
    <row r="173" spans="1:11" ht="39" x14ac:dyDescent="0.25">
      <c r="A173" s="11">
        <v>166</v>
      </c>
      <c r="B173" s="9" t="s">
        <v>208</v>
      </c>
      <c r="C173" s="60" t="s">
        <v>208</v>
      </c>
      <c r="D173" s="58" t="s">
        <v>248</v>
      </c>
      <c r="E173" s="54">
        <v>3</v>
      </c>
      <c r="F173" s="57" t="s">
        <v>20</v>
      </c>
      <c r="G173" s="62" t="s">
        <v>230</v>
      </c>
      <c r="H173" s="53" t="s">
        <v>22</v>
      </c>
      <c r="I173" s="11">
        <v>10</v>
      </c>
      <c r="J173" s="104">
        <v>53</v>
      </c>
      <c r="K173" s="127">
        <f t="shared" si="2"/>
        <v>31.8</v>
      </c>
    </row>
    <row r="174" spans="1:11" x14ac:dyDescent="0.25">
      <c r="A174" s="11">
        <v>167</v>
      </c>
      <c r="B174" s="9" t="s">
        <v>208</v>
      </c>
      <c r="C174" s="60" t="s">
        <v>208</v>
      </c>
      <c r="D174" s="58" t="s">
        <v>249</v>
      </c>
      <c r="E174" s="54">
        <v>4.3419999999999996</v>
      </c>
      <c r="F174" s="57" t="s">
        <v>36</v>
      </c>
      <c r="G174" s="55" t="s">
        <v>21</v>
      </c>
      <c r="H174" s="53" t="s">
        <v>22</v>
      </c>
      <c r="I174" s="11">
        <v>10</v>
      </c>
      <c r="J174" s="104">
        <v>53</v>
      </c>
      <c r="K174" s="127">
        <f t="shared" si="2"/>
        <v>46.025199999999998</v>
      </c>
    </row>
    <row r="175" spans="1:11" x14ac:dyDescent="0.25">
      <c r="A175" s="11">
        <v>168</v>
      </c>
      <c r="B175" s="9" t="s">
        <v>208</v>
      </c>
      <c r="C175" s="60" t="s">
        <v>208</v>
      </c>
      <c r="D175" s="58" t="s">
        <v>250</v>
      </c>
      <c r="E175" s="52">
        <v>0.54500000000000004</v>
      </c>
      <c r="F175" s="57" t="s">
        <v>36</v>
      </c>
      <c r="G175" s="15" t="s">
        <v>21</v>
      </c>
      <c r="H175" s="53" t="s">
        <v>22</v>
      </c>
      <c r="I175" s="11">
        <v>10</v>
      </c>
      <c r="J175" s="104">
        <v>53</v>
      </c>
      <c r="K175" s="127">
        <f t="shared" si="2"/>
        <v>5.777000000000001</v>
      </c>
    </row>
    <row r="176" spans="1:11" x14ac:dyDescent="0.25">
      <c r="A176" s="11">
        <v>169</v>
      </c>
      <c r="B176" s="9" t="s">
        <v>208</v>
      </c>
      <c r="C176" s="60" t="s">
        <v>208</v>
      </c>
      <c r="D176" s="58" t="s">
        <v>251</v>
      </c>
      <c r="E176" s="52">
        <v>0.29699999999999999</v>
      </c>
      <c r="F176" s="57" t="s">
        <v>26</v>
      </c>
      <c r="G176" s="15" t="s">
        <v>21</v>
      </c>
      <c r="H176" s="53" t="s">
        <v>22</v>
      </c>
      <c r="I176" s="11">
        <v>10</v>
      </c>
      <c r="J176" s="104">
        <v>53</v>
      </c>
      <c r="K176" s="127">
        <f t="shared" si="2"/>
        <v>3.1482000000000001</v>
      </c>
    </row>
    <row r="177" spans="1:11" x14ac:dyDescent="0.25">
      <c r="A177" s="11">
        <v>170</v>
      </c>
      <c r="B177" s="9" t="s">
        <v>208</v>
      </c>
      <c r="C177" s="60" t="s">
        <v>208</v>
      </c>
      <c r="D177" s="58" t="s">
        <v>252</v>
      </c>
      <c r="E177" s="52">
        <v>0.83499999999999996</v>
      </c>
      <c r="F177" s="57" t="s">
        <v>26</v>
      </c>
      <c r="G177" s="15" t="s">
        <v>21</v>
      </c>
      <c r="H177" s="53" t="s">
        <v>22</v>
      </c>
      <c r="I177" s="11">
        <v>10</v>
      </c>
      <c r="J177" s="104">
        <v>53</v>
      </c>
      <c r="K177" s="127">
        <f t="shared" si="2"/>
        <v>8.8509999999999991</v>
      </c>
    </row>
    <row r="178" spans="1:11" x14ac:dyDescent="0.25">
      <c r="A178" s="11">
        <v>171</v>
      </c>
      <c r="B178" s="9" t="s">
        <v>208</v>
      </c>
      <c r="C178" s="60" t="s">
        <v>208</v>
      </c>
      <c r="D178" s="58" t="s">
        <v>253</v>
      </c>
      <c r="E178" s="52">
        <v>0.92900000000000005</v>
      </c>
      <c r="F178" s="57" t="s">
        <v>26</v>
      </c>
      <c r="G178" s="15" t="s">
        <v>21</v>
      </c>
      <c r="H178" s="53" t="s">
        <v>22</v>
      </c>
      <c r="I178" s="11">
        <v>10</v>
      </c>
      <c r="J178" s="104">
        <v>53</v>
      </c>
      <c r="K178" s="127">
        <f t="shared" si="2"/>
        <v>9.8474000000000004</v>
      </c>
    </row>
    <row r="179" spans="1:11" x14ac:dyDescent="0.25">
      <c r="A179" s="11">
        <v>172</v>
      </c>
      <c r="B179" s="9" t="s">
        <v>208</v>
      </c>
      <c r="C179" s="60" t="s">
        <v>208</v>
      </c>
      <c r="D179" s="58" t="s">
        <v>254</v>
      </c>
      <c r="E179" s="54">
        <v>4.6479999999999997</v>
      </c>
      <c r="F179" s="57" t="s">
        <v>20</v>
      </c>
      <c r="G179" s="55" t="s">
        <v>21</v>
      </c>
      <c r="H179" s="53" t="s">
        <v>22</v>
      </c>
      <c r="I179" s="11">
        <v>10</v>
      </c>
      <c r="J179" s="104">
        <v>53</v>
      </c>
      <c r="K179" s="127">
        <f t="shared" si="2"/>
        <v>49.268799999999999</v>
      </c>
    </row>
    <row r="180" spans="1:11" x14ac:dyDescent="0.25">
      <c r="A180" s="11">
        <v>173</v>
      </c>
      <c r="B180" s="9" t="s">
        <v>208</v>
      </c>
      <c r="C180" s="60" t="s">
        <v>208</v>
      </c>
      <c r="D180" s="58" t="s">
        <v>255</v>
      </c>
      <c r="E180" s="54">
        <v>0.74199999999999999</v>
      </c>
      <c r="F180" s="57" t="s">
        <v>26</v>
      </c>
      <c r="G180" s="55" t="s">
        <v>21</v>
      </c>
      <c r="H180" s="53" t="s">
        <v>22</v>
      </c>
      <c r="I180" s="11">
        <v>10</v>
      </c>
      <c r="J180" s="104">
        <v>53</v>
      </c>
      <c r="K180" s="127">
        <f t="shared" si="2"/>
        <v>7.8652000000000006</v>
      </c>
    </row>
    <row r="181" spans="1:11" x14ac:dyDescent="0.25">
      <c r="A181" s="11">
        <v>174</v>
      </c>
      <c r="B181" s="9" t="s">
        <v>208</v>
      </c>
      <c r="C181" s="60" t="s">
        <v>208</v>
      </c>
      <c r="D181" s="58" t="s">
        <v>256</v>
      </c>
      <c r="E181" s="52">
        <v>1.298</v>
      </c>
      <c r="F181" s="57" t="s">
        <v>20</v>
      </c>
      <c r="G181" s="15" t="s">
        <v>21</v>
      </c>
      <c r="H181" s="53" t="s">
        <v>22</v>
      </c>
      <c r="I181" s="11">
        <v>10</v>
      </c>
      <c r="J181" s="104">
        <v>53</v>
      </c>
      <c r="K181" s="127">
        <f t="shared" si="2"/>
        <v>13.758800000000001</v>
      </c>
    </row>
    <row r="182" spans="1:11" x14ac:dyDescent="0.25">
      <c r="A182" s="11">
        <v>175</v>
      </c>
      <c r="B182" s="9" t="s">
        <v>208</v>
      </c>
      <c r="C182" s="135" t="s">
        <v>208</v>
      </c>
      <c r="D182" s="58" t="s">
        <v>257</v>
      </c>
      <c r="E182" s="52">
        <v>1.3080000000000001</v>
      </c>
      <c r="F182" s="11" t="s">
        <v>20</v>
      </c>
      <c r="G182" s="15" t="s">
        <v>21</v>
      </c>
      <c r="H182" s="53" t="s">
        <v>22</v>
      </c>
      <c r="I182" s="11">
        <v>10</v>
      </c>
      <c r="J182" s="104">
        <v>53</v>
      </c>
      <c r="K182" s="127">
        <f t="shared" si="2"/>
        <v>13.864800000000001</v>
      </c>
    </row>
    <row r="183" spans="1:11" x14ac:dyDescent="0.25">
      <c r="A183" s="11">
        <v>176</v>
      </c>
      <c r="B183" s="9" t="s">
        <v>208</v>
      </c>
      <c r="C183" s="135" t="s">
        <v>208</v>
      </c>
      <c r="D183" s="58" t="s">
        <v>258</v>
      </c>
      <c r="E183" s="52">
        <v>0.66800000000000004</v>
      </c>
      <c r="F183" s="11" t="s">
        <v>36</v>
      </c>
      <c r="G183" s="15" t="s">
        <v>21</v>
      </c>
      <c r="H183" s="53" t="s">
        <v>22</v>
      </c>
      <c r="I183" s="11">
        <v>10</v>
      </c>
      <c r="J183" s="104">
        <v>53</v>
      </c>
      <c r="K183" s="127">
        <f t="shared" si="2"/>
        <v>7.0808000000000009</v>
      </c>
    </row>
    <row r="184" spans="1:11" ht="39" x14ac:dyDescent="0.25">
      <c r="A184" s="11">
        <v>177</v>
      </c>
      <c r="B184" s="9" t="s">
        <v>208</v>
      </c>
      <c r="C184" s="135" t="s">
        <v>208</v>
      </c>
      <c r="D184" s="58" t="s">
        <v>259</v>
      </c>
      <c r="E184" s="54">
        <v>3.3940000000000001</v>
      </c>
      <c r="F184" s="11" t="s">
        <v>36</v>
      </c>
      <c r="G184" s="62" t="s">
        <v>230</v>
      </c>
      <c r="H184" s="53" t="s">
        <v>22</v>
      </c>
      <c r="I184" s="11">
        <v>10</v>
      </c>
      <c r="J184" s="104">
        <v>53</v>
      </c>
      <c r="K184" s="127">
        <f t="shared" si="2"/>
        <v>35.976400000000005</v>
      </c>
    </row>
    <row r="185" spans="1:11" x14ac:dyDescent="0.25">
      <c r="A185" s="11">
        <v>178</v>
      </c>
      <c r="B185" s="9" t="s">
        <v>208</v>
      </c>
      <c r="C185" s="135" t="s">
        <v>208</v>
      </c>
      <c r="D185" s="58" t="s">
        <v>260</v>
      </c>
      <c r="E185" s="52">
        <v>0.39300000000000002</v>
      </c>
      <c r="F185" s="11" t="s">
        <v>36</v>
      </c>
      <c r="G185" s="15" t="s">
        <v>21</v>
      </c>
      <c r="H185" s="53" t="s">
        <v>22</v>
      </c>
      <c r="I185" s="11">
        <v>10</v>
      </c>
      <c r="J185" s="104">
        <v>53</v>
      </c>
      <c r="K185" s="127">
        <f t="shared" si="2"/>
        <v>4.1657999999999999</v>
      </c>
    </row>
    <row r="186" spans="1:11" x14ac:dyDescent="0.25">
      <c r="A186" s="11">
        <v>179</v>
      </c>
      <c r="B186" s="9" t="s">
        <v>208</v>
      </c>
      <c r="C186" s="135" t="s">
        <v>208</v>
      </c>
      <c r="D186" s="58" t="s">
        <v>261</v>
      </c>
      <c r="E186" s="52">
        <v>0.85799999999999998</v>
      </c>
      <c r="F186" s="11" t="s">
        <v>20</v>
      </c>
      <c r="G186" s="15" t="s">
        <v>21</v>
      </c>
      <c r="H186" s="53" t="s">
        <v>22</v>
      </c>
      <c r="I186" s="11">
        <v>10</v>
      </c>
      <c r="J186" s="104">
        <v>53</v>
      </c>
      <c r="K186" s="127">
        <f t="shared" si="2"/>
        <v>9.0947999999999993</v>
      </c>
    </row>
    <row r="187" spans="1:11" x14ac:dyDescent="0.25">
      <c r="A187" s="11">
        <v>180</v>
      </c>
      <c r="B187" s="9" t="s">
        <v>208</v>
      </c>
      <c r="C187" s="135" t="s">
        <v>208</v>
      </c>
      <c r="D187" s="58" t="s">
        <v>262</v>
      </c>
      <c r="E187" s="52">
        <v>0.34399999999999997</v>
      </c>
      <c r="F187" s="11" t="s">
        <v>26</v>
      </c>
      <c r="G187" s="15" t="s">
        <v>21</v>
      </c>
      <c r="H187" s="53" t="s">
        <v>22</v>
      </c>
      <c r="I187" s="11">
        <v>10</v>
      </c>
      <c r="J187" s="104">
        <v>53</v>
      </c>
      <c r="K187" s="127">
        <f t="shared" si="2"/>
        <v>3.6463999999999999</v>
      </c>
    </row>
    <row r="188" spans="1:11" x14ac:dyDescent="0.25">
      <c r="A188" s="11">
        <v>181</v>
      </c>
      <c r="B188" s="9" t="s">
        <v>208</v>
      </c>
      <c r="C188" s="135" t="s">
        <v>208</v>
      </c>
      <c r="D188" s="58" t="s">
        <v>263</v>
      </c>
      <c r="E188" s="52">
        <v>0.33400000000000002</v>
      </c>
      <c r="F188" s="11" t="s">
        <v>26</v>
      </c>
      <c r="G188" s="15" t="s">
        <v>21</v>
      </c>
      <c r="H188" s="53" t="s">
        <v>22</v>
      </c>
      <c r="I188" s="11">
        <v>10</v>
      </c>
      <c r="J188" s="104">
        <v>53</v>
      </c>
      <c r="K188" s="127">
        <f t="shared" si="2"/>
        <v>3.5404000000000004</v>
      </c>
    </row>
    <row r="189" spans="1:11" x14ac:dyDescent="0.25">
      <c r="A189" s="11">
        <v>182</v>
      </c>
      <c r="B189" s="9" t="s">
        <v>208</v>
      </c>
      <c r="C189" s="135" t="s">
        <v>208</v>
      </c>
      <c r="D189" s="58" t="s">
        <v>264</v>
      </c>
      <c r="E189" s="52">
        <v>0.48</v>
      </c>
      <c r="F189" s="11" t="s">
        <v>20</v>
      </c>
      <c r="G189" s="15" t="s">
        <v>21</v>
      </c>
      <c r="H189" s="53" t="s">
        <v>22</v>
      </c>
      <c r="I189" s="11">
        <v>10</v>
      </c>
      <c r="J189" s="104">
        <v>53</v>
      </c>
      <c r="K189" s="127">
        <f t="shared" ref="K189:K252" si="3">(E189*J189)*20%</f>
        <v>5.0880000000000001</v>
      </c>
    </row>
    <row r="190" spans="1:11" x14ac:dyDescent="0.25">
      <c r="A190" s="11">
        <v>183</v>
      </c>
      <c r="B190" s="9" t="s">
        <v>208</v>
      </c>
      <c r="C190" s="135" t="s">
        <v>265</v>
      </c>
      <c r="D190" s="56" t="s">
        <v>266</v>
      </c>
      <c r="E190" s="54">
        <v>18.515000000000001</v>
      </c>
      <c r="F190" s="57" t="s">
        <v>36</v>
      </c>
      <c r="G190" s="15" t="s">
        <v>21</v>
      </c>
      <c r="H190" s="53" t="s">
        <v>22</v>
      </c>
      <c r="I190" s="11">
        <v>10</v>
      </c>
      <c r="J190" s="104">
        <v>53</v>
      </c>
      <c r="K190" s="127">
        <f t="shared" si="3"/>
        <v>196.25900000000001</v>
      </c>
    </row>
    <row r="191" spans="1:11" x14ac:dyDescent="0.25">
      <c r="A191" s="11">
        <v>184</v>
      </c>
      <c r="B191" s="9" t="s">
        <v>208</v>
      </c>
      <c r="C191" s="135" t="s">
        <v>267</v>
      </c>
      <c r="D191" s="58" t="s">
        <v>268</v>
      </c>
      <c r="E191" s="52">
        <v>75.885000000000005</v>
      </c>
      <c r="F191" s="57" t="s">
        <v>36</v>
      </c>
      <c r="G191" s="15" t="s">
        <v>21</v>
      </c>
      <c r="H191" s="53" t="s">
        <v>22</v>
      </c>
      <c r="I191" s="11">
        <v>10</v>
      </c>
      <c r="J191" s="104">
        <v>53</v>
      </c>
      <c r="K191" s="127">
        <f t="shared" si="3"/>
        <v>804.38100000000009</v>
      </c>
    </row>
    <row r="192" spans="1:11" x14ac:dyDescent="0.25">
      <c r="A192" s="11">
        <v>185</v>
      </c>
      <c r="B192" s="9" t="s">
        <v>208</v>
      </c>
      <c r="C192" s="135" t="s">
        <v>267</v>
      </c>
      <c r="D192" s="58" t="s">
        <v>269</v>
      </c>
      <c r="E192" s="52">
        <v>35.734000000000002</v>
      </c>
      <c r="F192" s="57" t="s">
        <v>36</v>
      </c>
      <c r="G192" s="15" t="s">
        <v>21</v>
      </c>
      <c r="H192" s="53" t="s">
        <v>22</v>
      </c>
      <c r="I192" s="11">
        <v>10</v>
      </c>
      <c r="J192" s="104">
        <v>53</v>
      </c>
      <c r="K192" s="127">
        <f t="shared" si="3"/>
        <v>378.78040000000004</v>
      </c>
    </row>
    <row r="193" spans="1:11" x14ac:dyDescent="0.25">
      <c r="A193" s="11">
        <v>186</v>
      </c>
      <c r="B193" s="9" t="s">
        <v>208</v>
      </c>
      <c r="C193" s="135" t="s">
        <v>267</v>
      </c>
      <c r="D193" s="58" t="s">
        <v>270</v>
      </c>
      <c r="E193" s="52">
        <v>30.885999999999999</v>
      </c>
      <c r="F193" s="57" t="s">
        <v>20</v>
      </c>
      <c r="G193" s="15" t="s">
        <v>21</v>
      </c>
      <c r="H193" s="53" t="s">
        <v>22</v>
      </c>
      <c r="I193" s="11">
        <v>10</v>
      </c>
      <c r="J193" s="104">
        <v>53</v>
      </c>
      <c r="K193" s="127">
        <f t="shared" si="3"/>
        <v>327.39159999999998</v>
      </c>
    </row>
    <row r="194" spans="1:11" x14ac:dyDescent="0.25">
      <c r="A194" s="11">
        <v>187</v>
      </c>
      <c r="B194" s="9" t="s">
        <v>208</v>
      </c>
      <c r="C194" s="135" t="s">
        <v>267</v>
      </c>
      <c r="D194" s="58" t="s">
        <v>271</v>
      </c>
      <c r="E194" s="52">
        <v>16.887</v>
      </c>
      <c r="F194" s="57" t="s">
        <v>20</v>
      </c>
      <c r="G194" s="15" t="s">
        <v>21</v>
      </c>
      <c r="H194" s="53" t="s">
        <v>22</v>
      </c>
      <c r="I194" s="11">
        <v>10</v>
      </c>
      <c r="J194" s="104">
        <v>53</v>
      </c>
      <c r="K194" s="127">
        <f t="shared" si="3"/>
        <v>179.00220000000002</v>
      </c>
    </row>
    <row r="195" spans="1:11" x14ac:dyDescent="0.25">
      <c r="A195" s="11">
        <v>188</v>
      </c>
      <c r="B195" s="9" t="s">
        <v>208</v>
      </c>
      <c r="C195" s="15" t="s">
        <v>272</v>
      </c>
      <c r="D195" s="39" t="s">
        <v>273</v>
      </c>
      <c r="E195" s="59">
        <v>10.499000000000001</v>
      </c>
      <c r="F195" s="57" t="s">
        <v>26</v>
      </c>
      <c r="G195" s="9" t="s">
        <v>21</v>
      </c>
      <c r="H195" s="53" t="s">
        <v>22</v>
      </c>
      <c r="I195" s="11">
        <v>10</v>
      </c>
      <c r="J195" s="104">
        <v>53</v>
      </c>
      <c r="K195" s="127">
        <f t="shared" si="3"/>
        <v>111.2894</v>
      </c>
    </row>
    <row r="196" spans="1:11" x14ac:dyDescent="0.25">
      <c r="A196" s="4"/>
      <c r="B196" s="147" t="s">
        <v>274</v>
      </c>
      <c r="C196" s="148"/>
      <c r="D196" s="30">
        <v>56</v>
      </c>
      <c r="E196" s="31">
        <f>SUM(E140:E195)</f>
        <v>502.30800000000016</v>
      </c>
      <c r="F196" s="4"/>
      <c r="G196" s="5"/>
      <c r="H196" s="63"/>
      <c r="I196" s="5"/>
      <c r="J196" s="41"/>
      <c r="K196" s="41"/>
    </row>
    <row r="197" spans="1:11" x14ac:dyDescent="0.25">
      <c r="A197" s="4">
        <v>189</v>
      </c>
      <c r="B197" s="20" t="s">
        <v>275</v>
      </c>
      <c r="C197" s="5" t="s">
        <v>276</v>
      </c>
      <c r="D197" s="41" t="s">
        <v>277</v>
      </c>
      <c r="E197" s="40">
        <v>199.95599999999999</v>
      </c>
      <c r="F197" s="57" t="s">
        <v>26</v>
      </c>
      <c r="G197" s="64" t="s">
        <v>55</v>
      </c>
      <c r="H197" s="63" t="s">
        <v>22</v>
      </c>
      <c r="I197" s="4">
        <v>10</v>
      </c>
      <c r="J197" s="104">
        <v>39</v>
      </c>
      <c r="K197" s="127">
        <f t="shared" si="3"/>
        <v>1559.6568</v>
      </c>
    </row>
    <row r="198" spans="1:11" x14ac:dyDescent="0.25">
      <c r="A198" s="4">
        <v>190</v>
      </c>
      <c r="B198" s="20" t="s">
        <v>275</v>
      </c>
      <c r="C198" s="36" t="s">
        <v>278</v>
      </c>
      <c r="D198" s="65" t="s">
        <v>279</v>
      </c>
      <c r="E198" s="34">
        <v>10</v>
      </c>
      <c r="F198" s="57" t="s">
        <v>36</v>
      </c>
      <c r="G198" s="64" t="s">
        <v>55</v>
      </c>
      <c r="H198" s="63" t="s">
        <v>22</v>
      </c>
      <c r="I198" s="4">
        <v>10</v>
      </c>
      <c r="J198" s="104">
        <v>39</v>
      </c>
      <c r="K198" s="127">
        <f t="shared" si="3"/>
        <v>78</v>
      </c>
    </row>
    <row r="199" spans="1:11" x14ac:dyDescent="0.25">
      <c r="A199" s="4">
        <v>191</v>
      </c>
      <c r="B199" s="20" t="s">
        <v>275</v>
      </c>
      <c r="C199" s="36" t="s">
        <v>275</v>
      </c>
      <c r="D199" s="65" t="s">
        <v>280</v>
      </c>
      <c r="E199" s="34">
        <v>199.982</v>
      </c>
      <c r="F199" s="57" t="s">
        <v>26</v>
      </c>
      <c r="G199" s="64" t="s">
        <v>55</v>
      </c>
      <c r="H199" s="63" t="s">
        <v>22</v>
      </c>
      <c r="I199" s="4">
        <v>10</v>
      </c>
      <c r="J199" s="104">
        <v>39</v>
      </c>
      <c r="K199" s="127">
        <f t="shared" si="3"/>
        <v>1559.8596</v>
      </c>
    </row>
    <row r="200" spans="1:11" x14ac:dyDescent="0.25">
      <c r="A200" s="4">
        <v>192</v>
      </c>
      <c r="B200" s="20" t="s">
        <v>275</v>
      </c>
      <c r="C200" s="36" t="s">
        <v>275</v>
      </c>
      <c r="D200" s="130" t="s">
        <v>281</v>
      </c>
      <c r="E200" s="46">
        <v>6.45</v>
      </c>
      <c r="F200" s="57" t="s">
        <v>26</v>
      </c>
      <c r="G200" s="64" t="s">
        <v>55</v>
      </c>
      <c r="H200" s="63" t="s">
        <v>22</v>
      </c>
      <c r="I200" s="4">
        <v>10</v>
      </c>
      <c r="J200" s="104">
        <v>39</v>
      </c>
      <c r="K200" s="127">
        <f t="shared" si="3"/>
        <v>50.31</v>
      </c>
    </row>
    <row r="201" spans="1:11" x14ac:dyDescent="0.25">
      <c r="A201" s="4">
        <v>193</v>
      </c>
      <c r="B201" s="20" t="s">
        <v>275</v>
      </c>
      <c r="C201" s="36" t="s">
        <v>282</v>
      </c>
      <c r="D201" s="65" t="s">
        <v>283</v>
      </c>
      <c r="E201" s="34">
        <v>11.361000000000001</v>
      </c>
      <c r="F201" s="57" t="s">
        <v>26</v>
      </c>
      <c r="G201" s="64" t="s">
        <v>55</v>
      </c>
      <c r="H201" s="63" t="s">
        <v>22</v>
      </c>
      <c r="I201" s="4">
        <v>10</v>
      </c>
      <c r="J201" s="104">
        <v>39</v>
      </c>
      <c r="K201" s="127">
        <f t="shared" si="3"/>
        <v>88.615800000000007</v>
      </c>
    </row>
    <row r="202" spans="1:11" x14ac:dyDescent="0.25">
      <c r="A202" s="4">
        <v>194</v>
      </c>
      <c r="B202" s="20" t="s">
        <v>275</v>
      </c>
      <c r="C202" s="36" t="s">
        <v>282</v>
      </c>
      <c r="D202" s="65" t="s">
        <v>284</v>
      </c>
      <c r="E202" s="34">
        <v>11.999000000000001</v>
      </c>
      <c r="F202" s="57" t="s">
        <v>36</v>
      </c>
      <c r="G202" s="64" t="s">
        <v>55</v>
      </c>
      <c r="H202" s="63" t="s">
        <v>22</v>
      </c>
      <c r="I202" s="4">
        <v>10</v>
      </c>
      <c r="J202" s="104">
        <v>39</v>
      </c>
      <c r="K202" s="127">
        <f t="shared" si="3"/>
        <v>93.592200000000005</v>
      </c>
    </row>
    <row r="203" spans="1:11" x14ac:dyDescent="0.25">
      <c r="A203" s="4"/>
      <c r="B203" s="149" t="s">
        <v>285</v>
      </c>
      <c r="C203" s="150"/>
      <c r="D203" s="66">
        <v>6</v>
      </c>
      <c r="E203" s="67">
        <f>SUM(E197:E202)</f>
        <v>439.74799999999999</v>
      </c>
      <c r="F203" s="68"/>
      <c r="G203" s="64"/>
      <c r="H203" s="63"/>
      <c r="I203" s="41"/>
      <c r="J203" s="41"/>
      <c r="K203" s="41"/>
    </row>
    <row r="204" spans="1:11" x14ac:dyDescent="0.25">
      <c r="A204" s="19">
        <v>195</v>
      </c>
      <c r="B204" s="20" t="s">
        <v>286</v>
      </c>
      <c r="C204" s="20" t="s">
        <v>286</v>
      </c>
      <c r="D204" s="69" t="s">
        <v>287</v>
      </c>
      <c r="E204" s="27">
        <v>6.2</v>
      </c>
      <c r="F204" s="19" t="s">
        <v>36</v>
      </c>
      <c r="G204" s="20" t="s">
        <v>55</v>
      </c>
      <c r="H204" s="63" t="s">
        <v>22</v>
      </c>
      <c r="I204" s="4">
        <v>10</v>
      </c>
      <c r="J204" s="104">
        <v>39</v>
      </c>
      <c r="K204" s="127">
        <f t="shared" si="3"/>
        <v>48.360000000000007</v>
      </c>
    </row>
    <row r="205" spans="1:11" x14ac:dyDescent="0.25">
      <c r="A205" s="19">
        <v>196</v>
      </c>
      <c r="B205" s="20" t="s">
        <v>286</v>
      </c>
      <c r="C205" s="20" t="s">
        <v>288</v>
      </c>
      <c r="D205" s="69" t="s">
        <v>289</v>
      </c>
      <c r="E205" s="27">
        <v>2.5</v>
      </c>
      <c r="F205" s="19" t="s">
        <v>20</v>
      </c>
      <c r="G205" s="20" t="s">
        <v>55</v>
      </c>
      <c r="H205" s="63" t="s">
        <v>22</v>
      </c>
      <c r="I205" s="4">
        <v>10</v>
      </c>
      <c r="J205" s="104">
        <v>39</v>
      </c>
      <c r="K205" s="127">
        <f t="shared" si="3"/>
        <v>19.5</v>
      </c>
    </row>
    <row r="206" spans="1:11" ht="77.25" x14ac:dyDescent="0.25">
      <c r="A206" s="19">
        <v>197</v>
      </c>
      <c r="B206" s="5" t="s">
        <v>286</v>
      </c>
      <c r="C206" s="5" t="s">
        <v>290</v>
      </c>
      <c r="D206" s="41" t="s">
        <v>291</v>
      </c>
      <c r="E206" s="70" t="s">
        <v>292</v>
      </c>
      <c r="F206" s="71" t="s">
        <v>26</v>
      </c>
      <c r="G206" s="5" t="s">
        <v>55</v>
      </c>
      <c r="H206" s="63" t="s">
        <v>22</v>
      </c>
      <c r="I206" s="4">
        <v>10</v>
      </c>
      <c r="J206" s="104">
        <v>39</v>
      </c>
      <c r="K206" s="127">
        <f>(4.5*39)*20%</f>
        <v>35.1</v>
      </c>
    </row>
    <row r="207" spans="1:11" x14ac:dyDescent="0.25">
      <c r="A207" s="19">
        <v>198</v>
      </c>
      <c r="B207" s="20" t="s">
        <v>286</v>
      </c>
      <c r="C207" s="20" t="s">
        <v>293</v>
      </c>
      <c r="D207" s="69" t="s">
        <v>294</v>
      </c>
      <c r="E207" s="72">
        <v>209.95500000000001</v>
      </c>
      <c r="F207" s="19">
        <v>10</v>
      </c>
      <c r="G207" s="20" t="s">
        <v>55</v>
      </c>
      <c r="H207" s="63" t="s">
        <v>22</v>
      </c>
      <c r="I207" s="4">
        <v>10</v>
      </c>
      <c r="J207" s="104">
        <v>39</v>
      </c>
      <c r="K207" s="127">
        <f t="shared" si="3"/>
        <v>1637.6490000000003</v>
      </c>
    </row>
    <row r="208" spans="1:11" x14ac:dyDescent="0.25">
      <c r="A208" s="4"/>
      <c r="B208" s="147" t="s">
        <v>295</v>
      </c>
      <c r="C208" s="148"/>
      <c r="D208" s="30">
        <v>4</v>
      </c>
      <c r="E208" s="124">
        <v>223.155</v>
      </c>
      <c r="F208" s="4"/>
      <c r="G208" s="5"/>
      <c r="H208" s="63"/>
      <c r="I208" s="4"/>
      <c r="J208" s="41"/>
      <c r="K208" s="41"/>
    </row>
    <row r="209" spans="1:11" x14ac:dyDescent="0.25">
      <c r="A209" s="4">
        <v>199</v>
      </c>
      <c r="B209" s="5" t="s">
        <v>296</v>
      </c>
      <c r="C209" s="60" t="s">
        <v>297</v>
      </c>
      <c r="D209" s="73" t="s">
        <v>298</v>
      </c>
      <c r="E209" s="74">
        <v>10.007999999999999</v>
      </c>
      <c r="F209" s="49" t="s">
        <v>24</v>
      </c>
      <c r="G209" s="15" t="s">
        <v>55</v>
      </c>
      <c r="H209" s="53" t="s">
        <v>22</v>
      </c>
      <c r="I209" s="4">
        <v>10</v>
      </c>
      <c r="J209" s="104">
        <v>39</v>
      </c>
      <c r="K209" s="127">
        <f t="shared" si="3"/>
        <v>78.062399999999997</v>
      </c>
    </row>
    <row r="210" spans="1:11" x14ac:dyDescent="0.25">
      <c r="A210" s="4">
        <v>200</v>
      </c>
      <c r="B210" s="5" t="s">
        <v>296</v>
      </c>
      <c r="C210" s="60" t="s">
        <v>297</v>
      </c>
      <c r="D210" s="41" t="s">
        <v>299</v>
      </c>
      <c r="E210" s="40">
        <v>14.962999999999999</v>
      </c>
      <c r="F210" s="75" t="s">
        <v>26</v>
      </c>
      <c r="G210" s="15" t="s">
        <v>55</v>
      </c>
      <c r="H210" s="53" t="s">
        <v>22</v>
      </c>
      <c r="I210" s="4">
        <v>10</v>
      </c>
      <c r="J210" s="104">
        <v>39</v>
      </c>
      <c r="K210" s="127">
        <f t="shared" si="3"/>
        <v>116.71140000000001</v>
      </c>
    </row>
    <row r="211" spans="1:11" x14ac:dyDescent="0.25">
      <c r="A211" s="4">
        <v>201</v>
      </c>
      <c r="B211" s="5" t="s">
        <v>296</v>
      </c>
      <c r="C211" s="60" t="s">
        <v>297</v>
      </c>
      <c r="D211" s="41" t="s">
        <v>300</v>
      </c>
      <c r="E211" s="40">
        <v>11.897</v>
      </c>
      <c r="F211" s="49" t="s">
        <v>36</v>
      </c>
      <c r="G211" s="15" t="s">
        <v>55</v>
      </c>
      <c r="H211" s="53" t="s">
        <v>22</v>
      </c>
      <c r="I211" s="4">
        <v>10</v>
      </c>
      <c r="J211" s="104">
        <v>39</v>
      </c>
      <c r="K211" s="127">
        <f t="shared" si="3"/>
        <v>92.796600000000012</v>
      </c>
    </row>
    <row r="212" spans="1:11" x14ac:dyDescent="0.25">
      <c r="A212" s="4">
        <v>202</v>
      </c>
      <c r="B212" s="5" t="s">
        <v>296</v>
      </c>
      <c r="C212" s="60" t="s">
        <v>297</v>
      </c>
      <c r="D212" s="41" t="s">
        <v>301</v>
      </c>
      <c r="E212" s="40">
        <v>15.835000000000001</v>
      </c>
      <c r="F212" s="49" t="s">
        <v>302</v>
      </c>
      <c r="G212" s="15" t="s">
        <v>55</v>
      </c>
      <c r="H212" s="53" t="s">
        <v>22</v>
      </c>
      <c r="I212" s="4">
        <v>10</v>
      </c>
      <c r="J212" s="104">
        <v>39</v>
      </c>
      <c r="K212" s="127">
        <f t="shared" si="3"/>
        <v>123.51300000000002</v>
      </c>
    </row>
    <row r="213" spans="1:11" x14ac:dyDescent="0.25">
      <c r="A213" s="4">
        <v>203</v>
      </c>
      <c r="B213" s="5" t="s">
        <v>296</v>
      </c>
      <c r="C213" s="60" t="s">
        <v>297</v>
      </c>
      <c r="D213" s="41" t="s">
        <v>303</v>
      </c>
      <c r="E213" s="40">
        <v>12.938000000000001</v>
      </c>
      <c r="F213" s="49" t="s">
        <v>302</v>
      </c>
      <c r="G213" s="15" t="s">
        <v>55</v>
      </c>
      <c r="H213" s="53" t="s">
        <v>22</v>
      </c>
      <c r="I213" s="4">
        <v>10</v>
      </c>
      <c r="J213" s="104">
        <v>39</v>
      </c>
      <c r="K213" s="127">
        <f t="shared" si="3"/>
        <v>100.91640000000001</v>
      </c>
    </row>
    <row r="214" spans="1:11" x14ac:dyDescent="0.25">
      <c r="A214" s="4">
        <v>204</v>
      </c>
      <c r="B214" s="5" t="s">
        <v>296</v>
      </c>
      <c r="C214" s="60" t="s">
        <v>297</v>
      </c>
      <c r="D214" s="41" t="s">
        <v>304</v>
      </c>
      <c r="E214" s="40">
        <v>13.010999999999999</v>
      </c>
      <c r="F214" s="49" t="s">
        <v>302</v>
      </c>
      <c r="G214" s="15" t="s">
        <v>55</v>
      </c>
      <c r="H214" s="53" t="s">
        <v>22</v>
      </c>
      <c r="I214" s="4">
        <v>10</v>
      </c>
      <c r="J214" s="104">
        <v>39</v>
      </c>
      <c r="K214" s="127">
        <f t="shared" si="3"/>
        <v>101.4858</v>
      </c>
    </row>
    <row r="215" spans="1:11" x14ac:dyDescent="0.25">
      <c r="A215" s="4">
        <v>205</v>
      </c>
      <c r="B215" s="5" t="s">
        <v>296</v>
      </c>
      <c r="C215" s="60" t="s">
        <v>297</v>
      </c>
      <c r="D215" s="41" t="s">
        <v>305</v>
      </c>
      <c r="E215" s="40">
        <v>11.042</v>
      </c>
      <c r="F215" s="49" t="s">
        <v>302</v>
      </c>
      <c r="G215" s="15" t="s">
        <v>55</v>
      </c>
      <c r="H215" s="53" t="s">
        <v>22</v>
      </c>
      <c r="I215" s="4">
        <v>10</v>
      </c>
      <c r="J215" s="104">
        <v>39</v>
      </c>
      <c r="K215" s="127">
        <f t="shared" si="3"/>
        <v>86.127600000000001</v>
      </c>
    </row>
    <row r="216" spans="1:11" x14ac:dyDescent="0.25">
      <c r="A216" s="4">
        <v>206</v>
      </c>
      <c r="B216" s="5" t="s">
        <v>296</v>
      </c>
      <c r="C216" s="60" t="s">
        <v>297</v>
      </c>
      <c r="D216" s="41" t="s">
        <v>306</v>
      </c>
      <c r="E216" s="40">
        <v>10.065</v>
      </c>
      <c r="F216" s="49" t="s">
        <v>60</v>
      </c>
      <c r="G216" s="15" t="s">
        <v>55</v>
      </c>
      <c r="H216" s="53" t="s">
        <v>22</v>
      </c>
      <c r="I216" s="4">
        <v>10</v>
      </c>
      <c r="J216" s="104">
        <v>39</v>
      </c>
      <c r="K216" s="127">
        <f t="shared" si="3"/>
        <v>78.507000000000005</v>
      </c>
    </row>
    <row r="217" spans="1:11" x14ac:dyDescent="0.25">
      <c r="A217" s="4">
        <v>207</v>
      </c>
      <c r="B217" s="5" t="s">
        <v>296</v>
      </c>
      <c r="C217" s="60" t="s">
        <v>297</v>
      </c>
      <c r="D217" s="41" t="s">
        <v>307</v>
      </c>
      <c r="E217" s="40">
        <v>12.606</v>
      </c>
      <c r="F217" s="49" t="s">
        <v>20</v>
      </c>
      <c r="G217" s="15" t="s">
        <v>55</v>
      </c>
      <c r="H217" s="53" t="s">
        <v>22</v>
      </c>
      <c r="I217" s="4">
        <v>10</v>
      </c>
      <c r="J217" s="104">
        <v>39</v>
      </c>
      <c r="K217" s="127">
        <f t="shared" si="3"/>
        <v>98.326800000000006</v>
      </c>
    </row>
    <row r="218" spans="1:11" x14ac:dyDescent="0.25">
      <c r="A218" s="4">
        <v>208</v>
      </c>
      <c r="B218" s="5" t="s">
        <v>296</v>
      </c>
      <c r="C218" s="60" t="s">
        <v>297</v>
      </c>
      <c r="D218" s="41" t="s">
        <v>308</v>
      </c>
      <c r="E218" s="40">
        <v>19.977</v>
      </c>
      <c r="F218" s="49" t="s">
        <v>302</v>
      </c>
      <c r="G218" s="15" t="s">
        <v>55</v>
      </c>
      <c r="H218" s="53" t="s">
        <v>22</v>
      </c>
      <c r="I218" s="4">
        <v>10</v>
      </c>
      <c r="J218" s="104">
        <v>39</v>
      </c>
      <c r="K218" s="127">
        <f t="shared" si="3"/>
        <v>155.82060000000001</v>
      </c>
    </row>
    <row r="219" spans="1:11" x14ac:dyDescent="0.25">
      <c r="A219" s="4">
        <v>209</v>
      </c>
      <c r="B219" s="5" t="s">
        <v>296</v>
      </c>
      <c r="C219" s="60" t="s">
        <v>309</v>
      </c>
      <c r="D219" s="76" t="s">
        <v>310</v>
      </c>
      <c r="E219" s="74">
        <v>3.5009999999999999</v>
      </c>
      <c r="F219" s="49" t="s">
        <v>36</v>
      </c>
      <c r="G219" s="15" t="s">
        <v>55</v>
      </c>
      <c r="H219" s="53" t="s">
        <v>22</v>
      </c>
      <c r="I219" s="4">
        <v>10</v>
      </c>
      <c r="J219" s="104">
        <v>39</v>
      </c>
      <c r="K219" s="127">
        <f t="shared" si="3"/>
        <v>27.3078</v>
      </c>
    </row>
    <row r="220" spans="1:11" x14ac:dyDescent="0.25">
      <c r="A220" s="4">
        <v>210</v>
      </c>
      <c r="B220" s="5" t="s">
        <v>296</v>
      </c>
      <c r="C220" s="5" t="s">
        <v>311</v>
      </c>
      <c r="D220" s="136" t="s">
        <v>312</v>
      </c>
      <c r="E220" s="137">
        <v>3.798</v>
      </c>
      <c r="F220" s="4" t="s">
        <v>36</v>
      </c>
      <c r="G220" s="5" t="s">
        <v>55</v>
      </c>
      <c r="H220" s="53" t="s">
        <v>22</v>
      </c>
      <c r="I220" s="4">
        <v>10</v>
      </c>
      <c r="J220" s="104">
        <v>39</v>
      </c>
      <c r="K220" s="127">
        <f t="shared" si="3"/>
        <v>29.624400000000005</v>
      </c>
    </row>
    <row r="221" spans="1:11" x14ac:dyDescent="0.25">
      <c r="A221" s="4">
        <v>211</v>
      </c>
      <c r="B221" s="5" t="s">
        <v>296</v>
      </c>
      <c r="C221" s="5" t="s">
        <v>311</v>
      </c>
      <c r="D221" s="136" t="s">
        <v>313</v>
      </c>
      <c r="E221" s="137">
        <v>2.8</v>
      </c>
      <c r="F221" s="4" t="s">
        <v>36</v>
      </c>
      <c r="G221" s="5" t="s">
        <v>55</v>
      </c>
      <c r="H221" s="53" t="s">
        <v>22</v>
      </c>
      <c r="I221" s="4">
        <v>10</v>
      </c>
      <c r="J221" s="104">
        <v>39</v>
      </c>
      <c r="K221" s="127">
        <f t="shared" si="3"/>
        <v>21.84</v>
      </c>
    </row>
    <row r="222" spans="1:11" x14ac:dyDescent="0.25">
      <c r="A222" s="4">
        <v>212</v>
      </c>
      <c r="B222" s="5" t="s">
        <v>296</v>
      </c>
      <c r="C222" s="5" t="s">
        <v>311</v>
      </c>
      <c r="D222" s="136" t="s">
        <v>314</v>
      </c>
      <c r="E222" s="137">
        <v>9.5</v>
      </c>
      <c r="F222" s="4" t="s">
        <v>36</v>
      </c>
      <c r="G222" s="5" t="s">
        <v>55</v>
      </c>
      <c r="H222" s="53" t="s">
        <v>22</v>
      </c>
      <c r="I222" s="4">
        <v>10</v>
      </c>
      <c r="J222" s="104">
        <v>39</v>
      </c>
      <c r="K222" s="127">
        <f t="shared" si="3"/>
        <v>74.100000000000009</v>
      </c>
    </row>
    <row r="223" spans="1:11" x14ac:dyDescent="0.25">
      <c r="A223" s="4">
        <v>213</v>
      </c>
      <c r="B223" s="5" t="s">
        <v>296</v>
      </c>
      <c r="C223" s="5" t="s">
        <v>311</v>
      </c>
      <c r="D223" s="136" t="s">
        <v>315</v>
      </c>
      <c r="E223" s="137">
        <v>2.9990000000000001</v>
      </c>
      <c r="F223" s="4" t="s">
        <v>36</v>
      </c>
      <c r="G223" s="5" t="s">
        <v>55</v>
      </c>
      <c r="H223" s="53" t="s">
        <v>22</v>
      </c>
      <c r="I223" s="4">
        <v>10</v>
      </c>
      <c r="J223" s="104">
        <v>39</v>
      </c>
      <c r="K223" s="127">
        <f t="shared" si="3"/>
        <v>23.392200000000003</v>
      </c>
    </row>
    <row r="224" spans="1:11" x14ac:dyDescent="0.25">
      <c r="A224" s="4">
        <v>214</v>
      </c>
      <c r="B224" s="5" t="s">
        <v>296</v>
      </c>
      <c r="C224" s="60" t="s">
        <v>311</v>
      </c>
      <c r="D224" s="37" t="s">
        <v>316</v>
      </c>
      <c r="E224" s="74">
        <v>5</v>
      </c>
      <c r="F224" s="49" t="s">
        <v>60</v>
      </c>
      <c r="G224" s="15" t="s">
        <v>55</v>
      </c>
      <c r="H224" s="53" t="s">
        <v>22</v>
      </c>
      <c r="I224" s="4">
        <v>10</v>
      </c>
      <c r="J224" s="104">
        <v>39</v>
      </c>
      <c r="K224" s="127">
        <f t="shared" si="3"/>
        <v>39</v>
      </c>
    </row>
    <row r="225" spans="1:11" x14ac:dyDescent="0.25">
      <c r="A225" s="4">
        <v>215</v>
      </c>
      <c r="B225" s="5" t="s">
        <v>296</v>
      </c>
      <c r="C225" s="60" t="s">
        <v>311</v>
      </c>
      <c r="D225" s="37" t="s">
        <v>317</v>
      </c>
      <c r="E225" s="74">
        <v>2.5</v>
      </c>
      <c r="F225" s="49" t="s">
        <v>62</v>
      </c>
      <c r="G225" s="15" t="s">
        <v>55</v>
      </c>
      <c r="H225" s="53" t="s">
        <v>22</v>
      </c>
      <c r="I225" s="4">
        <v>10</v>
      </c>
      <c r="J225" s="104">
        <v>39</v>
      </c>
      <c r="K225" s="127">
        <f t="shared" si="3"/>
        <v>19.5</v>
      </c>
    </row>
    <row r="226" spans="1:11" x14ac:dyDescent="0.25">
      <c r="A226" s="4">
        <v>216</v>
      </c>
      <c r="B226" s="5" t="s">
        <v>296</v>
      </c>
      <c r="C226" s="60" t="s">
        <v>311</v>
      </c>
      <c r="D226" s="37" t="s">
        <v>318</v>
      </c>
      <c r="E226" s="74">
        <v>3.6</v>
      </c>
      <c r="F226" s="49" t="s">
        <v>60</v>
      </c>
      <c r="G226" s="15" t="s">
        <v>55</v>
      </c>
      <c r="H226" s="53" t="s">
        <v>22</v>
      </c>
      <c r="I226" s="4">
        <v>10</v>
      </c>
      <c r="J226" s="104">
        <v>39</v>
      </c>
      <c r="K226" s="127">
        <f t="shared" si="3"/>
        <v>28.080000000000002</v>
      </c>
    </row>
    <row r="227" spans="1:11" x14ac:dyDescent="0.25">
      <c r="A227" s="4">
        <v>217</v>
      </c>
      <c r="B227" s="5" t="s">
        <v>296</v>
      </c>
      <c r="C227" s="60" t="s">
        <v>311</v>
      </c>
      <c r="D227" s="37" t="s">
        <v>319</v>
      </c>
      <c r="E227" s="74">
        <v>4</v>
      </c>
      <c r="F227" s="49" t="s">
        <v>24</v>
      </c>
      <c r="G227" s="15" t="s">
        <v>55</v>
      </c>
      <c r="H227" s="53" t="s">
        <v>22</v>
      </c>
      <c r="I227" s="4">
        <v>10</v>
      </c>
      <c r="J227" s="104">
        <v>39</v>
      </c>
      <c r="K227" s="127">
        <f t="shared" si="3"/>
        <v>31.200000000000003</v>
      </c>
    </row>
    <row r="228" spans="1:11" x14ac:dyDescent="0.25">
      <c r="A228" s="4">
        <v>218</v>
      </c>
      <c r="B228" s="5" t="s">
        <v>296</v>
      </c>
      <c r="C228" s="60" t="s">
        <v>311</v>
      </c>
      <c r="D228" s="37" t="s">
        <v>320</v>
      </c>
      <c r="E228" s="74">
        <v>3</v>
      </c>
      <c r="F228" s="49" t="s">
        <v>24</v>
      </c>
      <c r="G228" s="15" t="s">
        <v>55</v>
      </c>
      <c r="H228" s="53" t="s">
        <v>22</v>
      </c>
      <c r="I228" s="4">
        <v>10</v>
      </c>
      <c r="J228" s="104">
        <v>39</v>
      </c>
      <c r="K228" s="127">
        <f t="shared" si="3"/>
        <v>23.400000000000002</v>
      </c>
    </row>
    <row r="229" spans="1:11" x14ac:dyDescent="0.25">
      <c r="A229" s="4">
        <v>219</v>
      </c>
      <c r="B229" s="5" t="s">
        <v>296</v>
      </c>
      <c r="C229" s="60" t="s">
        <v>311</v>
      </c>
      <c r="D229" s="37" t="s">
        <v>321</v>
      </c>
      <c r="E229" s="74">
        <v>7.9989999999999997</v>
      </c>
      <c r="F229" s="49" t="s">
        <v>60</v>
      </c>
      <c r="G229" s="15" t="s">
        <v>55</v>
      </c>
      <c r="H229" s="53" t="s">
        <v>22</v>
      </c>
      <c r="I229" s="4">
        <v>10</v>
      </c>
      <c r="J229" s="104">
        <v>39</v>
      </c>
      <c r="K229" s="127">
        <f t="shared" si="3"/>
        <v>62.392200000000003</v>
      </c>
    </row>
    <row r="230" spans="1:11" x14ac:dyDescent="0.25">
      <c r="A230" s="4">
        <v>220</v>
      </c>
      <c r="B230" s="5" t="s">
        <v>296</v>
      </c>
      <c r="C230" s="60" t="s">
        <v>311</v>
      </c>
      <c r="D230" s="37" t="s">
        <v>322</v>
      </c>
      <c r="E230" s="77">
        <v>9.4009999999999998</v>
      </c>
      <c r="F230" s="49" t="s">
        <v>24</v>
      </c>
      <c r="G230" s="15" t="s">
        <v>55</v>
      </c>
      <c r="H230" s="53" t="s">
        <v>22</v>
      </c>
      <c r="I230" s="4">
        <v>10</v>
      </c>
      <c r="J230" s="104">
        <v>39</v>
      </c>
      <c r="K230" s="127">
        <f t="shared" si="3"/>
        <v>73.327800000000011</v>
      </c>
    </row>
    <row r="231" spans="1:11" x14ac:dyDescent="0.25">
      <c r="A231" s="4">
        <v>221</v>
      </c>
      <c r="B231" s="5" t="s">
        <v>296</v>
      </c>
      <c r="C231" s="60" t="s">
        <v>311</v>
      </c>
      <c r="D231" s="37" t="s">
        <v>323</v>
      </c>
      <c r="E231" s="74">
        <v>4.5</v>
      </c>
      <c r="F231" s="49" t="s">
        <v>62</v>
      </c>
      <c r="G231" s="15" t="s">
        <v>55</v>
      </c>
      <c r="H231" s="53" t="s">
        <v>22</v>
      </c>
      <c r="I231" s="4">
        <v>10</v>
      </c>
      <c r="J231" s="104">
        <v>39</v>
      </c>
      <c r="K231" s="127">
        <f t="shared" si="3"/>
        <v>35.1</v>
      </c>
    </row>
    <row r="232" spans="1:11" x14ac:dyDescent="0.25">
      <c r="A232" s="4">
        <v>222</v>
      </c>
      <c r="B232" s="5" t="s">
        <v>296</v>
      </c>
      <c r="C232" s="60" t="s">
        <v>311</v>
      </c>
      <c r="D232" s="37" t="s">
        <v>324</v>
      </c>
      <c r="E232" s="74">
        <v>3</v>
      </c>
      <c r="F232" s="49" t="s">
        <v>62</v>
      </c>
      <c r="G232" s="15" t="s">
        <v>55</v>
      </c>
      <c r="H232" s="53" t="s">
        <v>22</v>
      </c>
      <c r="I232" s="4">
        <v>10</v>
      </c>
      <c r="J232" s="104">
        <v>39</v>
      </c>
      <c r="K232" s="127">
        <f t="shared" si="3"/>
        <v>23.400000000000002</v>
      </c>
    </row>
    <row r="233" spans="1:11" x14ac:dyDescent="0.25">
      <c r="A233" s="4">
        <v>223</v>
      </c>
      <c r="B233" s="5" t="s">
        <v>296</v>
      </c>
      <c r="C233" s="60" t="s">
        <v>311</v>
      </c>
      <c r="D233" s="37" t="s">
        <v>325</v>
      </c>
      <c r="E233" s="74">
        <v>4.101</v>
      </c>
      <c r="F233" s="49" t="s">
        <v>62</v>
      </c>
      <c r="G233" s="15" t="s">
        <v>55</v>
      </c>
      <c r="H233" s="53" t="s">
        <v>22</v>
      </c>
      <c r="I233" s="4">
        <v>10</v>
      </c>
      <c r="J233" s="104">
        <v>39</v>
      </c>
      <c r="K233" s="127">
        <f t="shared" si="3"/>
        <v>31.9878</v>
      </c>
    </row>
    <row r="234" spans="1:11" x14ac:dyDescent="0.25">
      <c r="A234" s="4">
        <v>224</v>
      </c>
      <c r="B234" s="5" t="s">
        <v>296</v>
      </c>
      <c r="C234" s="60" t="s">
        <v>311</v>
      </c>
      <c r="D234" s="37" t="s">
        <v>326</v>
      </c>
      <c r="E234" s="77">
        <v>0.60199999999999998</v>
      </c>
      <c r="F234" s="49" t="s">
        <v>62</v>
      </c>
      <c r="G234" s="15" t="s">
        <v>55</v>
      </c>
      <c r="H234" s="53" t="s">
        <v>22</v>
      </c>
      <c r="I234" s="4">
        <v>10</v>
      </c>
      <c r="J234" s="104">
        <v>39</v>
      </c>
      <c r="K234" s="127">
        <f t="shared" si="3"/>
        <v>4.6955999999999998</v>
      </c>
    </row>
    <row r="235" spans="1:11" x14ac:dyDescent="0.25">
      <c r="A235" s="4">
        <v>225</v>
      </c>
      <c r="B235" s="5" t="s">
        <v>296</v>
      </c>
      <c r="C235" s="60" t="s">
        <v>311</v>
      </c>
      <c r="D235" s="37" t="s">
        <v>327</v>
      </c>
      <c r="E235" s="74">
        <v>2.1</v>
      </c>
      <c r="F235" s="49" t="s">
        <v>328</v>
      </c>
      <c r="G235" s="15" t="s">
        <v>55</v>
      </c>
      <c r="H235" s="53" t="s">
        <v>22</v>
      </c>
      <c r="I235" s="4">
        <v>10</v>
      </c>
      <c r="J235" s="104">
        <v>39</v>
      </c>
      <c r="K235" s="127">
        <f t="shared" si="3"/>
        <v>16.380000000000003</v>
      </c>
    </row>
    <row r="236" spans="1:11" x14ac:dyDescent="0.25">
      <c r="A236" s="4">
        <v>226</v>
      </c>
      <c r="B236" s="5" t="s">
        <v>296</v>
      </c>
      <c r="C236" s="15" t="s">
        <v>296</v>
      </c>
      <c r="D236" s="39" t="s">
        <v>329</v>
      </c>
      <c r="E236" s="59">
        <v>10.352</v>
      </c>
      <c r="F236" s="75" t="s">
        <v>26</v>
      </c>
      <c r="G236" s="15" t="s">
        <v>55</v>
      </c>
      <c r="H236" s="53" t="s">
        <v>22</v>
      </c>
      <c r="I236" s="4">
        <v>10</v>
      </c>
      <c r="J236" s="104">
        <v>39</v>
      </c>
      <c r="K236" s="127">
        <f t="shared" si="3"/>
        <v>80.74560000000001</v>
      </c>
    </row>
    <row r="237" spans="1:11" x14ac:dyDescent="0.25">
      <c r="A237" s="11"/>
      <c r="B237" s="147" t="s">
        <v>330</v>
      </c>
      <c r="C237" s="148"/>
      <c r="D237" s="78">
        <v>28</v>
      </c>
      <c r="E237" s="79">
        <f>SUM(E209:E236)</f>
        <v>215.095</v>
      </c>
      <c r="F237" s="75"/>
      <c r="G237" s="15"/>
      <c r="H237" s="53"/>
      <c r="I237" s="41"/>
      <c r="J237" s="41"/>
      <c r="K237" s="41"/>
    </row>
    <row r="238" spans="1:11" x14ac:dyDescent="0.25">
      <c r="A238" s="4">
        <v>227</v>
      </c>
      <c r="B238" s="20" t="s">
        <v>331</v>
      </c>
      <c r="C238" s="80" t="s">
        <v>332</v>
      </c>
      <c r="D238" s="81" t="s">
        <v>333</v>
      </c>
      <c r="E238" s="82">
        <v>123.991</v>
      </c>
      <c r="F238" s="24" t="s">
        <v>20</v>
      </c>
      <c r="G238" s="80" t="s">
        <v>55</v>
      </c>
      <c r="H238" s="63" t="s">
        <v>22</v>
      </c>
      <c r="I238" s="4">
        <v>10</v>
      </c>
      <c r="J238" s="104">
        <v>53</v>
      </c>
      <c r="K238" s="127">
        <f t="shared" si="3"/>
        <v>1314.3046000000002</v>
      </c>
    </row>
    <row r="239" spans="1:11" x14ac:dyDescent="0.25">
      <c r="A239" s="4">
        <v>228</v>
      </c>
      <c r="B239" s="20" t="s">
        <v>331</v>
      </c>
      <c r="C239" s="80" t="s">
        <v>334</v>
      </c>
      <c r="D239" s="81" t="s">
        <v>335</v>
      </c>
      <c r="E239" s="82">
        <v>2</v>
      </c>
      <c r="F239" s="24" t="s">
        <v>36</v>
      </c>
      <c r="G239" s="80" t="s">
        <v>55</v>
      </c>
      <c r="H239" s="63" t="s">
        <v>22</v>
      </c>
      <c r="I239" s="4">
        <v>10</v>
      </c>
      <c r="J239" s="104">
        <v>53</v>
      </c>
      <c r="K239" s="127">
        <f t="shared" si="3"/>
        <v>21.200000000000003</v>
      </c>
    </row>
    <row r="240" spans="1:11" x14ac:dyDescent="0.25">
      <c r="A240" s="4">
        <v>229</v>
      </c>
      <c r="B240" s="20" t="s">
        <v>331</v>
      </c>
      <c r="C240" s="80" t="s">
        <v>336</v>
      </c>
      <c r="D240" s="81" t="s">
        <v>337</v>
      </c>
      <c r="E240" s="82">
        <v>42</v>
      </c>
      <c r="F240" s="24" t="s">
        <v>20</v>
      </c>
      <c r="G240" s="80" t="s">
        <v>55</v>
      </c>
      <c r="H240" s="63" t="s">
        <v>22</v>
      </c>
      <c r="I240" s="4">
        <v>10</v>
      </c>
      <c r="J240" s="104">
        <v>53</v>
      </c>
      <c r="K240" s="127">
        <f t="shared" si="3"/>
        <v>445.20000000000005</v>
      </c>
    </row>
    <row r="241" spans="1:11" x14ac:dyDescent="0.25">
      <c r="A241" s="4">
        <v>230</v>
      </c>
      <c r="B241" s="20" t="s">
        <v>331</v>
      </c>
      <c r="C241" s="80" t="s">
        <v>338</v>
      </c>
      <c r="D241" s="81" t="s">
        <v>339</v>
      </c>
      <c r="E241" s="82">
        <v>202.56700000000001</v>
      </c>
      <c r="F241" s="24" t="s">
        <v>145</v>
      </c>
      <c r="G241" s="80" t="s">
        <v>55</v>
      </c>
      <c r="H241" s="63" t="s">
        <v>22</v>
      </c>
      <c r="I241" s="4">
        <v>10</v>
      </c>
      <c r="J241" s="104">
        <v>53</v>
      </c>
      <c r="K241" s="127">
        <f t="shared" si="3"/>
        <v>2147.2102</v>
      </c>
    </row>
    <row r="242" spans="1:11" x14ac:dyDescent="0.25">
      <c r="A242" s="4">
        <v>231</v>
      </c>
      <c r="B242" s="20" t="s">
        <v>331</v>
      </c>
      <c r="C242" s="80" t="s">
        <v>338</v>
      </c>
      <c r="D242" s="81" t="s">
        <v>340</v>
      </c>
      <c r="E242" s="82">
        <v>10.952</v>
      </c>
      <c r="F242" s="24" t="s">
        <v>145</v>
      </c>
      <c r="G242" s="80" t="s">
        <v>55</v>
      </c>
      <c r="H242" s="63" t="s">
        <v>22</v>
      </c>
      <c r="I242" s="4">
        <v>10</v>
      </c>
      <c r="J242" s="104">
        <v>53</v>
      </c>
      <c r="K242" s="127">
        <f t="shared" si="3"/>
        <v>116.09120000000001</v>
      </c>
    </row>
    <row r="243" spans="1:11" x14ac:dyDescent="0.25">
      <c r="A243" s="4">
        <v>232</v>
      </c>
      <c r="B243" s="20" t="s">
        <v>331</v>
      </c>
      <c r="C243" s="80" t="s">
        <v>341</v>
      </c>
      <c r="D243" s="81" t="s">
        <v>342</v>
      </c>
      <c r="E243" s="82">
        <v>19.754999999999999</v>
      </c>
      <c r="F243" s="24" t="s">
        <v>43</v>
      </c>
      <c r="G243" s="80" t="s">
        <v>55</v>
      </c>
      <c r="H243" s="63" t="s">
        <v>22</v>
      </c>
      <c r="I243" s="4">
        <v>10</v>
      </c>
      <c r="J243" s="104">
        <v>53</v>
      </c>
      <c r="K243" s="127">
        <f t="shared" si="3"/>
        <v>209.40299999999999</v>
      </c>
    </row>
    <row r="244" spans="1:11" x14ac:dyDescent="0.25">
      <c r="A244" s="4">
        <v>233</v>
      </c>
      <c r="B244" s="20" t="s">
        <v>331</v>
      </c>
      <c r="C244" s="80" t="s">
        <v>343</v>
      </c>
      <c r="D244" s="81" t="s">
        <v>344</v>
      </c>
      <c r="E244" s="82">
        <v>0.7</v>
      </c>
      <c r="F244" s="24" t="s">
        <v>26</v>
      </c>
      <c r="G244" s="80" t="s">
        <v>55</v>
      </c>
      <c r="H244" s="63" t="s">
        <v>22</v>
      </c>
      <c r="I244" s="4">
        <v>10</v>
      </c>
      <c r="J244" s="104">
        <v>53</v>
      </c>
      <c r="K244" s="127">
        <f t="shared" si="3"/>
        <v>7.419999999999999</v>
      </c>
    </row>
    <row r="245" spans="1:11" x14ac:dyDescent="0.25">
      <c r="A245" s="4">
        <v>234</v>
      </c>
      <c r="B245" s="20" t="s">
        <v>331</v>
      </c>
      <c r="C245" s="80" t="s">
        <v>343</v>
      </c>
      <c r="D245" s="81" t="s">
        <v>345</v>
      </c>
      <c r="E245" s="82">
        <v>0.9</v>
      </c>
      <c r="F245" s="24" t="s">
        <v>145</v>
      </c>
      <c r="G245" s="80" t="s">
        <v>55</v>
      </c>
      <c r="H245" s="63" t="s">
        <v>22</v>
      </c>
      <c r="I245" s="4">
        <v>10</v>
      </c>
      <c r="J245" s="104">
        <v>53</v>
      </c>
      <c r="K245" s="127">
        <f t="shared" si="3"/>
        <v>9.5400000000000009</v>
      </c>
    </row>
    <row r="246" spans="1:11" x14ac:dyDescent="0.25">
      <c r="A246" s="4">
        <v>235</v>
      </c>
      <c r="B246" s="20" t="s">
        <v>331</v>
      </c>
      <c r="C246" s="80" t="s">
        <v>343</v>
      </c>
      <c r="D246" s="81" t="s">
        <v>346</v>
      </c>
      <c r="E246" s="82">
        <v>2.0990000000000002</v>
      </c>
      <c r="F246" s="24" t="s">
        <v>20</v>
      </c>
      <c r="G246" s="80" t="s">
        <v>55</v>
      </c>
      <c r="H246" s="63" t="s">
        <v>22</v>
      </c>
      <c r="I246" s="4">
        <v>10</v>
      </c>
      <c r="J246" s="104">
        <v>53</v>
      </c>
      <c r="K246" s="127">
        <f t="shared" si="3"/>
        <v>22.249400000000005</v>
      </c>
    </row>
    <row r="247" spans="1:11" x14ac:dyDescent="0.25">
      <c r="A247" s="4">
        <v>236</v>
      </c>
      <c r="B247" s="20" t="s">
        <v>331</v>
      </c>
      <c r="C247" s="80" t="s">
        <v>343</v>
      </c>
      <c r="D247" s="81" t="s">
        <v>347</v>
      </c>
      <c r="E247" s="82">
        <v>1.8009999999999999</v>
      </c>
      <c r="F247" s="24" t="s">
        <v>20</v>
      </c>
      <c r="G247" s="80" t="s">
        <v>55</v>
      </c>
      <c r="H247" s="63" t="s">
        <v>22</v>
      </c>
      <c r="I247" s="4">
        <v>10</v>
      </c>
      <c r="J247" s="104">
        <v>53</v>
      </c>
      <c r="K247" s="127">
        <f t="shared" si="3"/>
        <v>19.090600000000002</v>
      </c>
    </row>
    <row r="248" spans="1:11" x14ac:dyDescent="0.25">
      <c r="A248" s="4">
        <v>237</v>
      </c>
      <c r="B248" s="20" t="s">
        <v>331</v>
      </c>
      <c r="C248" s="80" t="s">
        <v>343</v>
      </c>
      <c r="D248" s="81" t="s">
        <v>348</v>
      </c>
      <c r="E248" s="82">
        <v>10.6</v>
      </c>
      <c r="F248" s="24" t="s">
        <v>20</v>
      </c>
      <c r="G248" s="80" t="s">
        <v>55</v>
      </c>
      <c r="H248" s="63" t="s">
        <v>22</v>
      </c>
      <c r="I248" s="4">
        <v>10</v>
      </c>
      <c r="J248" s="104">
        <v>53</v>
      </c>
      <c r="K248" s="127">
        <f t="shared" si="3"/>
        <v>112.36</v>
      </c>
    </row>
    <row r="249" spans="1:11" ht="26.25" x14ac:dyDescent="0.25">
      <c r="A249" s="4">
        <v>238</v>
      </c>
      <c r="B249" s="20" t="s">
        <v>331</v>
      </c>
      <c r="C249" s="80" t="s">
        <v>343</v>
      </c>
      <c r="D249" s="81" t="s">
        <v>349</v>
      </c>
      <c r="E249" s="82">
        <v>3.7</v>
      </c>
      <c r="F249" s="24" t="s">
        <v>20</v>
      </c>
      <c r="G249" s="80" t="s">
        <v>350</v>
      </c>
      <c r="H249" s="63" t="s">
        <v>22</v>
      </c>
      <c r="I249" s="4">
        <v>10</v>
      </c>
      <c r="J249" s="104">
        <v>53</v>
      </c>
      <c r="K249" s="127">
        <f t="shared" si="3"/>
        <v>39.220000000000006</v>
      </c>
    </row>
    <row r="250" spans="1:11" x14ac:dyDescent="0.25">
      <c r="A250" s="4">
        <v>239</v>
      </c>
      <c r="B250" s="20" t="s">
        <v>331</v>
      </c>
      <c r="C250" s="80" t="s">
        <v>343</v>
      </c>
      <c r="D250" s="81" t="s">
        <v>351</v>
      </c>
      <c r="E250" s="82">
        <v>4.7</v>
      </c>
      <c r="F250" s="24" t="s">
        <v>26</v>
      </c>
      <c r="G250" s="80" t="s">
        <v>55</v>
      </c>
      <c r="H250" s="63" t="s">
        <v>22</v>
      </c>
      <c r="I250" s="4">
        <v>10</v>
      </c>
      <c r="J250" s="104">
        <v>53</v>
      </c>
      <c r="K250" s="127">
        <f t="shared" si="3"/>
        <v>49.820000000000007</v>
      </c>
    </row>
    <row r="251" spans="1:11" x14ac:dyDescent="0.25">
      <c r="A251" s="4">
        <v>240</v>
      </c>
      <c r="B251" s="20" t="s">
        <v>331</v>
      </c>
      <c r="C251" s="80" t="s">
        <v>343</v>
      </c>
      <c r="D251" s="81" t="s">
        <v>352</v>
      </c>
      <c r="E251" s="82">
        <v>5.4</v>
      </c>
      <c r="F251" s="24" t="s">
        <v>26</v>
      </c>
      <c r="G251" s="80" t="s">
        <v>55</v>
      </c>
      <c r="H251" s="63" t="s">
        <v>22</v>
      </c>
      <c r="I251" s="4">
        <v>10</v>
      </c>
      <c r="J251" s="104">
        <v>53</v>
      </c>
      <c r="K251" s="127">
        <f t="shared" si="3"/>
        <v>57.240000000000009</v>
      </c>
    </row>
    <row r="252" spans="1:11" x14ac:dyDescent="0.25">
      <c r="A252" s="4">
        <v>241</v>
      </c>
      <c r="B252" s="20" t="s">
        <v>331</v>
      </c>
      <c r="C252" s="80" t="s">
        <v>353</v>
      </c>
      <c r="D252" s="81" t="s">
        <v>354</v>
      </c>
      <c r="E252" s="82">
        <v>74.997</v>
      </c>
      <c r="F252" s="24" t="s">
        <v>20</v>
      </c>
      <c r="G252" s="80" t="s">
        <v>55</v>
      </c>
      <c r="H252" s="63" t="s">
        <v>22</v>
      </c>
      <c r="I252" s="4">
        <v>10</v>
      </c>
      <c r="J252" s="104">
        <v>53</v>
      </c>
      <c r="K252" s="127">
        <f t="shared" si="3"/>
        <v>794.96820000000002</v>
      </c>
    </row>
    <row r="253" spans="1:11" ht="26.25" x14ac:dyDescent="0.25">
      <c r="A253" s="4">
        <v>242</v>
      </c>
      <c r="B253" s="20" t="s">
        <v>331</v>
      </c>
      <c r="C253" s="80" t="s">
        <v>331</v>
      </c>
      <c r="D253" s="81" t="s">
        <v>355</v>
      </c>
      <c r="E253" s="82">
        <v>7.0789999999999997</v>
      </c>
      <c r="F253" s="24" t="s">
        <v>26</v>
      </c>
      <c r="G253" s="80" t="s">
        <v>356</v>
      </c>
      <c r="H253" s="63" t="s">
        <v>22</v>
      </c>
      <c r="I253" s="4">
        <v>10</v>
      </c>
      <c r="J253" s="104">
        <v>53</v>
      </c>
      <c r="K253" s="127">
        <f t="shared" ref="K253:K279" si="4">(E253*J253)*20%</f>
        <v>75.037400000000005</v>
      </c>
    </row>
    <row r="254" spans="1:11" x14ac:dyDescent="0.25">
      <c r="A254" s="4">
        <v>243</v>
      </c>
      <c r="B254" s="20" t="s">
        <v>331</v>
      </c>
      <c r="C254" s="80" t="s">
        <v>357</v>
      </c>
      <c r="D254" s="81" t="s">
        <v>358</v>
      </c>
      <c r="E254" s="82">
        <v>7</v>
      </c>
      <c r="F254" s="24" t="s">
        <v>26</v>
      </c>
      <c r="G254" s="80" t="s">
        <v>55</v>
      </c>
      <c r="H254" s="63" t="s">
        <v>22</v>
      </c>
      <c r="I254" s="4">
        <v>10</v>
      </c>
      <c r="J254" s="104">
        <v>53</v>
      </c>
      <c r="K254" s="127">
        <f t="shared" si="4"/>
        <v>74.2</v>
      </c>
    </row>
    <row r="255" spans="1:11" ht="26.25" x14ac:dyDescent="0.25">
      <c r="A255" s="4">
        <v>244</v>
      </c>
      <c r="B255" s="20" t="s">
        <v>331</v>
      </c>
      <c r="C255" s="80" t="s">
        <v>357</v>
      </c>
      <c r="D255" s="81" t="s">
        <v>359</v>
      </c>
      <c r="E255" s="82">
        <v>4.2809999999999997</v>
      </c>
      <c r="F255" s="24" t="s">
        <v>26</v>
      </c>
      <c r="G255" s="80" t="s">
        <v>350</v>
      </c>
      <c r="H255" s="63" t="s">
        <v>22</v>
      </c>
      <c r="I255" s="4">
        <v>10</v>
      </c>
      <c r="J255" s="104">
        <v>53</v>
      </c>
      <c r="K255" s="127">
        <f t="shared" si="4"/>
        <v>45.378599999999999</v>
      </c>
    </row>
    <row r="256" spans="1:11" x14ac:dyDescent="0.25">
      <c r="A256" s="4">
        <v>245</v>
      </c>
      <c r="B256" s="20" t="s">
        <v>331</v>
      </c>
      <c r="C256" s="80" t="s">
        <v>357</v>
      </c>
      <c r="D256" s="81" t="s">
        <v>360</v>
      </c>
      <c r="E256" s="82">
        <v>5.4</v>
      </c>
      <c r="F256" s="24" t="s">
        <v>43</v>
      </c>
      <c r="G256" s="80" t="s">
        <v>55</v>
      </c>
      <c r="H256" s="63" t="s">
        <v>22</v>
      </c>
      <c r="I256" s="4">
        <v>10</v>
      </c>
      <c r="J256" s="104">
        <v>53</v>
      </c>
      <c r="K256" s="127">
        <f t="shared" si="4"/>
        <v>57.240000000000009</v>
      </c>
    </row>
    <row r="257" spans="1:11" ht="26.25" x14ac:dyDescent="0.25">
      <c r="A257" s="4">
        <v>246</v>
      </c>
      <c r="B257" s="20" t="s">
        <v>331</v>
      </c>
      <c r="C257" s="80" t="s">
        <v>357</v>
      </c>
      <c r="D257" s="81" t="s">
        <v>361</v>
      </c>
      <c r="E257" s="82">
        <v>3.8010000000000002</v>
      </c>
      <c r="F257" s="24" t="s">
        <v>145</v>
      </c>
      <c r="G257" s="80" t="s">
        <v>350</v>
      </c>
      <c r="H257" s="63" t="s">
        <v>22</v>
      </c>
      <c r="I257" s="4">
        <v>10</v>
      </c>
      <c r="J257" s="104">
        <v>53</v>
      </c>
      <c r="K257" s="127">
        <f t="shared" si="4"/>
        <v>40.290600000000005</v>
      </c>
    </row>
    <row r="258" spans="1:11" ht="26.25" x14ac:dyDescent="0.25">
      <c r="A258" s="4">
        <v>247</v>
      </c>
      <c r="B258" s="20" t="s">
        <v>331</v>
      </c>
      <c r="C258" s="80" t="s">
        <v>357</v>
      </c>
      <c r="D258" s="81" t="s">
        <v>362</v>
      </c>
      <c r="E258" s="82">
        <v>4.2</v>
      </c>
      <c r="F258" s="24" t="s">
        <v>24</v>
      </c>
      <c r="G258" s="80" t="s">
        <v>350</v>
      </c>
      <c r="H258" s="63" t="s">
        <v>22</v>
      </c>
      <c r="I258" s="4">
        <v>10</v>
      </c>
      <c r="J258" s="104">
        <v>53</v>
      </c>
      <c r="K258" s="127">
        <f t="shared" si="4"/>
        <v>44.52000000000001</v>
      </c>
    </row>
    <row r="259" spans="1:11" x14ac:dyDescent="0.25">
      <c r="A259" s="4">
        <v>248</v>
      </c>
      <c r="B259" s="20" t="s">
        <v>331</v>
      </c>
      <c r="C259" s="80" t="s">
        <v>357</v>
      </c>
      <c r="D259" s="81" t="s">
        <v>363</v>
      </c>
      <c r="E259" s="82">
        <v>3.1</v>
      </c>
      <c r="F259" s="24" t="s">
        <v>36</v>
      </c>
      <c r="G259" s="80" t="s">
        <v>55</v>
      </c>
      <c r="H259" s="4" t="s">
        <v>22</v>
      </c>
      <c r="I259" s="4">
        <v>10</v>
      </c>
      <c r="J259" s="104">
        <v>53</v>
      </c>
      <c r="K259" s="127">
        <f t="shared" si="4"/>
        <v>32.860000000000007</v>
      </c>
    </row>
    <row r="260" spans="1:11" x14ac:dyDescent="0.25">
      <c r="A260" s="4"/>
      <c r="B260" s="146" t="s">
        <v>364</v>
      </c>
      <c r="C260" s="146"/>
      <c r="D260" s="30">
        <v>22</v>
      </c>
      <c r="E260" s="31">
        <f>SUM(E238:E259)</f>
        <v>541.02299999999991</v>
      </c>
      <c r="F260" s="41"/>
      <c r="G260" s="41"/>
      <c r="H260" s="41"/>
      <c r="I260" s="41"/>
      <c r="J260" s="41"/>
      <c r="K260" s="41"/>
    </row>
    <row r="261" spans="1:11" x14ac:dyDescent="0.25">
      <c r="A261" s="4">
        <v>249</v>
      </c>
      <c r="B261" s="41" t="s">
        <v>365</v>
      </c>
      <c r="C261" s="41" t="s">
        <v>366</v>
      </c>
      <c r="D261" s="41" t="s">
        <v>367</v>
      </c>
      <c r="E261" s="41">
        <v>5.2990000000000004</v>
      </c>
      <c r="F261" s="4" t="s">
        <v>26</v>
      </c>
      <c r="G261" s="41" t="s">
        <v>55</v>
      </c>
      <c r="H261" s="4" t="s">
        <v>22</v>
      </c>
      <c r="I261" s="4">
        <v>10</v>
      </c>
      <c r="J261" s="104">
        <v>53</v>
      </c>
      <c r="K261" s="127">
        <f t="shared" si="4"/>
        <v>56.16940000000001</v>
      </c>
    </row>
    <row r="262" spans="1:11" x14ac:dyDescent="0.25">
      <c r="A262" s="4">
        <v>250</v>
      </c>
      <c r="B262" s="41" t="s">
        <v>365</v>
      </c>
      <c r="C262" s="41" t="s">
        <v>368</v>
      </c>
      <c r="D262" s="41" t="s">
        <v>369</v>
      </c>
      <c r="E262" s="138">
        <v>2</v>
      </c>
      <c r="F262" s="4" t="s">
        <v>36</v>
      </c>
      <c r="G262" s="41" t="s">
        <v>55</v>
      </c>
      <c r="H262" s="4" t="s">
        <v>22</v>
      </c>
      <c r="I262" s="4">
        <v>10</v>
      </c>
      <c r="J262" s="104">
        <v>53</v>
      </c>
      <c r="K262" s="127">
        <f t="shared" si="4"/>
        <v>21.200000000000003</v>
      </c>
    </row>
    <row r="263" spans="1:11" x14ac:dyDescent="0.25">
      <c r="A263" s="4">
        <v>251</v>
      </c>
      <c r="B263" s="41" t="s">
        <v>365</v>
      </c>
      <c r="C263" s="41" t="s">
        <v>368</v>
      </c>
      <c r="D263" s="41" t="s">
        <v>370</v>
      </c>
      <c r="E263" s="138">
        <v>3</v>
      </c>
      <c r="F263" s="4" t="s">
        <v>36</v>
      </c>
      <c r="G263" s="41" t="s">
        <v>55</v>
      </c>
      <c r="H263" s="4" t="s">
        <v>22</v>
      </c>
      <c r="I263" s="4">
        <v>10</v>
      </c>
      <c r="J263" s="104">
        <v>53</v>
      </c>
      <c r="K263" s="127">
        <f t="shared" si="4"/>
        <v>31.8</v>
      </c>
    </row>
    <row r="264" spans="1:11" x14ac:dyDescent="0.25">
      <c r="A264" s="4">
        <v>252</v>
      </c>
      <c r="B264" s="41" t="s">
        <v>365</v>
      </c>
      <c r="C264" s="41" t="s">
        <v>368</v>
      </c>
      <c r="D264" s="41" t="s">
        <v>371</v>
      </c>
      <c r="E264" s="41">
        <v>3.8079999999999998</v>
      </c>
      <c r="F264" s="4" t="s">
        <v>36</v>
      </c>
      <c r="G264" s="41" t="s">
        <v>55</v>
      </c>
      <c r="H264" s="4" t="s">
        <v>22</v>
      </c>
      <c r="I264" s="4">
        <v>10</v>
      </c>
      <c r="J264" s="104">
        <v>53</v>
      </c>
      <c r="K264" s="127">
        <f t="shared" si="4"/>
        <v>40.364800000000002</v>
      </c>
    </row>
    <row r="265" spans="1:11" x14ac:dyDescent="0.25">
      <c r="A265" s="4">
        <v>253</v>
      </c>
      <c r="B265" s="41" t="s">
        <v>365</v>
      </c>
      <c r="C265" s="41" t="s">
        <v>368</v>
      </c>
      <c r="D265" s="41" t="s">
        <v>372</v>
      </c>
      <c r="E265" s="138">
        <v>4</v>
      </c>
      <c r="F265" s="4" t="s">
        <v>36</v>
      </c>
      <c r="G265" s="41" t="s">
        <v>55</v>
      </c>
      <c r="H265" s="4" t="s">
        <v>22</v>
      </c>
      <c r="I265" s="4">
        <v>10</v>
      </c>
      <c r="J265" s="104">
        <v>53</v>
      </c>
      <c r="K265" s="127">
        <f t="shared" si="4"/>
        <v>42.400000000000006</v>
      </c>
    </row>
    <row r="266" spans="1:11" x14ac:dyDescent="0.25">
      <c r="A266" s="4">
        <v>254</v>
      </c>
      <c r="B266" s="41" t="s">
        <v>365</v>
      </c>
      <c r="C266" s="41" t="s">
        <v>368</v>
      </c>
      <c r="D266" s="41" t="s">
        <v>373</v>
      </c>
      <c r="E266" s="138">
        <v>5</v>
      </c>
      <c r="F266" s="4" t="s">
        <v>36</v>
      </c>
      <c r="G266" s="41" t="s">
        <v>55</v>
      </c>
      <c r="H266" s="4" t="s">
        <v>22</v>
      </c>
      <c r="I266" s="4">
        <v>10</v>
      </c>
      <c r="J266" s="104">
        <v>53</v>
      </c>
      <c r="K266" s="127">
        <f t="shared" si="4"/>
        <v>53</v>
      </c>
    </row>
    <row r="267" spans="1:11" x14ac:dyDescent="0.25">
      <c r="A267" s="4">
        <v>255</v>
      </c>
      <c r="B267" s="41" t="s">
        <v>365</v>
      </c>
      <c r="C267" s="41" t="s">
        <v>368</v>
      </c>
      <c r="D267" s="41" t="s">
        <v>374</v>
      </c>
      <c r="E267" s="138">
        <v>10</v>
      </c>
      <c r="F267" s="4" t="s">
        <v>36</v>
      </c>
      <c r="G267" s="41" t="s">
        <v>55</v>
      </c>
      <c r="H267" s="4" t="s">
        <v>22</v>
      </c>
      <c r="I267" s="4">
        <v>10</v>
      </c>
      <c r="J267" s="104">
        <v>53</v>
      </c>
      <c r="K267" s="127">
        <f t="shared" si="4"/>
        <v>106</v>
      </c>
    </row>
    <row r="268" spans="1:11" x14ac:dyDescent="0.25">
      <c r="A268" s="4">
        <v>256</v>
      </c>
      <c r="B268" s="41" t="s">
        <v>365</v>
      </c>
      <c r="C268" s="41" t="s">
        <v>375</v>
      </c>
      <c r="D268" s="41" t="s">
        <v>376</v>
      </c>
      <c r="E268" s="41">
        <v>3.3849999999999998</v>
      </c>
      <c r="F268" s="4" t="s">
        <v>20</v>
      </c>
      <c r="G268" s="41" t="s">
        <v>55</v>
      </c>
      <c r="H268" s="4" t="s">
        <v>22</v>
      </c>
      <c r="I268" s="4">
        <v>10</v>
      </c>
      <c r="J268" s="104">
        <v>53</v>
      </c>
      <c r="K268" s="127">
        <f t="shared" si="4"/>
        <v>35.881</v>
      </c>
    </row>
    <row r="269" spans="1:11" x14ac:dyDescent="0.25">
      <c r="A269" s="4">
        <v>257</v>
      </c>
      <c r="B269" s="41" t="s">
        <v>365</v>
      </c>
      <c r="C269" s="41" t="s">
        <v>375</v>
      </c>
      <c r="D269" s="41" t="s">
        <v>377</v>
      </c>
      <c r="E269" s="41">
        <v>3.3849999999999998</v>
      </c>
      <c r="F269" s="4" t="s">
        <v>20</v>
      </c>
      <c r="G269" s="41" t="s">
        <v>55</v>
      </c>
      <c r="H269" s="4" t="s">
        <v>22</v>
      </c>
      <c r="I269" s="4">
        <v>10</v>
      </c>
      <c r="J269" s="104">
        <v>53</v>
      </c>
      <c r="K269" s="127">
        <f t="shared" si="4"/>
        <v>35.881</v>
      </c>
    </row>
    <row r="270" spans="1:11" x14ac:dyDescent="0.25">
      <c r="A270" s="4">
        <v>258</v>
      </c>
      <c r="B270" s="41" t="s">
        <v>365</v>
      </c>
      <c r="C270" s="41" t="s">
        <v>378</v>
      </c>
      <c r="D270" s="41" t="s">
        <v>379</v>
      </c>
      <c r="E270" s="41">
        <v>5.0010000000000003</v>
      </c>
      <c r="F270" s="83" t="s">
        <v>26</v>
      </c>
      <c r="G270" s="41" t="s">
        <v>55</v>
      </c>
      <c r="H270" s="4" t="s">
        <v>22</v>
      </c>
      <c r="I270" s="4">
        <v>10</v>
      </c>
      <c r="J270" s="104">
        <v>53</v>
      </c>
      <c r="K270" s="127">
        <f t="shared" si="4"/>
        <v>53.010600000000004</v>
      </c>
    </row>
    <row r="271" spans="1:11" x14ac:dyDescent="0.25">
      <c r="A271" s="4">
        <v>259</v>
      </c>
      <c r="B271" s="41" t="s">
        <v>365</v>
      </c>
      <c r="C271" s="41" t="s">
        <v>378</v>
      </c>
      <c r="D271" s="41" t="s">
        <v>380</v>
      </c>
      <c r="E271" s="41">
        <v>13.898999999999999</v>
      </c>
      <c r="F271" s="4" t="s">
        <v>26</v>
      </c>
      <c r="G271" s="41" t="s">
        <v>55</v>
      </c>
      <c r="H271" s="4" t="s">
        <v>22</v>
      </c>
      <c r="I271" s="4">
        <v>10</v>
      </c>
      <c r="J271" s="104">
        <v>53</v>
      </c>
      <c r="K271" s="127">
        <f t="shared" si="4"/>
        <v>147.32939999999999</v>
      </c>
    </row>
    <row r="272" spans="1:11" x14ac:dyDescent="0.25">
      <c r="A272" s="4">
        <v>260</v>
      </c>
      <c r="B272" s="41" t="s">
        <v>365</v>
      </c>
      <c r="C272" s="41" t="s">
        <v>378</v>
      </c>
      <c r="D272" s="41" t="s">
        <v>381</v>
      </c>
      <c r="E272" s="41">
        <v>8.9990000000000006</v>
      </c>
      <c r="F272" s="4" t="s">
        <v>26</v>
      </c>
      <c r="G272" s="41" t="s">
        <v>55</v>
      </c>
      <c r="H272" s="4" t="s">
        <v>22</v>
      </c>
      <c r="I272" s="4">
        <v>10</v>
      </c>
      <c r="J272" s="104">
        <v>53</v>
      </c>
      <c r="K272" s="127">
        <f t="shared" si="4"/>
        <v>95.389400000000009</v>
      </c>
    </row>
    <row r="273" spans="1:11" x14ac:dyDescent="0.25">
      <c r="A273" s="4">
        <v>261</v>
      </c>
      <c r="B273" s="41" t="s">
        <v>365</v>
      </c>
      <c r="C273" s="41" t="s">
        <v>382</v>
      </c>
      <c r="D273" s="41" t="s">
        <v>383</v>
      </c>
      <c r="E273" s="41">
        <v>17.233000000000001</v>
      </c>
      <c r="F273" s="4" t="s">
        <v>26</v>
      </c>
      <c r="G273" s="41" t="s">
        <v>55</v>
      </c>
      <c r="H273" s="4" t="s">
        <v>22</v>
      </c>
      <c r="I273" s="4">
        <v>10</v>
      </c>
      <c r="J273" s="104">
        <v>53</v>
      </c>
      <c r="K273" s="127">
        <f t="shared" si="4"/>
        <v>182.66980000000001</v>
      </c>
    </row>
    <row r="274" spans="1:11" x14ac:dyDescent="0.25">
      <c r="A274" s="4">
        <v>262</v>
      </c>
      <c r="B274" s="41" t="s">
        <v>365</v>
      </c>
      <c r="C274" s="41" t="s">
        <v>382</v>
      </c>
      <c r="D274" s="41" t="s">
        <v>384</v>
      </c>
      <c r="E274" s="41">
        <v>9.0380000000000003</v>
      </c>
      <c r="F274" s="4" t="s">
        <v>26</v>
      </c>
      <c r="G274" s="41" t="s">
        <v>55</v>
      </c>
      <c r="H274" s="4" t="s">
        <v>22</v>
      </c>
      <c r="I274" s="4">
        <v>10</v>
      </c>
      <c r="J274" s="104">
        <v>53</v>
      </c>
      <c r="K274" s="127">
        <f t="shared" si="4"/>
        <v>95.802800000000005</v>
      </c>
    </row>
    <row r="275" spans="1:11" x14ac:dyDescent="0.25">
      <c r="A275" s="4">
        <v>263</v>
      </c>
      <c r="B275" s="41" t="s">
        <v>365</v>
      </c>
      <c r="C275" s="41" t="s">
        <v>382</v>
      </c>
      <c r="D275" s="41" t="s">
        <v>385</v>
      </c>
      <c r="E275" s="41">
        <v>5.1970000000000001</v>
      </c>
      <c r="F275" s="4" t="s">
        <v>26</v>
      </c>
      <c r="G275" s="41" t="s">
        <v>55</v>
      </c>
      <c r="H275" s="4" t="s">
        <v>22</v>
      </c>
      <c r="I275" s="4">
        <v>10</v>
      </c>
      <c r="J275" s="104">
        <v>53</v>
      </c>
      <c r="K275" s="127">
        <f t="shared" si="4"/>
        <v>55.088200000000008</v>
      </c>
    </row>
    <row r="276" spans="1:11" x14ac:dyDescent="0.25">
      <c r="A276" s="4">
        <v>264</v>
      </c>
      <c r="B276" s="41" t="s">
        <v>365</v>
      </c>
      <c r="C276" s="41" t="s">
        <v>365</v>
      </c>
      <c r="D276" s="41" t="s">
        <v>386</v>
      </c>
      <c r="E276" s="41">
        <v>29.145</v>
      </c>
      <c r="F276" s="4" t="s">
        <v>20</v>
      </c>
      <c r="G276" s="41" t="s">
        <v>55</v>
      </c>
      <c r="H276" s="4" t="s">
        <v>22</v>
      </c>
      <c r="I276" s="4">
        <v>10</v>
      </c>
      <c r="J276" s="104">
        <v>53</v>
      </c>
      <c r="K276" s="127">
        <f t="shared" si="4"/>
        <v>308.93700000000001</v>
      </c>
    </row>
    <row r="277" spans="1:11" x14ac:dyDescent="0.25">
      <c r="A277" s="4">
        <v>265</v>
      </c>
      <c r="B277" s="41" t="s">
        <v>365</v>
      </c>
      <c r="C277" s="41" t="s">
        <v>365</v>
      </c>
      <c r="D277" s="41" t="s">
        <v>387</v>
      </c>
      <c r="E277" s="41">
        <v>13.909000000000001</v>
      </c>
      <c r="F277" s="4" t="s">
        <v>20</v>
      </c>
      <c r="G277" s="41" t="s">
        <v>55</v>
      </c>
      <c r="H277" s="4" t="s">
        <v>22</v>
      </c>
      <c r="I277" s="4">
        <v>10</v>
      </c>
      <c r="J277" s="104">
        <v>53</v>
      </c>
      <c r="K277" s="127">
        <f t="shared" si="4"/>
        <v>147.43540000000002</v>
      </c>
    </row>
    <row r="278" spans="1:11" x14ac:dyDescent="0.25">
      <c r="A278" s="4">
        <v>266</v>
      </c>
      <c r="B278" s="41" t="s">
        <v>365</v>
      </c>
      <c r="C278" s="41" t="s">
        <v>365</v>
      </c>
      <c r="D278" s="41" t="s">
        <v>388</v>
      </c>
      <c r="E278" s="41">
        <v>4.399</v>
      </c>
      <c r="F278" s="4" t="s">
        <v>36</v>
      </c>
      <c r="G278" s="41" t="s">
        <v>55</v>
      </c>
      <c r="H278" s="4" t="s">
        <v>22</v>
      </c>
      <c r="I278" s="4">
        <v>10</v>
      </c>
      <c r="J278" s="104">
        <v>53</v>
      </c>
      <c r="K278" s="127">
        <f t="shared" si="4"/>
        <v>46.629400000000004</v>
      </c>
    </row>
    <row r="279" spans="1:11" x14ac:dyDescent="0.25">
      <c r="A279" s="4">
        <v>267</v>
      </c>
      <c r="B279" s="41" t="s">
        <v>365</v>
      </c>
      <c r="C279" s="41" t="s">
        <v>389</v>
      </c>
      <c r="D279" s="41" t="s">
        <v>390</v>
      </c>
      <c r="E279" s="41">
        <v>20.004000000000001</v>
      </c>
      <c r="F279" s="4" t="s">
        <v>391</v>
      </c>
      <c r="G279" s="41" t="s">
        <v>55</v>
      </c>
      <c r="H279" s="4" t="s">
        <v>22</v>
      </c>
      <c r="I279" s="4">
        <v>10</v>
      </c>
      <c r="J279" s="104">
        <v>53</v>
      </c>
      <c r="K279" s="127">
        <f t="shared" si="4"/>
        <v>212.04240000000001</v>
      </c>
    </row>
    <row r="280" spans="1:11" x14ac:dyDescent="0.25">
      <c r="A280" s="4"/>
      <c r="B280" s="146" t="s">
        <v>392</v>
      </c>
      <c r="C280" s="146"/>
      <c r="D280" s="30">
        <v>19</v>
      </c>
      <c r="E280" s="31">
        <f>SUM(E261:E279)</f>
        <v>166.70099999999999</v>
      </c>
      <c r="F280" s="41"/>
      <c r="G280" s="41"/>
      <c r="H280" s="41"/>
      <c r="I280" s="41"/>
      <c r="J280" s="41"/>
      <c r="K280" s="41"/>
    </row>
    <row r="283" spans="1:11" x14ac:dyDescent="0.25">
      <c r="I283" s="142"/>
    </row>
  </sheetData>
  <autoFilter ref="A2:K279"/>
  <mergeCells count="11">
    <mergeCell ref="B280:C280"/>
    <mergeCell ref="B18:C18"/>
    <mergeCell ref="B41:C41"/>
    <mergeCell ref="B135:C135"/>
    <mergeCell ref="B44:C44"/>
    <mergeCell ref="B260:C260"/>
    <mergeCell ref="B139:C139"/>
    <mergeCell ref="B196:C196"/>
    <mergeCell ref="B203:C203"/>
    <mergeCell ref="B208:C208"/>
    <mergeCell ref="B237:C237"/>
  </mergeCells>
  <pageMargins left="0.19685039370078741" right="0.23622047244094491" top="0.27559055118110237" bottom="0.19685039370078741" header="0.18" footer="0.15748031496062992"/>
  <pageSetup paperSize="9" scale="8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B13" sqref="B13"/>
    </sheetView>
  </sheetViews>
  <sheetFormatPr defaultRowHeight="15" x14ac:dyDescent="0.25"/>
  <cols>
    <col min="1" max="1" width="5.7109375" customWidth="1"/>
    <col min="2" max="2" width="11" customWidth="1"/>
    <col min="3" max="3" width="11.28515625" customWidth="1"/>
    <col min="4" max="4" width="16.28515625" customWidth="1"/>
    <col min="5" max="5" width="10.28515625" customWidth="1"/>
    <col min="6" max="6" width="13.7109375" customWidth="1"/>
    <col min="7" max="7" width="7.85546875" customWidth="1"/>
    <col min="8" max="8" width="9.85546875" customWidth="1"/>
    <col min="9" max="9" width="11.85546875" customWidth="1"/>
    <col min="10" max="10" width="8.7109375" customWidth="1"/>
    <col min="11" max="11" width="10.42578125" customWidth="1"/>
    <col min="12" max="12" width="11.7109375" customWidth="1"/>
    <col min="13" max="13" width="13" customWidth="1"/>
  </cols>
  <sheetData>
    <row r="1" spans="1:13" ht="69" customHeight="1" x14ac:dyDescent="0.25">
      <c r="A1" s="151" t="s">
        <v>420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5.75" thickBot="1" x14ac:dyDescent="0.3">
      <c r="A2" s="1"/>
    </row>
    <row r="3" spans="1:13" ht="60.75" thickTop="1" x14ac:dyDescent="0.25">
      <c r="A3" s="86" t="s">
        <v>4</v>
      </c>
      <c r="B3" s="87" t="s">
        <v>0</v>
      </c>
      <c r="C3" s="86" t="s">
        <v>1</v>
      </c>
      <c r="D3" s="86" t="s">
        <v>12</v>
      </c>
      <c r="E3" s="86" t="s">
        <v>5</v>
      </c>
      <c r="F3" s="86" t="s">
        <v>3</v>
      </c>
      <c r="G3" s="87" t="s">
        <v>2</v>
      </c>
      <c r="H3" s="87" t="s">
        <v>6</v>
      </c>
      <c r="I3" s="86" t="s">
        <v>13</v>
      </c>
      <c r="J3" s="86" t="s">
        <v>14</v>
      </c>
      <c r="K3" s="86" t="s">
        <v>9</v>
      </c>
      <c r="L3" s="86" t="s">
        <v>10</v>
      </c>
      <c r="M3" s="86" t="s">
        <v>11</v>
      </c>
    </row>
    <row r="4" spans="1:13" x14ac:dyDescent="0.25">
      <c r="A4" s="88">
        <v>1</v>
      </c>
      <c r="B4" s="88">
        <v>2</v>
      </c>
      <c r="C4" s="88">
        <v>3</v>
      </c>
      <c r="D4" s="88">
        <v>4</v>
      </c>
      <c r="E4" s="88">
        <v>5</v>
      </c>
      <c r="F4" s="88">
        <v>6</v>
      </c>
      <c r="G4" s="88">
        <v>7</v>
      </c>
      <c r="H4" s="88">
        <v>8</v>
      </c>
      <c r="I4" s="88">
        <v>9</v>
      </c>
      <c r="J4" s="88">
        <v>10</v>
      </c>
      <c r="K4" s="88">
        <v>11</v>
      </c>
      <c r="L4" s="88">
        <v>12</v>
      </c>
      <c r="M4" s="88">
        <v>13</v>
      </c>
    </row>
    <row r="5" spans="1:13" x14ac:dyDescent="0.25">
      <c r="A5" s="152" t="s">
        <v>393</v>
      </c>
      <c r="B5" s="152"/>
      <c r="C5" s="85" t="s">
        <v>69</v>
      </c>
      <c r="D5" s="85" t="s">
        <v>69</v>
      </c>
      <c r="E5" s="85" t="s">
        <v>69</v>
      </c>
      <c r="F5" s="85" t="s">
        <v>69</v>
      </c>
      <c r="G5" s="85" t="s">
        <v>69</v>
      </c>
      <c r="H5" s="85" t="s">
        <v>69</v>
      </c>
      <c r="I5" s="85" t="s">
        <v>69</v>
      </c>
      <c r="J5" s="85" t="s">
        <v>69</v>
      </c>
      <c r="K5" s="85" t="s">
        <v>69</v>
      </c>
      <c r="L5" s="85" t="s">
        <v>69</v>
      </c>
      <c r="M5" s="85" t="s">
        <v>69</v>
      </c>
    </row>
  </sheetData>
  <mergeCells count="2">
    <mergeCell ref="A1:M1"/>
    <mergeCell ref="A5:B5"/>
  </mergeCells>
  <pageMargins left="0.2" right="0.23" top="0.74803149606299213" bottom="0.74803149606299213" header="0.31496062992125984" footer="0.31496062992125984"/>
  <pageSetup paperSize="9" orientation="landscape" horizontalDpi="4294967294" verticalDpi="4294967294" r:id="rId1"/>
  <headerFooter>
    <oddFooter>&amp;RДиректор ОД "З" гр. Хасково........................
Валентина Делчева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Q3" sqref="Q3"/>
    </sheetView>
  </sheetViews>
  <sheetFormatPr defaultRowHeight="12.75" x14ac:dyDescent="0.2"/>
  <cols>
    <col min="1" max="1" width="1" style="107" customWidth="1"/>
    <col min="2" max="2" width="7.140625" style="107" customWidth="1"/>
    <col min="3" max="3" width="15.7109375" style="107" customWidth="1"/>
    <col min="4" max="4" width="11.7109375" style="107" customWidth="1"/>
    <col min="5" max="5" width="8.28515625" style="107" customWidth="1"/>
    <col min="6" max="6" width="6.7109375" style="107" customWidth="1"/>
    <col min="7" max="7" width="10.42578125" style="107" customWidth="1"/>
    <col min="8" max="8" width="4.140625" style="107" customWidth="1"/>
    <col min="9" max="9" width="11.28515625" style="107" customWidth="1"/>
    <col min="10" max="10" width="12" style="107" hidden="1" customWidth="1"/>
    <col min="11" max="11" width="8.5703125" style="107" customWidth="1"/>
    <col min="12" max="12" width="11.140625" style="107" customWidth="1"/>
    <col min="13" max="13" width="11" style="107" customWidth="1"/>
    <col min="14" max="16384" width="9.140625" style="107"/>
  </cols>
  <sheetData>
    <row r="1" spans="1:13" ht="65.25" customHeight="1" x14ac:dyDescent="0.2">
      <c r="A1" s="153" t="s">
        <v>421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3.5" thickBot="1" x14ac:dyDescent="0.25">
      <c r="A2" s="108"/>
    </row>
    <row r="3" spans="1:13" ht="78" thickTop="1" thickBot="1" x14ac:dyDescent="0.25">
      <c r="A3" s="109" t="s">
        <v>4</v>
      </c>
      <c r="B3" s="110" t="s">
        <v>0</v>
      </c>
      <c r="C3" s="109" t="s">
        <v>1</v>
      </c>
      <c r="D3" s="109" t="s">
        <v>12</v>
      </c>
      <c r="E3" s="109" t="s">
        <v>5</v>
      </c>
      <c r="F3" s="109" t="s">
        <v>3</v>
      </c>
      <c r="G3" s="110" t="s">
        <v>2</v>
      </c>
      <c r="H3" s="109" t="s">
        <v>6</v>
      </c>
      <c r="I3" s="109" t="s">
        <v>7</v>
      </c>
      <c r="J3" s="109" t="s">
        <v>8</v>
      </c>
      <c r="K3" s="109" t="s">
        <v>9</v>
      </c>
      <c r="L3" s="109" t="s">
        <v>10</v>
      </c>
      <c r="M3" s="109" t="s">
        <v>11</v>
      </c>
    </row>
    <row r="4" spans="1:13" ht="13.5" thickTop="1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</row>
    <row r="5" spans="1:13" ht="30.75" customHeight="1" x14ac:dyDescent="0.2">
      <c r="A5" s="4">
        <v>1</v>
      </c>
      <c r="B5" s="48" t="s">
        <v>17</v>
      </c>
      <c r="C5" s="48" t="s">
        <v>27</v>
      </c>
      <c r="D5" s="9" t="s">
        <v>394</v>
      </c>
      <c r="E5" s="111">
        <v>32.366999999999997</v>
      </c>
      <c r="F5" s="8" t="s">
        <v>20</v>
      </c>
      <c r="G5" s="62" t="s">
        <v>395</v>
      </c>
      <c r="H5" s="8" t="s">
        <v>22</v>
      </c>
      <c r="I5" s="8" t="s">
        <v>396</v>
      </c>
      <c r="J5" s="8">
        <v>2010</v>
      </c>
      <c r="K5" s="8">
        <v>10</v>
      </c>
      <c r="L5" s="112">
        <v>80</v>
      </c>
      <c r="M5" s="113">
        <f>E5*20</f>
        <v>647.33999999999992</v>
      </c>
    </row>
    <row r="6" spans="1:13" ht="30.75" customHeight="1" x14ac:dyDescent="0.2">
      <c r="A6" s="4"/>
      <c r="B6" s="154" t="s">
        <v>50</v>
      </c>
      <c r="C6" s="155"/>
      <c r="D6" s="114">
        <v>1</v>
      </c>
      <c r="E6" s="115">
        <v>32.366999999999997</v>
      </c>
      <c r="F6" s="8"/>
      <c r="G6" s="62"/>
      <c r="H6" s="8"/>
      <c r="I6" s="8"/>
      <c r="J6" s="8"/>
      <c r="K6" s="8"/>
      <c r="L6" s="112"/>
      <c r="M6" s="113"/>
    </row>
    <row r="7" spans="1:13" ht="30.75" customHeight="1" x14ac:dyDescent="0.2">
      <c r="A7" s="8">
        <v>2</v>
      </c>
      <c r="B7" s="48" t="s">
        <v>194</v>
      </c>
      <c r="C7" s="48" t="s">
        <v>397</v>
      </c>
      <c r="D7" s="116" t="s">
        <v>398</v>
      </c>
      <c r="E7" s="116">
        <v>3.9969999999999999</v>
      </c>
      <c r="F7" s="49" t="s">
        <v>43</v>
      </c>
      <c r="G7" s="49" t="s">
        <v>399</v>
      </c>
      <c r="H7" s="4" t="s">
        <v>22</v>
      </c>
      <c r="I7" s="4" t="s">
        <v>399</v>
      </c>
      <c r="J7" s="4">
        <v>2007</v>
      </c>
      <c r="K7" s="4">
        <v>10</v>
      </c>
      <c r="L7" s="103">
        <v>96</v>
      </c>
      <c r="M7" s="113">
        <f t="shared" ref="M7:M23" si="0">E7*20</f>
        <v>79.94</v>
      </c>
    </row>
    <row r="8" spans="1:13" ht="30.75" customHeight="1" x14ac:dyDescent="0.2">
      <c r="A8" s="8">
        <v>3</v>
      </c>
      <c r="B8" s="48" t="s">
        <v>194</v>
      </c>
      <c r="C8" s="48" t="s">
        <v>397</v>
      </c>
      <c r="D8" s="116" t="s">
        <v>400</v>
      </c>
      <c r="E8" s="116">
        <v>7.1989999999999998</v>
      </c>
      <c r="F8" s="49" t="s">
        <v>36</v>
      </c>
      <c r="G8" s="49" t="s">
        <v>401</v>
      </c>
      <c r="H8" s="4" t="s">
        <v>22</v>
      </c>
      <c r="I8" s="4" t="s">
        <v>399</v>
      </c>
      <c r="J8" s="4">
        <v>2007</v>
      </c>
      <c r="K8" s="4">
        <v>10</v>
      </c>
      <c r="L8" s="103">
        <v>96</v>
      </c>
      <c r="M8" s="113">
        <f t="shared" si="0"/>
        <v>143.97999999999999</v>
      </c>
    </row>
    <row r="9" spans="1:13" ht="30.75" customHeight="1" x14ac:dyDescent="0.2">
      <c r="A9" s="4"/>
      <c r="B9" s="147" t="s">
        <v>200</v>
      </c>
      <c r="C9" s="148"/>
      <c r="D9" s="30">
        <v>2</v>
      </c>
      <c r="E9" s="31">
        <f>SUM(E7:E8)</f>
        <v>11.196</v>
      </c>
      <c r="F9" s="4"/>
      <c r="G9" s="4"/>
      <c r="H9" s="4"/>
      <c r="I9" s="4"/>
      <c r="J9" s="4"/>
      <c r="K9" s="4"/>
      <c r="L9" s="100"/>
      <c r="M9" s="113"/>
    </row>
    <row r="10" spans="1:13" ht="30.75" customHeight="1" x14ac:dyDescent="0.2">
      <c r="A10" s="4">
        <v>4</v>
      </c>
      <c r="B10" s="20" t="s">
        <v>208</v>
      </c>
      <c r="C10" s="20" t="s">
        <v>402</v>
      </c>
      <c r="D10" s="117" t="s">
        <v>403</v>
      </c>
      <c r="E10" s="40">
        <v>24.815000000000001</v>
      </c>
      <c r="F10" s="118" t="s">
        <v>20</v>
      </c>
      <c r="G10" s="19" t="s">
        <v>399</v>
      </c>
      <c r="H10" s="4" t="s">
        <v>22</v>
      </c>
      <c r="I10" s="4" t="s">
        <v>399</v>
      </c>
      <c r="J10" s="4">
        <v>1980</v>
      </c>
      <c r="K10" s="4">
        <v>5</v>
      </c>
      <c r="L10" s="103">
        <v>63</v>
      </c>
      <c r="M10" s="113">
        <f t="shared" si="0"/>
        <v>496.3</v>
      </c>
    </row>
    <row r="11" spans="1:13" ht="30.75" customHeight="1" x14ac:dyDescent="0.2">
      <c r="A11" s="4"/>
      <c r="B11" s="147" t="s">
        <v>274</v>
      </c>
      <c r="C11" s="148"/>
      <c r="D11" s="30">
        <v>1</v>
      </c>
      <c r="E11" s="50">
        <f>SUM(E10:E10)</f>
        <v>24.815000000000001</v>
      </c>
      <c r="F11" s="4"/>
      <c r="G11" s="4"/>
      <c r="H11" s="4"/>
      <c r="I11" s="4"/>
      <c r="J11" s="4"/>
      <c r="K11" s="4"/>
      <c r="L11" s="103"/>
      <c r="M11" s="113"/>
    </row>
    <row r="12" spans="1:13" ht="30.75" customHeight="1" x14ac:dyDescent="0.2">
      <c r="A12" s="4">
        <v>5</v>
      </c>
      <c r="B12" s="5" t="s">
        <v>286</v>
      </c>
      <c r="C12" s="5" t="s">
        <v>293</v>
      </c>
      <c r="D12" s="5" t="s">
        <v>404</v>
      </c>
      <c r="E12" s="40">
        <v>90.632999999999996</v>
      </c>
      <c r="F12" s="4" t="s">
        <v>199</v>
      </c>
      <c r="G12" s="19" t="s">
        <v>399</v>
      </c>
      <c r="H12" s="4" t="s">
        <v>22</v>
      </c>
      <c r="I12" s="4" t="s">
        <v>399</v>
      </c>
      <c r="J12" s="4">
        <v>2006</v>
      </c>
      <c r="K12" s="4">
        <v>10</v>
      </c>
      <c r="L12" s="103">
        <v>96</v>
      </c>
      <c r="M12" s="113">
        <f t="shared" si="0"/>
        <v>1812.6599999999999</v>
      </c>
    </row>
    <row r="13" spans="1:13" ht="30.75" customHeight="1" x14ac:dyDescent="0.2">
      <c r="A13" s="4"/>
      <c r="B13" s="147" t="s">
        <v>295</v>
      </c>
      <c r="C13" s="148"/>
      <c r="D13" s="30">
        <v>1</v>
      </c>
      <c r="E13" s="50">
        <v>90.632999999999996</v>
      </c>
      <c r="F13" s="4"/>
      <c r="G13" s="4"/>
      <c r="H13" s="4"/>
      <c r="I13" s="4"/>
      <c r="J13" s="4"/>
      <c r="K13" s="4"/>
      <c r="L13" s="103"/>
      <c r="M13" s="113"/>
    </row>
    <row r="14" spans="1:13" ht="30.75" customHeight="1" x14ac:dyDescent="0.2">
      <c r="A14" s="19">
        <v>6</v>
      </c>
      <c r="B14" s="20" t="s">
        <v>331</v>
      </c>
      <c r="C14" s="20" t="s">
        <v>405</v>
      </c>
      <c r="D14" s="119" t="s">
        <v>406</v>
      </c>
      <c r="E14" s="27">
        <v>21.184000000000001</v>
      </c>
      <c r="F14" s="35" t="s">
        <v>145</v>
      </c>
      <c r="G14" s="19" t="s">
        <v>399</v>
      </c>
      <c r="H14" s="4" t="s">
        <v>22</v>
      </c>
      <c r="I14" s="19" t="s">
        <v>399</v>
      </c>
      <c r="J14" s="4">
        <v>1978</v>
      </c>
      <c r="K14" s="4">
        <v>5</v>
      </c>
      <c r="L14" s="103">
        <v>63</v>
      </c>
      <c r="M14" s="113">
        <f t="shared" si="0"/>
        <v>423.68</v>
      </c>
    </row>
    <row r="15" spans="1:13" ht="30.75" customHeight="1" x14ac:dyDescent="0.2">
      <c r="A15" s="19">
        <v>7</v>
      </c>
      <c r="B15" s="20" t="s">
        <v>331</v>
      </c>
      <c r="C15" s="20" t="s">
        <v>405</v>
      </c>
      <c r="D15" s="120" t="s">
        <v>407</v>
      </c>
      <c r="E15" s="27">
        <v>6.5170000000000003</v>
      </c>
      <c r="F15" s="35" t="s">
        <v>20</v>
      </c>
      <c r="G15" s="19" t="s">
        <v>399</v>
      </c>
      <c r="H15" s="4" t="s">
        <v>22</v>
      </c>
      <c r="I15" s="19" t="s">
        <v>399</v>
      </c>
      <c r="J15" s="4">
        <v>1978</v>
      </c>
      <c r="K15" s="4">
        <v>5</v>
      </c>
      <c r="L15" s="103">
        <v>63</v>
      </c>
      <c r="M15" s="113">
        <f t="shared" si="0"/>
        <v>130.34</v>
      </c>
    </row>
    <row r="16" spans="1:13" ht="30.75" customHeight="1" x14ac:dyDescent="0.2">
      <c r="A16" s="19">
        <v>8</v>
      </c>
      <c r="B16" s="20" t="s">
        <v>331</v>
      </c>
      <c r="C16" s="20" t="s">
        <v>405</v>
      </c>
      <c r="D16" s="120" t="s">
        <v>408</v>
      </c>
      <c r="E16" s="27">
        <v>12.188000000000001</v>
      </c>
      <c r="F16" s="35" t="s">
        <v>20</v>
      </c>
      <c r="G16" s="19" t="s">
        <v>399</v>
      </c>
      <c r="H16" s="4" t="s">
        <v>22</v>
      </c>
      <c r="I16" s="19" t="s">
        <v>399</v>
      </c>
      <c r="J16" s="4">
        <v>1978</v>
      </c>
      <c r="K16" s="4">
        <v>5</v>
      </c>
      <c r="L16" s="103">
        <v>63</v>
      </c>
      <c r="M16" s="113">
        <f t="shared" si="0"/>
        <v>243.76000000000002</v>
      </c>
    </row>
    <row r="17" spans="1:13" ht="30.75" customHeight="1" x14ac:dyDescent="0.2">
      <c r="A17" s="19">
        <v>9</v>
      </c>
      <c r="B17" s="20" t="s">
        <v>331</v>
      </c>
      <c r="C17" s="20" t="s">
        <v>405</v>
      </c>
      <c r="D17" s="121" t="s">
        <v>409</v>
      </c>
      <c r="E17" s="27">
        <v>21.128</v>
      </c>
      <c r="F17" s="35" t="s">
        <v>145</v>
      </c>
      <c r="G17" s="19" t="s">
        <v>399</v>
      </c>
      <c r="H17" s="4" t="s">
        <v>22</v>
      </c>
      <c r="I17" s="19" t="s">
        <v>399</v>
      </c>
      <c r="J17" s="4">
        <v>1978</v>
      </c>
      <c r="K17" s="4">
        <v>5</v>
      </c>
      <c r="L17" s="103">
        <v>63</v>
      </c>
      <c r="M17" s="113">
        <f t="shared" si="0"/>
        <v>422.56</v>
      </c>
    </row>
    <row r="18" spans="1:13" ht="30.75" customHeight="1" x14ac:dyDescent="0.2">
      <c r="A18" s="4"/>
      <c r="B18" s="147" t="s">
        <v>364</v>
      </c>
      <c r="C18" s="148"/>
      <c r="D18" s="30">
        <v>4</v>
      </c>
      <c r="E18" s="31">
        <f>SUM(E14:E17)</f>
        <v>61.017000000000003</v>
      </c>
      <c r="F18" s="5"/>
      <c r="G18" s="4"/>
      <c r="H18" s="4"/>
      <c r="I18" s="5"/>
      <c r="J18" s="5"/>
      <c r="K18" s="10"/>
      <c r="L18" s="103"/>
      <c r="M18" s="113"/>
    </row>
    <row r="19" spans="1:13" ht="30.75" customHeight="1" x14ac:dyDescent="0.2">
      <c r="A19" s="4">
        <v>10</v>
      </c>
      <c r="B19" s="10" t="s">
        <v>365</v>
      </c>
      <c r="C19" s="113" t="s">
        <v>410</v>
      </c>
      <c r="D19" s="20" t="s">
        <v>411</v>
      </c>
      <c r="E19" s="122">
        <v>10.601000000000001</v>
      </c>
      <c r="F19" s="21" t="s">
        <v>20</v>
      </c>
      <c r="G19" s="19" t="s">
        <v>399</v>
      </c>
      <c r="H19" s="4" t="s">
        <v>22</v>
      </c>
      <c r="I19" s="19" t="s">
        <v>399</v>
      </c>
      <c r="J19" s="19">
        <v>1998</v>
      </c>
      <c r="K19" s="19">
        <v>10</v>
      </c>
      <c r="L19" s="103">
        <v>63</v>
      </c>
      <c r="M19" s="113">
        <f t="shared" si="0"/>
        <v>212.02</v>
      </c>
    </row>
    <row r="20" spans="1:13" ht="30.75" customHeight="1" x14ac:dyDescent="0.2">
      <c r="A20" s="4">
        <v>11</v>
      </c>
      <c r="B20" s="10" t="s">
        <v>365</v>
      </c>
      <c r="C20" s="113" t="s">
        <v>410</v>
      </c>
      <c r="D20" s="20" t="s">
        <v>412</v>
      </c>
      <c r="E20" s="122">
        <v>72.783000000000001</v>
      </c>
      <c r="F20" s="21" t="s">
        <v>20</v>
      </c>
      <c r="G20" s="19" t="s">
        <v>399</v>
      </c>
      <c r="H20" s="4" t="s">
        <v>22</v>
      </c>
      <c r="I20" s="19" t="s">
        <v>399</v>
      </c>
      <c r="J20" s="19">
        <v>1998</v>
      </c>
      <c r="K20" s="19">
        <v>10</v>
      </c>
      <c r="L20" s="103">
        <v>63</v>
      </c>
      <c r="M20" s="113">
        <f t="shared" si="0"/>
        <v>1455.66</v>
      </c>
    </row>
    <row r="21" spans="1:13" ht="30.75" customHeight="1" x14ac:dyDescent="0.2">
      <c r="A21" s="4">
        <v>12</v>
      </c>
      <c r="B21" s="10" t="s">
        <v>365</v>
      </c>
      <c r="C21" s="113" t="s">
        <v>410</v>
      </c>
      <c r="D21" s="20" t="s">
        <v>413</v>
      </c>
      <c r="E21" s="122">
        <v>170.851</v>
      </c>
      <c r="F21" s="21" t="s">
        <v>20</v>
      </c>
      <c r="G21" s="19" t="s">
        <v>399</v>
      </c>
      <c r="H21" s="4" t="s">
        <v>22</v>
      </c>
      <c r="I21" s="19" t="s">
        <v>399</v>
      </c>
      <c r="J21" s="19">
        <v>1998</v>
      </c>
      <c r="K21" s="19">
        <v>10</v>
      </c>
      <c r="L21" s="103">
        <v>63</v>
      </c>
      <c r="M21" s="113">
        <f t="shared" si="0"/>
        <v>3417.02</v>
      </c>
    </row>
    <row r="22" spans="1:13" ht="30.75" customHeight="1" x14ac:dyDescent="0.2">
      <c r="A22" s="4">
        <v>13</v>
      </c>
      <c r="B22" s="10" t="s">
        <v>365</v>
      </c>
      <c r="C22" s="113" t="s">
        <v>410</v>
      </c>
      <c r="D22" s="20" t="s">
        <v>414</v>
      </c>
      <c r="E22" s="122">
        <v>77.218999999999994</v>
      </c>
      <c r="F22" s="21" t="s">
        <v>20</v>
      </c>
      <c r="G22" s="19" t="s">
        <v>399</v>
      </c>
      <c r="H22" s="4" t="s">
        <v>22</v>
      </c>
      <c r="I22" s="19" t="s">
        <v>399</v>
      </c>
      <c r="J22" s="19">
        <v>1998</v>
      </c>
      <c r="K22" s="19">
        <v>10</v>
      </c>
      <c r="L22" s="103">
        <v>63</v>
      </c>
      <c r="M22" s="113">
        <f t="shared" si="0"/>
        <v>1544.3799999999999</v>
      </c>
    </row>
    <row r="23" spans="1:13" ht="30.75" customHeight="1" x14ac:dyDescent="0.2">
      <c r="A23" s="4">
        <v>14</v>
      </c>
      <c r="B23" s="10" t="s">
        <v>365</v>
      </c>
      <c r="C23" s="113" t="s">
        <v>410</v>
      </c>
      <c r="D23" s="20" t="s">
        <v>415</v>
      </c>
      <c r="E23" s="122">
        <v>42.341000000000001</v>
      </c>
      <c r="F23" s="21" t="s">
        <v>20</v>
      </c>
      <c r="G23" s="19" t="s">
        <v>399</v>
      </c>
      <c r="H23" s="4" t="s">
        <v>22</v>
      </c>
      <c r="I23" s="19" t="s">
        <v>399</v>
      </c>
      <c r="J23" s="19">
        <v>1998</v>
      </c>
      <c r="K23" s="19">
        <v>10</v>
      </c>
      <c r="L23" s="103">
        <v>63</v>
      </c>
      <c r="M23" s="113">
        <f t="shared" si="0"/>
        <v>846.82</v>
      </c>
    </row>
    <row r="24" spans="1:13" ht="30.75" customHeight="1" x14ac:dyDescent="0.2">
      <c r="A24" s="84"/>
      <c r="B24" s="146" t="s">
        <v>392</v>
      </c>
      <c r="C24" s="146"/>
      <c r="D24" s="30">
        <v>5</v>
      </c>
      <c r="E24" s="84">
        <f>SUM(E19:E23)</f>
        <v>373.79500000000002</v>
      </c>
      <c r="F24" s="10"/>
      <c r="G24" s="10"/>
      <c r="H24" s="10"/>
      <c r="I24" s="10"/>
      <c r="J24" s="10"/>
      <c r="K24" s="10"/>
      <c r="L24" s="10"/>
      <c r="M24" s="10"/>
    </row>
    <row r="25" spans="1:13" ht="30.75" customHeight="1" x14ac:dyDescent="0.2">
      <c r="A25" s="10"/>
      <c r="B25" s="147" t="s">
        <v>393</v>
      </c>
      <c r="C25" s="148"/>
      <c r="D25" s="30">
        <v>14</v>
      </c>
      <c r="E25" s="123">
        <f>SUM(E6+E9,E11,E13,E18,E24)</f>
        <v>593.82299999999998</v>
      </c>
      <c r="F25" s="10"/>
      <c r="G25" s="10"/>
      <c r="H25" s="10"/>
      <c r="I25" s="10"/>
      <c r="J25" s="10"/>
      <c r="K25" s="10"/>
      <c r="L25" s="10"/>
      <c r="M25" s="10"/>
    </row>
  </sheetData>
  <mergeCells count="8">
    <mergeCell ref="B18:C18"/>
    <mergeCell ref="B24:C24"/>
    <mergeCell ref="B25:C25"/>
    <mergeCell ref="A1:M1"/>
    <mergeCell ref="B6:C6"/>
    <mergeCell ref="B9:C9"/>
    <mergeCell ref="B11:C11"/>
    <mergeCell ref="B13:C13"/>
  </mergeCells>
  <pageMargins left="0.17" right="0.17" top="0.74803149606299213" bottom="0.74803149606299213" header="0.31496062992125984" footer="0.31496062992125984"/>
  <pageSetup paperSize="9" orientation="landscape" horizontalDpi="300" verticalDpi="300" r:id="rId1"/>
  <headerFooter>
    <oddFooter>&amp;RДиректор ОД "З" гр. Хасково........................
Валентина Делчева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M18" sqref="M18"/>
    </sheetView>
  </sheetViews>
  <sheetFormatPr defaultRowHeight="15" x14ac:dyDescent="0.25"/>
  <cols>
    <col min="1" max="1" width="2.7109375" customWidth="1"/>
    <col min="2" max="2" width="4.28515625" customWidth="1"/>
    <col min="3" max="3" width="18.28515625" bestFit="1" customWidth="1"/>
    <col min="4" max="4" width="13.5703125" customWidth="1"/>
    <col min="5" max="5" width="8.28515625" customWidth="1"/>
    <col min="6" max="6" width="5.7109375" customWidth="1"/>
    <col min="7" max="7" width="4.85546875" customWidth="1"/>
    <col min="8" max="8" width="5.7109375" customWidth="1"/>
    <col min="9" max="9" width="12.140625" customWidth="1"/>
    <col min="10" max="10" width="11.28515625" customWidth="1"/>
  </cols>
  <sheetData>
    <row r="1" spans="1:12" ht="76.5" customHeight="1" x14ac:dyDescent="0.25">
      <c r="A1" s="151" t="s">
        <v>419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ht="15.75" thickBot="1" x14ac:dyDescent="0.3">
      <c r="A2" s="1"/>
    </row>
    <row r="3" spans="1:12" ht="91.5" thickTop="1" thickBot="1" x14ac:dyDescent="0.3">
      <c r="A3" s="2" t="s">
        <v>4</v>
      </c>
      <c r="B3" s="3" t="s">
        <v>0</v>
      </c>
      <c r="C3" s="3" t="s">
        <v>1</v>
      </c>
      <c r="D3" s="2" t="s">
        <v>15</v>
      </c>
      <c r="E3" s="2" t="s">
        <v>5</v>
      </c>
      <c r="F3" s="2" t="s">
        <v>3</v>
      </c>
      <c r="G3" s="3" t="s">
        <v>2</v>
      </c>
      <c r="H3" s="3" t="s">
        <v>6</v>
      </c>
      <c r="I3" s="2" t="s">
        <v>10</v>
      </c>
      <c r="J3" s="2" t="s">
        <v>11</v>
      </c>
    </row>
    <row r="4" spans="1:12" ht="15.75" thickTop="1" x14ac:dyDescent="0.25">
      <c r="A4" s="89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>
        <v>7</v>
      </c>
      <c r="H4" s="89">
        <v>8</v>
      </c>
      <c r="I4" s="89">
        <v>9</v>
      </c>
      <c r="J4" s="89">
        <v>10</v>
      </c>
    </row>
    <row r="5" spans="1:12" ht="28.5" customHeight="1" x14ac:dyDescent="0.25">
      <c r="A5" s="89">
        <v>1</v>
      </c>
      <c r="B5" s="90" t="s">
        <v>208</v>
      </c>
      <c r="C5" s="93" t="s">
        <v>208</v>
      </c>
      <c r="D5" s="94" t="s">
        <v>416</v>
      </c>
      <c r="E5" s="95">
        <v>6.0430000000000001</v>
      </c>
      <c r="F5" s="96" t="s">
        <v>20</v>
      </c>
      <c r="G5" s="96" t="s">
        <v>21</v>
      </c>
      <c r="H5" s="89" t="s">
        <v>22</v>
      </c>
      <c r="I5" s="105">
        <v>53</v>
      </c>
      <c r="J5" s="105">
        <f>(E5*I5)*20%</f>
        <v>64.055800000000005</v>
      </c>
    </row>
    <row r="6" spans="1:12" ht="24.75" customHeight="1" x14ac:dyDescent="0.25">
      <c r="A6" s="89">
        <v>2</v>
      </c>
      <c r="B6" s="90" t="s">
        <v>208</v>
      </c>
      <c r="C6" s="98" t="s">
        <v>417</v>
      </c>
      <c r="D6" s="98" t="s">
        <v>418</v>
      </c>
      <c r="E6" s="99">
        <v>9.968</v>
      </c>
      <c r="F6" s="96" t="s">
        <v>391</v>
      </c>
      <c r="G6" s="96" t="s">
        <v>21</v>
      </c>
      <c r="H6" s="89" t="s">
        <v>22</v>
      </c>
      <c r="I6" s="105">
        <v>53</v>
      </c>
      <c r="J6" s="105">
        <f>(E6*I6)*20%</f>
        <v>105.66079999999999</v>
      </c>
      <c r="L6" s="106"/>
    </row>
    <row r="7" spans="1:12" x14ac:dyDescent="0.25">
      <c r="A7" s="97"/>
      <c r="B7" s="156" t="s">
        <v>274</v>
      </c>
      <c r="C7" s="157"/>
      <c r="D7" s="91">
        <v>2</v>
      </c>
      <c r="E7" s="92">
        <f>SUM(E5:E6)</f>
        <v>16.010999999999999</v>
      </c>
      <c r="F7" s="97"/>
      <c r="G7" s="97"/>
      <c r="H7" s="97"/>
      <c r="I7" s="97"/>
      <c r="J7" s="97"/>
    </row>
  </sheetData>
  <mergeCells count="2">
    <mergeCell ref="A1:J1"/>
    <mergeCell ref="B7:C7"/>
  </mergeCells>
  <phoneticPr fontId="0" type="noConversion"/>
  <pageMargins left="0.28000000000000003" right="0.3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Аренда-Наем ЕПК, МФ и З</vt:lpstr>
      <vt:lpstr>създаване на тр.н.</vt:lpstr>
      <vt:lpstr>доотглеждане на тр.н.</vt:lpstr>
      <vt:lpstr>§12а без ПМЛ-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2025-06-13T07:46:23Z</cp:lastPrinted>
  <dcterms:created xsi:type="dcterms:W3CDTF">2015-04-06T16:04:16Z</dcterms:created>
  <dcterms:modified xsi:type="dcterms:W3CDTF">2025-06-17T14:12:56Z</dcterms:modified>
</cp:coreProperties>
</file>