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Тервел-1-ва тр. 26-27" sheetId="4" r:id="rId1"/>
  </sheets>
  <definedNames>
    <definedName name="_xlnm._FilterDatabase" localSheetId="0" hidden="1">'Тервел-1-ва тр. 26-27'!$C$1:$C$459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24" i="4" l="1"/>
  <c r="K323" i="4"/>
  <c r="K290" i="4"/>
  <c r="K289" i="4"/>
  <c r="K288" i="4"/>
  <c r="K287" i="4"/>
  <c r="K286" i="4"/>
  <c r="K285" i="4"/>
  <c r="K144" i="4"/>
  <c r="K143" i="4"/>
  <c r="K6" i="4"/>
  <c r="I6" i="4" l="1"/>
  <c r="E7" i="4"/>
  <c r="I9" i="4"/>
  <c r="I450" i="4"/>
  <c r="I449" i="4"/>
  <c r="I448" i="4"/>
  <c r="I445" i="4"/>
  <c r="I444" i="4"/>
  <c r="I443" i="4"/>
  <c r="I442" i="4"/>
  <c r="I441" i="4"/>
  <c r="I438" i="4"/>
  <c r="I437" i="4"/>
  <c r="I436" i="4"/>
  <c r="I435" i="4"/>
  <c r="I434" i="4"/>
  <c r="I433" i="4"/>
  <c r="I432" i="4"/>
  <c r="I431" i="4"/>
  <c r="I430" i="4"/>
  <c r="I429" i="4"/>
  <c r="I428" i="4"/>
  <c r="I427" i="4"/>
  <c r="I426" i="4"/>
  <c r="I425" i="4"/>
  <c r="I424" i="4"/>
  <c r="I423" i="4"/>
  <c r="I422" i="4"/>
  <c r="I421" i="4"/>
  <c r="I420" i="4"/>
  <c r="I419" i="4"/>
  <c r="I418" i="4"/>
  <c r="I417" i="4"/>
  <c r="I416" i="4"/>
  <c r="I415" i="4"/>
  <c r="I414" i="4"/>
  <c r="I413" i="4"/>
  <c r="I412" i="4"/>
  <c r="I411" i="4"/>
  <c r="I410" i="4"/>
  <c r="I409" i="4"/>
  <c r="I408" i="4"/>
  <c r="I407" i="4"/>
  <c r="I406" i="4"/>
  <c r="I405" i="4"/>
  <c r="I404" i="4"/>
  <c r="I403" i="4"/>
  <c r="I402" i="4"/>
  <c r="I401" i="4"/>
  <c r="I400" i="4"/>
  <c r="I399" i="4"/>
  <c r="I398" i="4"/>
  <c r="I397" i="4"/>
  <c r="I396" i="4"/>
  <c r="I395" i="4"/>
  <c r="I394" i="4"/>
  <c r="I393" i="4"/>
  <c r="I392" i="4"/>
  <c r="I391" i="4"/>
  <c r="I390" i="4"/>
  <c r="I389" i="4"/>
  <c r="I388" i="4"/>
  <c r="I387" i="4"/>
  <c r="I386" i="4"/>
  <c r="I385" i="4"/>
  <c r="I384" i="4"/>
  <c r="I383" i="4"/>
  <c r="I382" i="4"/>
  <c r="I381" i="4"/>
  <c r="I380" i="4"/>
  <c r="I379" i="4"/>
  <c r="I378" i="4"/>
  <c r="I377" i="4"/>
  <c r="I376" i="4"/>
  <c r="I375" i="4"/>
  <c r="I374" i="4"/>
  <c r="I373" i="4"/>
  <c r="I372" i="4"/>
  <c r="I371" i="4"/>
  <c r="I370" i="4"/>
  <c r="I369" i="4"/>
  <c r="I368" i="4"/>
  <c r="I367" i="4"/>
  <c r="I366" i="4"/>
  <c r="I365" i="4"/>
  <c r="I364" i="4"/>
  <c r="I363" i="4"/>
  <c r="I362" i="4"/>
  <c r="I361" i="4"/>
  <c r="I360" i="4"/>
  <c r="I359" i="4"/>
  <c r="I358" i="4"/>
  <c r="I357" i="4"/>
  <c r="I356" i="4"/>
  <c r="I355" i="4"/>
  <c r="I354" i="4"/>
  <c r="I353" i="4"/>
  <c r="I352" i="4"/>
  <c r="I351" i="4"/>
  <c r="I350" i="4"/>
  <c r="I349" i="4"/>
  <c r="I348" i="4"/>
  <c r="I347" i="4"/>
  <c r="I346" i="4"/>
  <c r="I345" i="4"/>
  <c r="I344" i="4"/>
  <c r="I343" i="4"/>
  <c r="I342" i="4"/>
  <c r="I341" i="4"/>
  <c r="I340" i="4"/>
  <c r="I339" i="4"/>
  <c r="I338" i="4"/>
  <c r="I337" i="4"/>
  <c r="I336" i="4"/>
  <c r="I335" i="4"/>
  <c r="I334" i="4"/>
  <c r="I333" i="4"/>
  <c r="I332" i="4"/>
  <c r="I331" i="4"/>
  <c r="I330" i="4"/>
  <c r="I329" i="4"/>
  <c r="I328" i="4"/>
  <c r="I327" i="4"/>
  <c r="I324" i="4"/>
  <c r="I323" i="4"/>
  <c r="I320" i="4"/>
  <c r="I319" i="4"/>
  <c r="I318" i="4"/>
  <c r="I317" i="4"/>
  <c r="I316" i="4"/>
  <c r="I315" i="4"/>
  <c r="I314" i="4"/>
  <c r="I313" i="4"/>
  <c r="I312" i="4"/>
  <c r="I311" i="4"/>
  <c r="I310" i="4"/>
  <c r="I307" i="4"/>
  <c r="I306" i="4"/>
  <c r="I305" i="4"/>
  <c r="I304" i="4"/>
  <c r="I303" i="4"/>
  <c r="I302" i="4"/>
  <c r="I301" i="4"/>
  <c r="I300" i="4"/>
  <c r="I299" i="4"/>
  <c r="I298" i="4"/>
  <c r="I297" i="4"/>
  <c r="I296" i="4"/>
  <c r="I295" i="4"/>
  <c r="I294" i="4"/>
  <c r="I293" i="4"/>
  <c r="I292" i="4"/>
  <c r="I291" i="4"/>
  <c r="I290" i="4"/>
  <c r="I289" i="4"/>
  <c r="I288" i="4"/>
  <c r="I287" i="4"/>
  <c r="I286" i="4"/>
  <c r="I285" i="4"/>
  <c r="I282" i="4"/>
  <c r="I281" i="4"/>
  <c r="I280" i="4"/>
  <c r="I279" i="4"/>
  <c r="I278" i="4"/>
  <c r="I277" i="4"/>
  <c r="I276" i="4"/>
  <c r="I275" i="4"/>
  <c r="I274" i="4"/>
  <c r="I273" i="4"/>
  <c r="I272" i="4"/>
  <c r="I271" i="4"/>
  <c r="I270" i="4"/>
  <c r="I269" i="4"/>
  <c r="I268" i="4"/>
  <c r="I267" i="4"/>
  <c r="I266" i="4"/>
  <c r="I265" i="4"/>
  <c r="I264" i="4"/>
  <c r="I263" i="4"/>
  <c r="I262" i="4"/>
  <c r="I261" i="4"/>
  <c r="I260" i="4"/>
  <c r="I259" i="4"/>
  <c r="I258" i="4"/>
  <c r="I257" i="4"/>
  <c r="I256" i="4"/>
  <c r="I253" i="4"/>
  <c r="I252" i="4"/>
  <c r="I251" i="4"/>
  <c r="I250" i="4"/>
  <c r="I247" i="4"/>
  <c r="I246" i="4"/>
  <c r="I245" i="4"/>
  <c r="I244" i="4"/>
  <c r="I243" i="4"/>
  <c r="I242" i="4"/>
  <c r="I241" i="4"/>
  <c r="I240" i="4"/>
  <c r="I239" i="4"/>
  <c r="I238" i="4"/>
  <c r="I237" i="4"/>
  <c r="I236" i="4"/>
  <c r="I235" i="4"/>
  <c r="I234" i="4"/>
  <c r="I233" i="4"/>
  <c r="I232" i="4"/>
  <c r="I231" i="4"/>
  <c r="I230" i="4"/>
  <c r="I229" i="4"/>
  <c r="I228" i="4"/>
  <c r="I225" i="4"/>
  <c r="I224" i="4"/>
  <c r="I223" i="4"/>
  <c r="I220" i="4"/>
  <c r="I219" i="4"/>
  <c r="I218" i="4"/>
  <c r="I217" i="4"/>
  <c r="I216" i="4"/>
  <c r="I215" i="4"/>
  <c r="I214" i="4"/>
  <c r="I213" i="4"/>
  <c r="I212" i="4"/>
  <c r="I211" i="4"/>
  <c r="I210" i="4"/>
  <c r="I209" i="4"/>
  <c r="I208" i="4"/>
  <c r="I207" i="4"/>
  <c r="I206" i="4"/>
  <c r="I203" i="4"/>
  <c r="I202" i="4"/>
  <c r="I201" i="4"/>
  <c r="I200" i="4"/>
  <c r="I199" i="4"/>
  <c r="I198" i="4"/>
  <c r="I197" i="4"/>
  <c r="I196" i="4"/>
  <c r="I195" i="4"/>
  <c r="I194" i="4"/>
  <c r="I193" i="4"/>
  <c r="I192" i="4"/>
  <c r="I191" i="4"/>
  <c r="I190" i="4"/>
  <c r="I189" i="4"/>
  <c r="I188" i="4"/>
  <c r="I187" i="4"/>
  <c r="I186" i="4"/>
  <c r="I185" i="4"/>
  <c r="I184" i="4"/>
  <c r="I183" i="4"/>
  <c r="I182" i="4"/>
  <c r="I181" i="4"/>
  <c r="I180" i="4"/>
  <c r="I179" i="4"/>
  <c r="I178" i="4"/>
  <c r="I177" i="4"/>
  <c r="I176" i="4"/>
  <c r="I175" i="4"/>
  <c r="I174" i="4"/>
  <c r="I173" i="4"/>
  <c r="I172" i="4"/>
  <c r="I171" i="4"/>
  <c r="I170" i="4"/>
  <c r="I169" i="4"/>
  <c r="I168" i="4"/>
  <c r="I167" i="4"/>
  <c r="I166" i="4"/>
  <c r="I165" i="4"/>
  <c r="I164" i="4"/>
  <c r="I163" i="4"/>
  <c r="I162" i="4"/>
  <c r="I161" i="4"/>
  <c r="I160" i="4"/>
  <c r="I157" i="4"/>
  <c r="I156" i="4"/>
  <c r="I155" i="4"/>
  <c r="I154" i="4"/>
  <c r="I153" i="4"/>
  <c r="I152" i="4"/>
  <c r="I151" i="4"/>
  <c r="I150" i="4"/>
  <c r="I149" i="4"/>
  <c r="I148" i="4"/>
  <c r="I147" i="4"/>
  <c r="I146" i="4"/>
  <c r="I145" i="4"/>
  <c r="I144" i="4"/>
  <c r="I143" i="4"/>
  <c r="I140" i="4"/>
  <c r="I139" i="4"/>
  <c r="I136" i="4"/>
  <c r="I135" i="4"/>
  <c r="I134" i="4"/>
  <c r="I133" i="4"/>
  <c r="I132" i="4"/>
  <c r="I131" i="4"/>
  <c r="I130" i="4"/>
  <c r="I129" i="4"/>
  <c r="I128" i="4"/>
  <c r="I127" i="4"/>
  <c r="I126" i="4"/>
  <c r="I125" i="4"/>
  <c r="I124" i="4"/>
  <c r="I123" i="4"/>
  <c r="I120" i="4"/>
  <c r="I119" i="4"/>
  <c r="I118" i="4"/>
  <c r="I117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7" i="4"/>
  <c r="I36" i="4"/>
  <c r="I35" i="4"/>
  <c r="I34" i="4"/>
  <c r="I33" i="4"/>
  <c r="I30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E451" i="4"/>
  <c r="E446" i="4"/>
  <c r="E439" i="4"/>
  <c r="E325" i="4"/>
  <c r="E321" i="4"/>
  <c r="E308" i="4"/>
  <c r="E283" i="4"/>
  <c r="E254" i="4"/>
  <c r="E248" i="4"/>
  <c r="E226" i="4"/>
  <c r="E221" i="4"/>
  <c r="E204" i="4"/>
  <c r="E158" i="4"/>
  <c r="E141" i="4"/>
  <c r="E137" i="4"/>
  <c r="E121" i="4"/>
  <c r="E115" i="4"/>
  <c r="E71" i="4"/>
  <c r="E38" i="4"/>
  <c r="E31" i="4"/>
  <c r="E28" i="4"/>
  <c r="E453" i="4" l="1"/>
</calcChain>
</file>

<file path=xl/sharedStrings.xml><?xml version="1.0" encoding="utf-8"?>
<sst xmlns="http://schemas.openxmlformats.org/spreadsheetml/2006/main" count="1245" uniqueCount="441">
  <si>
    <t>№ 
по ред</t>
  </si>
  <si>
    <t>землище</t>
  </si>
  <si>
    <t>номер имот</t>
  </si>
  <si>
    <t>площ дка</t>
  </si>
  <si>
    <t>кат.</t>
  </si>
  <si>
    <t>НТП</t>
  </si>
  <si>
    <t>Безмер</t>
  </si>
  <si>
    <t>нива</t>
  </si>
  <si>
    <t>Божан</t>
  </si>
  <si>
    <t>04916.12.14</t>
  </si>
  <si>
    <t>Гуслар</t>
  </si>
  <si>
    <t>18191.4.61</t>
  </si>
  <si>
    <t>Жегларци</t>
  </si>
  <si>
    <t>29035.31.42</t>
  </si>
  <si>
    <t>Зърнево</t>
  </si>
  <si>
    <t>31396.2.23</t>
  </si>
  <si>
    <t>31396.2.24</t>
  </si>
  <si>
    <t>31396.2.200</t>
  </si>
  <si>
    <t>Орляк</t>
  </si>
  <si>
    <t>53953.2.1</t>
  </si>
  <si>
    <t>Попгруево</t>
  </si>
  <si>
    <t>57563.29.21</t>
  </si>
  <si>
    <t>Сърнец</t>
  </si>
  <si>
    <t>70617.26.116</t>
  </si>
  <si>
    <t>70617.29.8</t>
  </si>
  <si>
    <t>Тервел</t>
  </si>
  <si>
    <t>72271.55.38</t>
  </si>
  <si>
    <t>72271.55.39</t>
  </si>
  <si>
    <t>72271.63.47</t>
  </si>
  <si>
    <t>Честименско</t>
  </si>
  <si>
    <t>81270.16.1</t>
  </si>
  <si>
    <t>Каблешково</t>
  </si>
  <si>
    <t>57563.40.5</t>
  </si>
  <si>
    <t>Балик</t>
  </si>
  <si>
    <t>02405.8.15</t>
  </si>
  <si>
    <t>03215.1.52</t>
  </si>
  <si>
    <t>03215.1.74</t>
  </si>
  <si>
    <t>03215.6.18</t>
  </si>
  <si>
    <t>03215.6.22</t>
  </si>
  <si>
    <t>03215.9.21</t>
  </si>
  <si>
    <t>03215.11.60</t>
  </si>
  <si>
    <t>03215.11.89</t>
  </si>
  <si>
    <t>03215.11.101</t>
  </si>
  <si>
    <t>03215.12.56</t>
  </si>
  <si>
    <t>03215.14.139</t>
  </si>
  <si>
    <t>03215.17.82</t>
  </si>
  <si>
    <t>03215.18.64</t>
  </si>
  <si>
    <t>03215.19.52</t>
  </si>
  <si>
    <t>03215.19.53</t>
  </si>
  <si>
    <t>03215.23.118</t>
  </si>
  <si>
    <t>03215.23.121</t>
  </si>
  <si>
    <t>03215.24.102</t>
  </si>
  <si>
    <t>03215.31.78</t>
  </si>
  <si>
    <t>03215.34.59</t>
  </si>
  <si>
    <t>Бонево</t>
  </si>
  <si>
    <t>05342.113.8</t>
  </si>
  <si>
    <t>05342.113.15</t>
  </si>
  <si>
    <t>05342.118.24</t>
  </si>
  <si>
    <t>05342.120.1</t>
  </si>
  <si>
    <t>05342.120.5</t>
  </si>
  <si>
    <t>Брестница</t>
  </si>
  <si>
    <t>06464.1.18</t>
  </si>
  <si>
    <t>06464.1.19</t>
  </si>
  <si>
    <t>06464.1.72</t>
  </si>
  <si>
    <t>06464.1.75</t>
  </si>
  <si>
    <t>06464.1.76</t>
  </si>
  <si>
    <t>06464.1.78</t>
  </si>
  <si>
    <t>06464.1.79</t>
  </si>
  <si>
    <t>06464.1.81</t>
  </si>
  <si>
    <t>06464.1.83</t>
  </si>
  <si>
    <t>06464.1.84</t>
  </si>
  <si>
    <t>06464.1.86</t>
  </si>
  <si>
    <t>06464.1.88</t>
  </si>
  <si>
    <t>06464.1.89</t>
  </si>
  <si>
    <t>06464.1.90</t>
  </si>
  <si>
    <t>06464.1.91</t>
  </si>
  <si>
    <t>06464.1.92</t>
  </si>
  <si>
    <t>06464.1.94</t>
  </si>
  <si>
    <t>06464.1.97</t>
  </si>
  <si>
    <t>06464.1.98</t>
  </si>
  <si>
    <t>06464.1.99</t>
  </si>
  <si>
    <t>06464.1.100</t>
  </si>
  <si>
    <t>06464.1.101</t>
  </si>
  <si>
    <t>06464.1.102</t>
  </si>
  <si>
    <t>06464.2.10</t>
  </si>
  <si>
    <t>06464.2.48</t>
  </si>
  <si>
    <t>06464.2.67</t>
  </si>
  <si>
    <t>06464.5.20</t>
  </si>
  <si>
    <t>06464.5.31</t>
  </si>
  <si>
    <t>06464.5.32</t>
  </si>
  <si>
    <t>06464.6.18</t>
  </si>
  <si>
    <t>06464.16.4</t>
  </si>
  <si>
    <t>Войниково</t>
  </si>
  <si>
    <t>11911.106.25</t>
  </si>
  <si>
    <t>11911.106.26</t>
  </si>
  <si>
    <t>11911.106.27</t>
  </si>
  <si>
    <t>11911.106.31</t>
  </si>
  <si>
    <t>11911.106.37</t>
  </si>
  <si>
    <t>11911.106.38</t>
  </si>
  <si>
    <t>11911.106.39</t>
  </si>
  <si>
    <t>11911.107.1</t>
  </si>
  <si>
    <t>11911.112.3</t>
  </si>
  <si>
    <t>11911.114.49</t>
  </si>
  <si>
    <t>11911.114.63</t>
  </si>
  <si>
    <t>11911.114.65</t>
  </si>
  <si>
    <t>11911.114.66</t>
  </si>
  <si>
    <t>11911.115.19</t>
  </si>
  <si>
    <t>11911.115.20</t>
  </si>
  <si>
    <t>11911.119.1</t>
  </si>
  <si>
    <t>11911.120.8</t>
  </si>
  <si>
    <t>11911.120.27</t>
  </si>
  <si>
    <t>11911.121.32</t>
  </si>
  <si>
    <t>11911.121.33</t>
  </si>
  <si>
    <t>11911.121.34</t>
  </si>
  <si>
    <t>11911.121.35</t>
  </si>
  <si>
    <t>11911.126.11</t>
  </si>
  <si>
    <t>11911.126.12</t>
  </si>
  <si>
    <t>11911.127.35</t>
  </si>
  <si>
    <t>11911.130.10</t>
  </si>
  <si>
    <t>11911.133.61</t>
  </si>
  <si>
    <t>11911.133.62</t>
  </si>
  <si>
    <t>11911.140.23</t>
  </si>
  <si>
    <t>11911.140.25</t>
  </si>
  <si>
    <t>11911.141.19</t>
  </si>
  <si>
    <t>11911.143.15</t>
  </si>
  <si>
    <t>11911.143.16</t>
  </si>
  <si>
    <t>11911.145.1</t>
  </si>
  <si>
    <t>11911.146.19</t>
  </si>
  <si>
    <t>11911.146.20</t>
  </si>
  <si>
    <t>11911.146.22</t>
  </si>
  <si>
    <t>11911.149.3</t>
  </si>
  <si>
    <t>11911.149.5</t>
  </si>
  <si>
    <t>11911.149.15</t>
  </si>
  <si>
    <t>11911.149.16</t>
  </si>
  <si>
    <t>11911.149.29</t>
  </si>
  <si>
    <t>Градница</t>
  </si>
  <si>
    <t>17590.13.1</t>
  </si>
  <si>
    <t>17590.14.36</t>
  </si>
  <si>
    <t>17590.14.37</t>
  </si>
  <si>
    <t>17590.19.2</t>
  </si>
  <si>
    <t>18191.1.47</t>
  </si>
  <si>
    <t>18191.4.10</t>
  </si>
  <si>
    <t>18191.4.62</t>
  </si>
  <si>
    <t>18191.4.68</t>
  </si>
  <si>
    <t>18191.5.8</t>
  </si>
  <si>
    <t>18191.5.17</t>
  </si>
  <si>
    <t>18191.5.26</t>
  </si>
  <si>
    <t>18191.6.3</t>
  </si>
  <si>
    <t>18191.6.25</t>
  </si>
  <si>
    <t>18191.6.38</t>
  </si>
  <si>
    <t>18191.13.49</t>
  </si>
  <si>
    <t>18191.15.21</t>
  </si>
  <si>
    <t>18191.17.14</t>
  </si>
  <si>
    <t>29035.106.3</t>
  </si>
  <si>
    <t>31396.13.28</t>
  </si>
  <si>
    <t>31396.13.32</t>
  </si>
  <si>
    <t>31396.13.37</t>
  </si>
  <si>
    <t>31396.13.39</t>
  </si>
  <si>
    <t>31396.13.40</t>
  </si>
  <si>
    <t>31396.13.51</t>
  </si>
  <si>
    <t>31396.13.53</t>
  </si>
  <si>
    <t>31396.13.54</t>
  </si>
  <si>
    <t>31396.13.55</t>
  </si>
  <si>
    <t>31396.13.56</t>
  </si>
  <si>
    <t>31396.13.57</t>
  </si>
  <si>
    <t>31396.19.53</t>
  </si>
  <si>
    <t>35050.10.2</t>
  </si>
  <si>
    <t>35050.10.7</t>
  </si>
  <si>
    <t>35050.10.9</t>
  </si>
  <si>
    <t>35050.10.10</t>
  </si>
  <si>
    <t>35050.10.11</t>
  </si>
  <si>
    <t>35050.10.13</t>
  </si>
  <si>
    <t>35050.10.14</t>
  </si>
  <si>
    <t>35050.10.15</t>
  </si>
  <si>
    <t>35050.10.21</t>
  </si>
  <si>
    <t>35050.10.22</t>
  </si>
  <si>
    <t>35050.10.24</t>
  </si>
  <si>
    <t>35050.10.26</t>
  </si>
  <si>
    <t>35050.10.27</t>
  </si>
  <si>
    <t>35050.10.29</t>
  </si>
  <si>
    <t>35050.10.31</t>
  </si>
  <si>
    <t>35050.10.32</t>
  </si>
  <si>
    <t>35050.10.33</t>
  </si>
  <si>
    <t>35050.10.35</t>
  </si>
  <si>
    <t>35050.10.36</t>
  </si>
  <si>
    <t>35050.10.37</t>
  </si>
  <si>
    <t>35050.10.40</t>
  </si>
  <si>
    <t>35050.14.47</t>
  </si>
  <si>
    <t>35050.14.50</t>
  </si>
  <si>
    <t>35050.14.51</t>
  </si>
  <si>
    <t>35050.14.52</t>
  </si>
  <si>
    <t>35050.15.16</t>
  </si>
  <si>
    <t>35050.17.27</t>
  </si>
  <si>
    <t>35050.17.28</t>
  </si>
  <si>
    <t>35050.17.31</t>
  </si>
  <si>
    <t>35050.17.32</t>
  </si>
  <si>
    <t>35050.17.33</t>
  </si>
  <si>
    <t>35050.17.35</t>
  </si>
  <si>
    <t>35050.17.37</t>
  </si>
  <si>
    <t>35050.17.39</t>
  </si>
  <si>
    <t>35050.17.40</t>
  </si>
  <si>
    <t>35050.21.5</t>
  </si>
  <si>
    <t>35050.21.34</t>
  </si>
  <si>
    <t>35050.21.36</t>
  </si>
  <si>
    <t>35050.23.20</t>
  </si>
  <si>
    <t>35050.25.42</t>
  </si>
  <si>
    <t>35050.28.9</t>
  </si>
  <si>
    <t>35050.28.18</t>
  </si>
  <si>
    <t>35050.28.20</t>
  </si>
  <si>
    <t>35050.28.27</t>
  </si>
  <si>
    <t>Кладенци</t>
  </si>
  <si>
    <t>37157.2.23</t>
  </si>
  <si>
    <t>37157.3.17</t>
  </si>
  <si>
    <t>37157.4.52</t>
  </si>
  <si>
    <t>37157.6.50</t>
  </si>
  <si>
    <t>37157.16.15</t>
  </si>
  <si>
    <t>37157.16.44</t>
  </si>
  <si>
    <t>37157.18.3</t>
  </si>
  <si>
    <t>37157.19.25</t>
  </si>
  <si>
    <t>37157.20.27</t>
  </si>
  <si>
    <t>37157.21.20</t>
  </si>
  <si>
    <t>37157.21.28</t>
  </si>
  <si>
    <t>37157.21.40</t>
  </si>
  <si>
    <t>37157.21.77</t>
  </si>
  <si>
    <t>37157.21.85</t>
  </si>
  <si>
    <t>37157.22.45</t>
  </si>
  <si>
    <t>Кочмар</t>
  </si>
  <si>
    <t>39127.38.15</t>
  </si>
  <si>
    <t>39127.101.32</t>
  </si>
  <si>
    <t>39127.101.33</t>
  </si>
  <si>
    <t>Мали извор</t>
  </si>
  <si>
    <t>46334.1.22</t>
  </si>
  <si>
    <t>46334.1.24</t>
  </si>
  <si>
    <t>46334.1.48</t>
  </si>
  <si>
    <t>46334.1.49</t>
  </si>
  <si>
    <t>46334.4.22</t>
  </si>
  <si>
    <t>46334.4.26</t>
  </si>
  <si>
    <t>46334.4.84</t>
  </si>
  <si>
    <t>46334.5.89</t>
  </si>
  <si>
    <t>46334.5.120</t>
  </si>
  <si>
    <t>46334.6.20</t>
  </si>
  <si>
    <t>46334.6.49</t>
  </si>
  <si>
    <t>46334.6.89</t>
  </si>
  <si>
    <t>46334.8.30</t>
  </si>
  <si>
    <t>46334.13.77</t>
  </si>
  <si>
    <t>46334.13.78</t>
  </si>
  <si>
    <t>46334.13.94</t>
  </si>
  <si>
    <t>46334.14.29</t>
  </si>
  <si>
    <t>46334.14.66</t>
  </si>
  <si>
    <t>46334.15.54</t>
  </si>
  <si>
    <t>46334.15.58</t>
  </si>
  <si>
    <t>Нова Камена</t>
  </si>
  <si>
    <t>51812.8.92</t>
  </si>
  <si>
    <t>51812.8.96</t>
  </si>
  <si>
    <t>51812.9.38</t>
  </si>
  <si>
    <t>51812.35.58</t>
  </si>
  <si>
    <t>53953.6.4</t>
  </si>
  <si>
    <t>53953.11.35</t>
  </si>
  <si>
    <t>53953.11.57</t>
  </si>
  <si>
    <t>53953.11.58</t>
  </si>
  <si>
    <t>53953.11.59</t>
  </si>
  <si>
    <t>53953.12.19</t>
  </si>
  <si>
    <t>53953.24.118</t>
  </si>
  <si>
    <t>53953.24.153</t>
  </si>
  <si>
    <t>53953.24.154</t>
  </si>
  <si>
    <t>53953.24.161</t>
  </si>
  <si>
    <t>53953.24.176</t>
  </si>
  <si>
    <t>53953.24.179</t>
  </si>
  <si>
    <t>53953.24.181</t>
  </si>
  <si>
    <t>53953.25.57</t>
  </si>
  <si>
    <t>53953.25.58</t>
  </si>
  <si>
    <t>53953.25.60</t>
  </si>
  <si>
    <t>53953.29.3</t>
  </si>
  <si>
    <t>53953.33.99</t>
  </si>
  <si>
    <t>53953.33.114</t>
  </si>
  <si>
    <t>53953.33.115</t>
  </si>
  <si>
    <t>53953.33.116</t>
  </si>
  <si>
    <t>53953.33.117</t>
  </si>
  <si>
    <t>53953.33.120</t>
  </si>
  <si>
    <t>53953.33.121</t>
  </si>
  <si>
    <t>53953.38.30</t>
  </si>
  <si>
    <t>53953.38.31</t>
  </si>
  <si>
    <t>Полк. Савово</t>
  </si>
  <si>
    <t>57265.102.7</t>
  </si>
  <si>
    <t>57265.102.8</t>
  </si>
  <si>
    <t>57265.102.9</t>
  </si>
  <si>
    <t>57265.102.10</t>
  </si>
  <si>
    <t>57265.102.14</t>
  </si>
  <si>
    <t>57265.102.16</t>
  </si>
  <si>
    <t>57265.107.15</t>
  </si>
  <si>
    <t>57265.107.16</t>
  </si>
  <si>
    <t>57265.108.1</t>
  </si>
  <si>
    <t>57265.115.8</t>
  </si>
  <si>
    <t>57265.117.9</t>
  </si>
  <si>
    <t>57265.117.10</t>
  </si>
  <si>
    <t>57265.126.18</t>
  </si>
  <si>
    <t>57265.126.22</t>
  </si>
  <si>
    <t>57265.126.23</t>
  </si>
  <si>
    <t>57265.126.24</t>
  </si>
  <si>
    <t>57265.126.25</t>
  </si>
  <si>
    <t>57265.126.26</t>
  </si>
  <si>
    <t>57265.126.27</t>
  </si>
  <si>
    <t>57265.126.28</t>
  </si>
  <si>
    <t>57265.128.8</t>
  </si>
  <si>
    <t>57265.130.43</t>
  </si>
  <si>
    <t>57265.134.9</t>
  </si>
  <si>
    <t>57563.29.7</t>
  </si>
  <si>
    <t>57563.34.26</t>
  </si>
  <si>
    <t>57563.34.27</t>
  </si>
  <si>
    <t>57563.35.84</t>
  </si>
  <si>
    <t>57563.35.85</t>
  </si>
  <si>
    <t>57563.35.86</t>
  </si>
  <si>
    <t>57563.35.87</t>
  </si>
  <si>
    <t>57563.35.88</t>
  </si>
  <si>
    <t>57563.35.89</t>
  </si>
  <si>
    <t>Проф. Златарски</t>
  </si>
  <si>
    <t>58685.27.10</t>
  </si>
  <si>
    <t>58685.27.36</t>
  </si>
  <si>
    <t>70617.1.15</t>
  </si>
  <si>
    <t>70617.1.16</t>
  </si>
  <si>
    <t>70617.1.41</t>
  </si>
  <si>
    <t>70617.1.42</t>
  </si>
  <si>
    <t>70617.2.3</t>
  </si>
  <si>
    <t>70617.2.13</t>
  </si>
  <si>
    <t>70617.2.14</t>
  </si>
  <si>
    <t>70617.2.15</t>
  </si>
  <si>
    <t>70617.3.19</t>
  </si>
  <si>
    <t>70617.3.20</t>
  </si>
  <si>
    <t>70617.4.16</t>
  </si>
  <si>
    <t>70617.4.17</t>
  </si>
  <si>
    <t>70617.5.11</t>
  </si>
  <si>
    <t>70617.6.7</t>
  </si>
  <si>
    <t>70617.6.9</t>
  </si>
  <si>
    <t>70617.7.20</t>
  </si>
  <si>
    <t>70617.7.41</t>
  </si>
  <si>
    <t>70617.7.51</t>
  </si>
  <si>
    <t>70617.7.52</t>
  </si>
  <si>
    <t>70617.8.1</t>
  </si>
  <si>
    <t>70617.11.24</t>
  </si>
  <si>
    <t>70617.11.42</t>
  </si>
  <si>
    <t>70617.11.58</t>
  </si>
  <si>
    <t>70617.11.98</t>
  </si>
  <si>
    <t>70617.13.4</t>
  </si>
  <si>
    <t>70617.13.11</t>
  </si>
  <si>
    <t>70617.13.16</t>
  </si>
  <si>
    <t>70617.13.34</t>
  </si>
  <si>
    <t>70617.13.38</t>
  </si>
  <si>
    <t>70617.14.1</t>
  </si>
  <si>
    <t>70617.14.4</t>
  </si>
  <si>
    <t>70617.14.6</t>
  </si>
  <si>
    <t>70617.14.9</t>
  </si>
  <si>
    <t>70617.14.22</t>
  </si>
  <si>
    <t>70617.14.24</t>
  </si>
  <si>
    <t>70617.14.30</t>
  </si>
  <si>
    <t>70617.14.32</t>
  </si>
  <si>
    <t>70617.14.36</t>
  </si>
  <si>
    <t>70617.14.52</t>
  </si>
  <si>
    <t>70617.14.56</t>
  </si>
  <si>
    <t>70617.14.59</t>
  </si>
  <si>
    <t>70617.14.64</t>
  </si>
  <si>
    <t>70617.14.71</t>
  </si>
  <si>
    <t>70617.14.98</t>
  </si>
  <si>
    <t>70617.14.99</t>
  </si>
  <si>
    <t>70617.14.107</t>
  </si>
  <si>
    <t>70617.14.112</t>
  </si>
  <si>
    <t>70617.14.128</t>
  </si>
  <si>
    <t>70617.14.146</t>
  </si>
  <si>
    <t>70617.14.167</t>
  </si>
  <si>
    <t>70617.14.174</t>
  </si>
  <si>
    <t>70617.14.175</t>
  </si>
  <si>
    <t>70617.14.176</t>
  </si>
  <si>
    <t>70617.14.180</t>
  </si>
  <si>
    <t>70617.14.181</t>
  </si>
  <si>
    <t>70617.14.186</t>
  </si>
  <si>
    <t>70617.14.194</t>
  </si>
  <si>
    <t>70617.15.1</t>
  </si>
  <si>
    <t>70617.15.9</t>
  </si>
  <si>
    <t>70617.15.10</t>
  </si>
  <si>
    <t>70617.15.13</t>
  </si>
  <si>
    <t>70617.15.15</t>
  </si>
  <si>
    <t>70617.15.16</t>
  </si>
  <si>
    <t>70617.15.28</t>
  </si>
  <si>
    <t>70617.15.29</t>
  </si>
  <si>
    <t>70617.15.30</t>
  </si>
  <si>
    <t>70617.15.33</t>
  </si>
  <si>
    <t>70617.15.34</t>
  </si>
  <si>
    <t>70617.15.40</t>
  </si>
  <si>
    <t>70617.15.41</t>
  </si>
  <si>
    <t>70617.16.4</t>
  </si>
  <si>
    <t>70617.16.8</t>
  </si>
  <si>
    <t>70617.16.26</t>
  </si>
  <si>
    <t>70617.16.27</t>
  </si>
  <si>
    <t>70617.16.28</t>
  </si>
  <si>
    <t>70617.16.30</t>
  </si>
  <si>
    <t>70617.16.32</t>
  </si>
  <si>
    <t>70617.17.26</t>
  </si>
  <si>
    <t>70617.19.14</t>
  </si>
  <si>
    <t>70617.19.34</t>
  </si>
  <si>
    <t>70617.19.55</t>
  </si>
  <si>
    <t>70617.20.12</t>
  </si>
  <si>
    <t>70617.20.13</t>
  </si>
  <si>
    <t>70617.20.14</t>
  </si>
  <si>
    <t>70617.20.15</t>
  </si>
  <si>
    <t>70617.20.24</t>
  </si>
  <si>
    <t>70617.20.29</t>
  </si>
  <si>
    <t>70617.20.31</t>
  </si>
  <si>
    <t>70617.20.32</t>
  </si>
  <si>
    <t>70617.22.9</t>
  </si>
  <si>
    <t>70617.22.20</t>
  </si>
  <si>
    <t>70617.22.21</t>
  </si>
  <si>
    <t>70617.23.15</t>
  </si>
  <si>
    <t>70617.23.17</t>
  </si>
  <si>
    <t>70617.23.19</t>
  </si>
  <si>
    <t>70617.23.23</t>
  </si>
  <si>
    <t>70617.23.39</t>
  </si>
  <si>
    <t>70617.23.41</t>
  </si>
  <si>
    <t>70617.23.42</t>
  </si>
  <si>
    <t>70617.23.45</t>
  </si>
  <si>
    <t>70617.24.54</t>
  </si>
  <si>
    <t>70617.24.55</t>
  </si>
  <si>
    <t>70617.24.56</t>
  </si>
  <si>
    <t>70617.24.59</t>
  </si>
  <si>
    <t>70617.24.62</t>
  </si>
  <si>
    <t>70617.24.65</t>
  </si>
  <si>
    <t>70617.24.66</t>
  </si>
  <si>
    <t>70617.30.2</t>
  </si>
  <si>
    <t>70617.30.5</t>
  </si>
  <si>
    <t>70617.30.8</t>
  </si>
  <si>
    <t>72271.59.118</t>
  </si>
  <si>
    <t>72271.104.9</t>
  </si>
  <si>
    <t>81270.11.6</t>
  </si>
  <si>
    <t>81270.18.1</t>
  </si>
  <si>
    <t>депозит      20 % (евро)</t>
  </si>
  <si>
    <t>начална цена лв./дка</t>
  </si>
  <si>
    <t>депозит      20 % (лева)</t>
  </si>
  <si>
    <t>начална цена евро/дка</t>
  </si>
  <si>
    <t>403 имота</t>
  </si>
  <si>
    <t xml:space="preserve">Общо: </t>
  </si>
  <si>
    <t>Общо:</t>
  </si>
  <si>
    <r>
      <t xml:space="preserve">СПИСЪК
ЗА ПРОВЕЖДАНЕ НА I-ВА ТРЪЖНА СЕСИЯ ЗА ОТДАВАНЕ ПОД АРЕНДА ЗА СРОК ОТ ДЕСЕТ СТОПАНСКИ ГОДИНИ                                        НА СВОБОДНИТЕ ЗЕМЕДЕЛСКИ ЗЕМИ ОТ ДПФ 
</t>
    </r>
    <r>
      <rPr>
        <b/>
        <u/>
        <sz val="11"/>
        <rFont val="Arial"/>
        <family val="2"/>
        <charset val="204"/>
      </rPr>
      <t>ЗА ОБЩИНА ТЕРВЕЛ ЗА СТОПАНСКАТА 2026/2027 г.</t>
    </r>
    <r>
      <rPr>
        <b/>
        <sz val="11"/>
        <rFont val="Arial"/>
        <family val="2"/>
        <charset val="204"/>
      </rPr>
      <t xml:space="preserve">
</t>
    </r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</si>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</sst>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0.0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Arial"/>
      <family val="2"/>
    </font>
    <font>
      <b/>
      <sz val="14"/>
      <color indexed="8"/>
      <name val="Arial"/>
      <family val="2"/>
      <charset val="204"/>
    </font>
    <font>
      <sz val="14"/>
      <color theme="1"/>
      <name val="Arial"/>
      <family val="2"/>
      <charset val="204"/>
    </font>
    <font>
      <sz val="10"/>
      <name val="Arial"/>
      <family val="2"/>
      <charset val="204"/>
    </font>
    <font>
      <b/>
      <sz val="14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2"/>
      <name val="Arial"/>
      <family val="2"/>
      <charset val="204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u/>
      <sz val="11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11"/>
      <name val="Arial Cyr"/>
      <charset val="204"/>
    </font>
    <font>
      <b/>
      <sz val="9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Arial Cyr"/>
      <charset val="204"/>
    </font>
    <font>
      <b/>
      <sz val="10"/>
      <color indexed="8"/>
      <name val="Arial"/>
      <family val="2"/>
      <charset val="204"/>
    </font>
    <font>
      <b/>
      <sz val="12"/>
      <name val="Arial"/>
      <family val="2"/>
      <charset val="204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  <charset val="204"/>
    </font>
    <font>
      <b/>
      <i/>
      <sz val="10"/>
      <name val="Arial"/>
      <family val="2"/>
      <charset val="204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7" fillId="0" borderId="0"/>
  </cellStyleXfs>
  <cellXfs count="302">
    <xf numFmtId="0" fontId="0" fillId="0" borderId="0" xfId="0"/>
    <xf numFmtId="0" fontId="2" fillId="2" borderId="0" xfId="0" applyFont="1" applyFill="1" applyAlignment="1">
      <alignment horizontal="right"/>
    </xf>
    <xf numFmtId="0" fontId="3" fillId="2" borderId="0" xfId="0" applyFont="1" applyFill="1" applyAlignment="1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12" fillId="2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12" fillId="0" borderId="0" xfId="0" applyFont="1" applyAlignment="1"/>
    <xf numFmtId="0" fontId="12" fillId="2" borderId="0" xfId="0" applyFont="1" applyFill="1" applyBorder="1"/>
    <xf numFmtId="0" fontId="12" fillId="2" borderId="0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12" fillId="0" borderId="0" xfId="0" applyFont="1" applyAlignment="1">
      <alignment horizontal="right"/>
    </xf>
    <xf numFmtId="0" fontId="12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Alignment="1"/>
    <xf numFmtId="0" fontId="9" fillId="0" borderId="0" xfId="0" applyFont="1"/>
    <xf numFmtId="0" fontId="0" fillId="0" borderId="0" xfId="0" applyAlignment="1"/>
    <xf numFmtId="0" fontId="0" fillId="2" borderId="0" xfId="0" applyFill="1"/>
    <xf numFmtId="0" fontId="5" fillId="2" borderId="0" xfId="0" applyFont="1" applyFill="1" applyBorder="1" applyAlignment="1">
      <alignment horizontal="right"/>
    </xf>
    <xf numFmtId="0" fontId="8" fillId="2" borderId="0" xfId="0" applyFont="1" applyFill="1" applyBorder="1" applyAlignment="1">
      <alignment horizontal="left"/>
    </xf>
    <xf numFmtId="165" fontId="8" fillId="2" borderId="0" xfId="0" applyNumberFormat="1" applyFont="1" applyFill="1" applyBorder="1" applyAlignment="1"/>
    <xf numFmtId="0" fontId="6" fillId="2" borderId="0" xfId="0" applyFont="1" applyFill="1" applyBorder="1"/>
    <xf numFmtId="0" fontId="10" fillId="0" borderId="17" xfId="0" applyFont="1" applyBorder="1" applyAlignment="1"/>
    <xf numFmtId="0" fontId="10" fillId="0" borderId="17" xfId="0" applyFont="1" applyBorder="1" applyAlignment="1">
      <alignment horizontal="center"/>
    </xf>
    <xf numFmtId="0" fontId="3" fillId="2" borderId="17" xfId="0" applyFont="1" applyFill="1" applyBorder="1" applyAlignment="1"/>
    <xf numFmtId="0" fontId="3" fillId="2" borderId="17" xfId="0" applyFont="1" applyFill="1" applyBorder="1" applyAlignment="1">
      <alignment horizontal="center"/>
    </xf>
    <xf numFmtId="165" fontId="10" fillId="0" borderId="17" xfId="0" applyNumberFormat="1" applyFont="1" applyBorder="1" applyAlignment="1"/>
    <xf numFmtId="0" fontId="19" fillId="2" borderId="13" xfId="0" applyFont="1" applyFill="1" applyBorder="1" applyAlignment="1">
      <alignment horizontal="center"/>
    </xf>
    <xf numFmtId="0" fontId="10" fillId="0" borderId="14" xfId="0" applyFont="1" applyBorder="1" applyAlignment="1">
      <alignment horizontal="left"/>
    </xf>
    <xf numFmtId="0" fontId="10" fillId="0" borderId="14" xfId="0" applyFont="1" applyBorder="1" applyAlignment="1"/>
    <xf numFmtId="0" fontId="10" fillId="0" borderId="14" xfId="0" applyFont="1" applyBorder="1"/>
    <xf numFmtId="0" fontId="19" fillId="3" borderId="1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left"/>
    </xf>
    <xf numFmtId="165" fontId="11" fillId="3" borderId="3" xfId="0" applyNumberFormat="1" applyFont="1" applyFill="1" applyBorder="1" applyAlignment="1"/>
    <xf numFmtId="0" fontId="10" fillId="3" borderId="3" xfId="0" applyFont="1" applyFill="1" applyBorder="1"/>
    <xf numFmtId="0" fontId="21" fillId="2" borderId="1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15" fillId="0" borderId="12" xfId="0" applyFont="1" applyFill="1" applyBorder="1" applyAlignment="1">
      <alignment horizontal="left"/>
    </xf>
    <xf numFmtId="164" fontId="7" fillId="0" borderId="12" xfId="0" applyNumberFormat="1" applyFont="1" applyFill="1" applyBorder="1" applyAlignment="1"/>
    <xf numFmtId="0" fontId="7" fillId="0" borderId="12" xfId="0" applyFont="1" applyFill="1" applyBorder="1" applyAlignment="1">
      <alignment horizontal="center"/>
    </xf>
    <xf numFmtId="0" fontId="0" fillId="0" borderId="0" xfId="0" applyFill="1"/>
    <xf numFmtId="0" fontId="7" fillId="0" borderId="9" xfId="0" applyFont="1" applyFill="1" applyBorder="1" applyAlignment="1">
      <alignment horizontal="center"/>
    </xf>
    <xf numFmtId="0" fontId="15" fillId="0" borderId="8" xfId="0" applyFont="1" applyFill="1" applyBorder="1" applyAlignment="1">
      <alignment horizontal="left"/>
    </xf>
    <xf numFmtId="164" fontId="7" fillId="0" borderId="8" xfId="0" applyNumberFormat="1" applyFont="1" applyFill="1" applyBorder="1" applyAlignment="1">
      <alignment wrapText="1"/>
    </xf>
    <xf numFmtId="0" fontId="7" fillId="0" borderId="8" xfId="0" applyFont="1" applyFill="1" applyBorder="1" applyAlignment="1">
      <alignment horizontal="center"/>
    </xf>
    <xf numFmtId="164" fontId="7" fillId="0" borderId="8" xfId="0" applyNumberFormat="1" applyFont="1" applyFill="1" applyBorder="1" applyAlignment="1"/>
    <xf numFmtId="0" fontId="7" fillId="0" borderId="13" xfId="0" applyFont="1" applyFill="1" applyBorder="1" applyAlignment="1">
      <alignment horizontal="center"/>
    </xf>
    <xf numFmtId="0" fontId="0" fillId="0" borderId="0" xfId="0" applyFont="1"/>
    <xf numFmtId="0" fontId="2" fillId="2" borderId="16" xfId="0" applyFont="1" applyFill="1" applyBorder="1" applyAlignment="1">
      <alignment horizontal="right"/>
    </xf>
    <xf numFmtId="0" fontId="2" fillId="2" borderId="17" xfId="0" applyFont="1" applyFill="1" applyBorder="1" applyAlignment="1">
      <alignment horizontal="left"/>
    </xf>
    <xf numFmtId="3" fontId="2" fillId="2" borderId="17" xfId="0" applyNumberFormat="1" applyFont="1" applyFill="1" applyBorder="1" applyAlignment="1"/>
    <xf numFmtId="0" fontId="2" fillId="2" borderId="17" xfId="0" applyFont="1" applyFill="1" applyBorder="1" applyAlignment="1">
      <alignment horizontal="center"/>
    </xf>
    <xf numFmtId="0" fontId="22" fillId="4" borderId="1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22" fillId="0" borderId="9" xfId="0" applyFont="1" applyFill="1" applyBorder="1" applyAlignment="1">
      <alignment horizontal="center"/>
    </xf>
    <xf numFmtId="0" fontId="22" fillId="0" borderId="11" xfId="0" applyFont="1" applyFill="1" applyBorder="1" applyAlignment="1">
      <alignment horizontal="center"/>
    </xf>
    <xf numFmtId="0" fontId="15" fillId="0" borderId="17" xfId="0" applyFont="1" applyFill="1" applyBorder="1" applyAlignment="1">
      <alignment horizontal="left"/>
    </xf>
    <xf numFmtId="164" fontId="7" fillId="0" borderId="17" xfId="0" applyNumberFormat="1" applyFont="1" applyFill="1" applyBorder="1" applyAlignment="1"/>
    <xf numFmtId="0" fontId="7" fillId="0" borderId="17" xfId="0" applyFont="1" applyFill="1" applyBorder="1" applyAlignment="1">
      <alignment horizontal="center"/>
    </xf>
    <xf numFmtId="164" fontId="22" fillId="0" borderId="8" xfId="0" applyNumberFormat="1" applyFont="1" applyFill="1" applyBorder="1" applyAlignment="1">
      <alignment wrapText="1"/>
    </xf>
    <xf numFmtId="0" fontId="22" fillId="0" borderId="8" xfId="0" applyFont="1" applyFill="1" applyBorder="1" applyAlignment="1">
      <alignment horizontal="center"/>
    </xf>
    <xf numFmtId="164" fontId="22" fillId="0" borderId="8" xfId="0" applyNumberFormat="1" applyFont="1" applyFill="1" applyBorder="1" applyAlignment="1"/>
    <xf numFmtId="164" fontId="22" fillId="0" borderId="12" xfId="0" applyNumberFormat="1" applyFont="1" applyFill="1" applyBorder="1" applyAlignment="1"/>
    <xf numFmtId="0" fontId="22" fillId="0" borderId="12" xfId="0" applyFont="1" applyFill="1" applyBorder="1" applyAlignment="1">
      <alignment horizontal="center"/>
    </xf>
    <xf numFmtId="0" fontId="22" fillId="0" borderId="16" xfId="0" applyFont="1" applyFill="1" applyBorder="1" applyAlignment="1">
      <alignment horizontal="center"/>
    </xf>
    <xf numFmtId="0" fontId="14" fillId="0" borderId="0" xfId="0" applyFont="1" applyFill="1"/>
    <xf numFmtId="0" fontId="22" fillId="0" borderId="13" xfId="0" applyFont="1" applyFill="1" applyBorder="1" applyAlignment="1">
      <alignment horizontal="center"/>
    </xf>
    <xf numFmtId="164" fontId="7" fillId="0" borderId="8" xfId="0" applyNumberFormat="1" applyFont="1" applyFill="1" applyBorder="1" applyAlignment="1">
      <alignment horizontal="right"/>
    </xf>
    <xf numFmtId="164" fontId="7" fillId="0" borderId="8" xfId="0" applyNumberFormat="1" applyFont="1" applyFill="1" applyBorder="1"/>
    <xf numFmtId="164" fontId="22" fillId="0" borderId="8" xfId="0" applyNumberFormat="1" applyFont="1" applyFill="1" applyBorder="1" applyAlignment="1">
      <alignment horizontal="right"/>
    </xf>
    <xf numFmtId="0" fontId="22" fillId="2" borderId="16" xfId="0" applyFont="1" applyFill="1" applyBorder="1" applyAlignment="1">
      <alignment horizontal="center"/>
    </xf>
    <xf numFmtId="0" fontId="15" fillId="2" borderId="17" xfId="0" applyFont="1" applyFill="1" applyBorder="1" applyAlignment="1">
      <alignment horizontal="left"/>
    </xf>
    <xf numFmtId="0" fontId="16" fillId="2" borderId="17" xfId="0" applyFont="1" applyFill="1" applyBorder="1" applyAlignment="1"/>
    <xf numFmtId="0" fontId="16" fillId="2" borderId="17" xfId="0" applyFont="1" applyFill="1" applyBorder="1" applyAlignment="1">
      <alignment horizontal="center"/>
    </xf>
    <xf numFmtId="0" fontId="17" fillId="0" borderId="17" xfId="0" applyFont="1" applyBorder="1" applyAlignment="1">
      <alignment horizontal="left"/>
    </xf>
    <xf numFmtId="0" fontId="16" fillId="0" borderId="17" xfId="0" applyFont="1" applyBorder="1" applyAlignment="1"/>
    <xf numFmtId="0" fontId="16" fillId="0" borderId="17" xfId="0" applyFont="1" applyBorder="1" applyAlignment="1">
      <alignment horizontal="center"/>
    </xf>
    <xf numFmtId="0" fontId="7" fillId="0" borderId="8" xfId="0" applyFont="1" applyFill="1" applyBorder="1" applyAlignment="1"/>
    <xf numFmtId="0" fontId="13" fillId="0" borderId="0" xfId="0" applyFont="1" applyFill="1"/>
    <xf numFmtId="0" fontId="17" fillId="0" borderId="12" xfId="0" applyFont="1" applyFill="1" applyBorder="1" applyAlignment="1">
      <alignment horizontal="left"/>
    </xf>
    <xf numFmtId="0" fontId="16" fillId="0" borderId="12" xfId="0" applyFont="1" applyFill="1" applyBorder="1" applyAlignment="1"/>
    <xf numFmtId="0" fontId="16" fillId="0" borderId="12" xfId="0" applyFont="1" applyFill="1" applyBorder="1" applyAlignment="1">
      <alignment horizontal="center"/>
    </xf>
    <xf numFmtId="164" fontId="7" fillId="0" borderId="17" xfId="0" applyNumberFormat="1" applyFont="1" applyFill="1" applyBorder="1" applyAlignment="1">
      <alignment wrapText="1"/>
    </xf>
    <xf numFmtId="0" fontId="22" fillId="0" borderId="17" xfId="0" applyFont="1" applyFill="1" applyBorder="1" applyAlignment="1">
      <alignment horizontal="center"/>
    </xf>
    <xf numFmtId="0" fontId="23" fillId="4" borderId="1" xfId="0" applyFont="1" applyFill="1" applyBorder="1" applyAlignment="1">
      <alignment horizontal="center"/>
    </xf>
    <xf numFmtId="0" fontId="20" fillId="4" borderId="3" xfId="0" applyFont="1" applyFill="1" applyBorder="1" applyAlignment="1">
      <alignment horizontal="right"/>
    </xf>
    <xf numFmtId="164" fontId="7" fillId="0" borderId="12" xfId="0" applyNumberFormat="1" applyFont="1" applyFill="1" applyBorder="1" applyAlignment="1">
      <alignment wrapText="1"/>
    </xf>
    <xf numFmtId="0" fontId="7" fillId="2" borderId="9" xfId="0" applyFont="1" applyFill="1" applyBorder="1" applyAlignment="1">
      <alignment horizontal="center"/>
    </xf>
    <xf numFmtId="0" fontId="15" fillId="2" borderId="14" xfId="0" applyFont="1" applyFill="1" applyBorder="1" applyAlignment="1">
      <alignment horizontal="left"/>
    </xf>
    <xf numFmtId="165" fontId="7" fillId="2" borderId="14" xfId="0" applyNumberFormat="1" applyFont="1" applyFill="1" applyBorder="1" applyAlignment="1"/>
    <xf numFmtId="0" fontId="7" fillId="2" borderId="14" xfId="0" applyFont="1" applyFill="1" applyBorder="1" applyAlignment="1">
      <alignment horizontal="center"/>
    </xf>
    <xf numFmtId="165" fontId="7" fillId="0" borderId="8" xfId="0" applyNumberFormat="1" applyFont="1" applyFill="1" applyBorder="1" applyAlignment="1"/>
    <xf numFmtId="0" fontId="15" fillId="0" borderId="14" xfId="0" applyFont="1" applyFill="1" applyBorder="1" applyAlignment="1">
      <alignment horizontal="left"/>
    </xf>
    <xf numFmtId="165" fontId="7" fillId="0" borderId="14" xfId="0" applyNumberFormat="1" applyFont="1" applyFill="1" applyBorder="1" applyAlignment="1"/>
    <xf numFmtId="0" fontId="7" fillId="0" borderId="14" xfId="0" applyFont="1" applyFill="1" applyBorder="1" applyAlignment="1">
      <alignment horizontal="center"/>
    </xf>
    <xf numFmtId="0" fontId="16" fillId="4" borderId="1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/>
    </xf>
    <xf numFmtId="0" fontId="16" fillId="0" borderId="16" xfId="0" applyFont="1" applyFill="1" applyBorder="1" applyAlignment="1">
      <alignment horizontal="center"/>
    </xf>
    <xf numFmtId="0" fontId="15" fillId="0" borderId="8" xfId="0" quotePrefix="1" applyFont="1" applyFill="1" applyBorder="1" applyAlignment="1">
      <alignment horizontal="left"/>
    </xf>
    <xf numFmtId="0" fontId="15" fillId="0" borderId="12" xfId="0" quotePrefix="1" applyFont="1" applyFill="1" applyBorder="1" applyAlignment="1">
      <alignment horizontal="left"/>
    </xf>
    <xf numFmtId="0" fontId="17" fillId="0" borderId="17" xfId="0" applyFont="1" applyFill="1" applyBorder="1" applyAlignment="1">
      <alignment horizontal="left"/>
    </xf>
    <xf numFmtId="165" fontId="16" fillId="0" borderId="17" xfId="0" applyNumberFormat="1" applyFont="1" applyFill="1" applyBorder="1" applyAlignment="1"/>
    <xf numFmtId="0" fontId="16" fillId="0" borderId="17" xfId="0" applyFont="1" applyFill="1" applyBorder="1" applyAlignment="1">
      <alignment horizontal="center"/>
    </xf>
    <xf numFmtId="164" fontId="22" fillId="0" borderId="17" xfId="0" applyNumberFormat="1" applyFont="1" applyFill="1" applyBorder="1" applyAlignment="1"/>
    <xf numFmtId="0" fontId="16" fillId="0" borderId="17" xfId="0" applyFont="1" applyFill="1" applyBorder="1" applyAlignment="1"/>
    <xf numFmtId="0" fontId="7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15" fillId="0" borderId="17" xfId="0" applyFont="1" applyBorder="1" applyAlignment="1">
      <alignment horizontal="left"/>
    </xf>
    <xf numFmtId="165" fontId="7" fillId="0" borderId="17" xfId="0" applyNumberFormat="1" applyFont="1" applyBorder="1" applyAlignment="1"/>
    <xf numFmtId="0" fontId="7" fillId="0" borderId="17" xfId="0" applyFont="1" applyBorder="1" applyAlignment="1">
      <alignment horizontal="center"/>
    </xf>
    <xf numFmtId="0" fontId="15" fillId="0" borderId="8" xfId="0" applyFont="1" applyBorder="1" applyAlignment="1">
      <alignment horizontal="left"/>
    </xf>
    <xf numFmtId="165" fontId="7" fillId="0" borderId="8" xfId="0" applyNumberFormat="1" applyFont="1" applyBorder="1" applyAlignment="1"/>
    <xf numFmtId="0" fontId="7" fillId="0" borderId="8" xfId="0" applyFont="1" applyBorder="1" applyAlignment="1">
      <alignment horizontal="center"/>
    </xf>
    <xf numFmtId="0" fontId="22" fillId="2" borderId="9" xfId="0" applyFont="1" applyFill="1" applyBorder="1" applyAlignment="1">
      <alignment horizontal="center"/>
    </xf>
    <xf numFmtId="0" fontId="17" fillId="0" borderId="8" xfId="0" applyFont="1" applyBorder="1" applyAlignment="1">
      <alignment horizontal="left"/>
    </xf>
    <xf numFmtId="0" fontId="16" fillId="0" borderId="8" xfId="0" applyFont="1" applyBorder="1" applyAlignment="1"/>
    <xf numFmtId="0" fontId="16" fillId="0" borderId="8" xfId="0" applyFont="1" applyBorder="1" applyAlignment="1">
      <alignment horizontal="center"/>
    </xf>
    <xf numFmtId="0" fontId="22" fillId="2" borderId="13" xfId="0" applyFont="1" applyFill="1" applyBorder="1" applyAlignment="1">
      <alignment horizontal="center"/>
    </xf>
    <xf numFmtId="0" fontId="17" fillId="0" borderId="14" xfId="0" applyFont="1" applyBorder="1" applyAlignment="1">
      <alignment horizontal="left"/>
    </xf>
    <xf numFmtId="0" fontId="16" fillId="0" borderId="14" xfId="0" applyFont="1" applyBorder="1" applyAlignment="1"/>
    <xf numFmtId="0" fontId="16" fillId="0" borderId="14" xfId="0" applyFont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0" fontId="10" fillId="4" borderId="3" xfId="0" applyFont="1" applyFill="1" applyBorder="1"/>
    <xf numFmtId="0" fontId="7" fillId="0" borderId="21" xfId="0" applyFont="1" applyFill="1" applyBorder="1" applyAlignment="1">
      <alignment horizontal="center" wrapText="1"/>
    </xf>
    <xf numFmtId="0" fontId="22" fillId="0" borderId="21" xfId="0" applyFont="1" applyFill="1" applyBorder="1" applyAlignment="1">
      <alignment horizontal="center" wrapText="1"/>
    </xf>
    <xf numFmtId="0" fontId="21" fillId="2" borderId="18" xfId="0" applyFont="1" applyFill="1" applyBorder="1" applyAlignment="1">
      <alignment horizontal="center"/>
    </xf>
    <xf numFmtId="0" fontId="7" fillId="0" borderId="25" xfId="0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center"/>
    </xf>
    <xf numFmtId="0" fontId="10" fillId="4" borderId="26" xfId="0" applyFont="1" applyFill="1" applyBorder="1" applyAlignment="1">
      <alignment horizontal="center"/>
    </xf>
    <xf numFmtId="0" fontId="7" fillId="0" borderId="27" xfId="0" applyFont="1" applyFill="1" applyBorder="1" applyAlignment="1">
      <alignment horizontal="center" wrapText="1"/>
    </xf>
    <xf numFmtId="0" fontId="22" fillId="0" borderId="25" xfId="0" applyFont="1" applyFill="1" applyBorder="1" applyAlignment="1">
      <alignment horizontal="center" wrapText="1"/>
    </xf>
    <xf numFmtId="0" fontId="16" fillId="2" borderId="27" xfId="0" applyFont="1" applyFill="1" applyBorder="1" applyAlignment="1">
      <alignment horizontal="center"/>
    </xf>
    <xf numFmtId="0" fontId="16" fillId="0" borderId="27" xfId="0" applyFont="1" applyBorder="1" applyAlignment="1">
      <alignment horizontal="center"/>
    </xf>
    <xf numFmtId="0" fontId="7" fillId="0" borderId="21" xfId="0" applyFont="1" applyFill="1" applyBorder="1" applyAlignment="1">
      <alignment horizontal="center"/>
    </xf>
    <xf numFmtId="0" fontId="16" fillId="0" borderId="25" xfId="0" applyFont="1" applyFill="1" applyBorder="1" applyAlignment="1">
      <alignment horizontal="center"/>
    </xf>
    <xf numFmtId="0" fontId="22" fillId="0" borderId="27" xfId="0" applyFont="1" applyFill="1" applyBorder="1" applyAlignment="1">
      <alignment horizontal="center" wrapText="1"/>
    </xf>
    <xf numFmtId="0" fontId="20" fillId="4" borderId="26" xfId="0" applyFont="1" applyFill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7" fillId="2" borderId="28" xfId="0" applyFont="1" applyFill="1" applyBorder="1" applyAlignment="1">
      <alignment horizontal="center"/>
    </xf>
    <xf numFmtId="0" fontId="7" fillId="0" borderId="28" xfId="0" applyFont="1" applyFill="1" applyBorder="1" applyAlignment="1">
      <alignment horizontal="center"/>
    </xf>
    <xf numFmtId="0" fontId="11" fillId="4" borderId="26" xfId="0" applyFont="1" applyFill="1" applyBorder="1" applyAlignment="1">
      <alignment horizontal="center"/>
    </xf>
    <xf numFmtId="0" fontId="16" fillId="0" borderId="27" xfId="0" applyFont="1" applyFill="1" applyBorder="1" applyAlignment="1">
      <alignment horizontal="center"/>
    </xf>
    <xf numFmtId="0" fontId="3" fillId="4" borderId="26" xfId="0" applyFont="1" applyFill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16" fillId="0" borderId="21" xfId="0" applyFont="1" applyBorder="1" applyAlignment="1">
      <alignment horizontal="center"/>
    </xf>
    <xf numFmtId="0" fontId="16" fillId="0" borderId="28" xfId="0" applyFont="1" applyBorder="1" applyAlignment="1">
      <alignment horizontal="center"/>
    </xf>
    <xf numFmtId="0" fontId="10" fillId="4" borderId="26" xfId="0" applyFont="1" applyFill="1" applyBorder="1"/>
    <xf numFmtId="0" fontId="10" fillId="0" borderId="28" xfId="0" applyFont="1" applyBorder="1"/>
    <xf numFmtId="0" fontId="10" fillId="3" borderId="26" xfId="0" applyFont="1" applyFill="1" applyBorder="1"/>
    <xf numFmtId="0" fontId="2" fillId="4" borderId="2" xfId="0" applyFont="1" applyFill="1" applyBorder="1" applyAlignment="1">
      <alignment horizontal="center" vertical="center" wrapText="1"/>
    </xf>
    <xf numFmtId="0" fontId="2" fillId="4" borderId="19" xfId="2" applyFont="1" applyFill="1" applyBorder="1" applyAlignment="1">
      <alignment horizontal="center" vertical="center" wrapText="1"/>
    </xf>
    <xf numFmtId="0" fontId="2" fillId="4" borderId="2" xfId="2" applyFont="1" applyFill="1" applyBorder="1" applyAlignment="1">
      <alignment horizontal="center" vertical="center" wrapText="1"/>
    </xf>
    <xf numFmtId="164" fontId="2" fillId="4" borderId="19" xfId="2" applyNumberFormat="1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/>
    </xf>
    <xf numFmtId="0" fontId="21" fillId="2" borderId="4" xfId="0" applyFont="1" applyFill="1" applyBorder="1" applyAlignment="1">
      <alignment horizontal="center"/>
    </xf>
    <xf numFmtId="165" fontId="16" fillId="0" borderId="14" xfId="0" applyNumberFormat="1" applyFont="1" applyBorder="1" applyAlignment="1"/>
    <xf numFmtId="0" fontId="2" fillId="0" borderId="17" xfId="0" applyFont="1" applyFill="1" applyBorder="1" applyAlignment="1">
      <alignment horizontal="left"/>
    </xf>
    <xf numFmtId="165" fontId="11" fillId="0" borderId="17" xfId="0" applyNumberFormat="1" applyFont="1" applyFill="1" applyBorder="1" applyAlignment="1"/>
    <xf numFmtId="0" fontId="10" fillId="0" borderId="17" xfId="0" applyFont="1" applyFill="1" applyBorder="1" applyAlignment="1">
      <alignment horizontal="center"/>
    </xf>
    <xf numFmtId="0" fontId="10" fillId="0" borderId="27" xfId="0" applyFont="1" applyFill="1" applyBorder="1" applyAlignment="1">
      <alignment horizontal="center"/>
    </xf>
    <xf numFmtId="0" fontId="11" fillId="2" borderId="17" xfId="0" applyFont="1" applyFill="1" applyBorder="1" applyAlignment="1"/>
    <xf numFmtId="0" fontId="10" fillId="2" borderId="17" xfId="0" applyFont="1" applyFill="1" applyBorder="1" applyAlignment="1">
      <alignment horizontal="center"/>
    </xf>
    <xf numFmtId="0" fontId="10" fillId="2" borderId="27" xfId="0" applyFont="1" applyFill="1" applyBorder="1" applyAlignment="1">
      <alignment horizontal="center"/>
    </xf>
    <xf numFmtId="164" fontId="7" fillId="0" borderId="12" xfId="0" applyNumberFormat="1" applyFont="1" applyFill="1" applyBorder="1" applyAlignment="1">
      <alignment horizontal="right"/>
    </xf>
    <xf numFmtId="165" fontId="16" fillId="2" borderId="14" xfId="0" applyNumberFormat="1" applyFont="1" applyFill="1" applyBorder="1" applyAlignment="1"/>
    <xf numFmtId="0" fontId="16" fillId="2" borderId="14" xfId="0" applyFont="1" applyFill="1" applyBorder="1" applyAlignment="1">
      <alignment horizontal="center"/>
    </xf>
    <xf numFmtId="0" fontId="16" fillId="2" borderId="28" xfId="0" applyFont="1" applyFill="1" applyBorder="1" applyAlignment="1">
      <alignment horizontal="center"/>
    </xf>
    <xf numFmtId="164" fontId="7" fillId="0" borderId="12" xfId="0" applyNumberFormat="1" applyFont="1" applyFill="1" applyBorder="1"/>
    <xf numFmtId="165" fontId="11" fillId="2" borderId="17" xfId="0" applyNumberFormat="1" applyFont="1" applyFill="1" applyBorder="1" applyAlignment="1"/>
    <xf numFmtId="0" fontId="20" fillId="4" borderId="3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16" fillId="0" borderId="13" xfId="0" applyFont="1" applyFill="1" applyBorder="1" applyAlignment="1">
      <alignment horizontal="center"/>
    </xf>
    <xf numFmtId="0" fontId="7" fillId="2" borderId="14" xfId="0" applyFont="1" applyFill="1" applyBorder="1"/>
    <xf numFmtId="0" fontId="3" fillId="2" borderId="27" xfId="0" applyFont="1" applyFill="1" applyBorder="1" applyAlignment="1">
      <alignment horizontal="center"/>
    </xf>
    <xf numFmtId="164" fontId="7" fillId="0" borderId="14" xfId="0" applyNumberFormat="1" applyFont="1" applyFill="1" applyBorder="1" applyAlignment="1">
      <alignment wrapText="1"/>
    </xf>
    <xf numFmtId="0" fontId="7" fillId="0" borderId="28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right"/>
    </xf>
    <xf numFmtId="0" fontId="2" fillId="4" borderId="3" xfId="0" applyFont="1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164" fontId="7" fillId="0" borderId="17" xfId="0" applyNumberFormat="1" applyFont="1" applyFill="1" applyBorder="1" applyAlignment="1">
      <alignment horizontal="right"/>
    </xf>
    <xf numFmtId="0" fontId="15" fillId="2" borderId="5" xfId="0" applyFont="1" applyFill="1" applyBorder="1" applyAlignment="1">
      <alignment horizontal="right"/>
    </xf>
    <xf numFmtId="0" fontId="15" fillId="2" borderId="6" xfId="0" applyFont="1" applyFill="1" applyBorder="1" applyAlignment="1">
      <alignment horizontal="left"/>
    </xf>
    <xf numFmtId="3" fontId="15" fillId="2" borderId="6" xfId="0" applyNumberFormat="1" applyFont="1" applyFill="1" applyBorder="1" applyAlignment="1"/>
    <xf numFmtId="0" fontId="15" fillId="2" borderId="6" xfId="0" applyFont="1" applyFill="1" applyBorder="1" applyAlignment="1">
      <alignment horizontal="center"/>
    </xf>
    <xf numFmtId="0" fontId="15" fillId="2" borderId="24" xfId="0" applyFont="1" applyFill="1" applyBorder="1" applyAlignment="1">
      <alignment horizontal="center"/>
    </xf>
    <xf numFmtId="2" fontId="7" fillId="0" borderId="12" xfId="0" applyNumberFormat="1" applyFont="1" applyFill="1" applyBorder="1" applyAlignment="1">
      <alignment horizontal="center" wrapText="1"/>
    </xf>
    <xf numFmtId="2" fontId="2" fillId="4" borderId="2" xfId="3" applyNumberFormat="1" applyFont="1" applyFill="1" applyBorder="1" applyAlignment="1">
      <alignment horizontal="center" vertical="center" wrapText="1"/>
    </xf>
    <xf numFmtId="2" fontId="2" fillId="4" borderId="20" xfId="3" applyNumberFormat="1" applyFont="1" applyFill="1" applyBorder="1" applyAlignment="1">
      <alignment horizontal="center" vertical="center" wrapText="1"/>
    </xf>
    <xf numFmtId="2" fontId="7" fillId="0" borderId="23" xfId="0" applyNumberFormat="1" applyFont="1" applyFill="1" applyBorder="1" applyAlignment="1">
      <alignment horizontal="right" wrapText="1"/>
    </xf>
    <xf numFmtId="0" fontId="15" fillId="2" borderId="7" xfId="0" applyFont="1" applyFill="1" applyBorder="1" applyAlignment="1">
      <alignment horizontal="right"/>
    </xf>
    <xf numFmtId="2" fontId="7" fillId="0" borderId="22" xfId="0" applyNumberFormat="1" applyFont="1" applyFill="1" applyBorder="1" applyAlignment="1">
      <alignment horizontal="right" wrapText="1"/>
    </xf>
    <xf numFmtId="2" fontId="7" fillId="0" borderId="10" xfId="0" applyNumberFormat="1" applyFont="1" applyFill="1" applyBorder="1" applyAlignment="1">
      <alignment horizontal="right" wrapText="1"/>
    </xf>
    <xf numFmtId="0" fontId="2" fillId="2" borderId="22" xfId="0" applyFont="1" applyFill="1" applyBorder="1" applyAlignment="1">
      <alignment horizontal="right"/>
    </xf>
    <xf numFmtId="2" fontId="2" fillId="4" borderId="4" xfId="0" applyNumberFormat="1" applyFont="1" applyFill="1" applyBorder="1" applyAlignment="1">
      <alignment horizontal="right"/>
    </xf>
    <xf numFmtId="2" fontId="2" fillId="2" borderId="22" xfId="0" applyNumberFormat="1" applyFont="1" applyFill="1" applyBorder="1" applyAlignment="1">
      <alignment horizontal="right"/>
    </xf>
    <xf numFmtId="2" fontId="16" fillId="0" borderId="23" xfId="0" applyNumberFormat="1" applyFont="1" applyBorder="1" applyAlignment="1">
      <alignment horizontal="right"/>
    </xf>
    <xf numFmtId="2" fontId="10" fillId="4" borderId="4" xfId="0" applyNumberFormat="1" applyFont="1" applyFill="1" applyBorder="1" applyAlignment="1">
      <alignment horizontal="right"/>
    </xf>
    <xf numFmtId="2" fontId="10" fillId="0" borderId="22" xfId="0" applyNumberFormat="1" applyFont="1" applyFill="1" applyBorder="1" applyAlignment="1">
      <alignment horizontal="right"/>
    </xf>
    <xf numFmtId="2" fontId="22" fillId="0" borderId="10" xfId="0" applyNumberFormat="1" applyFont="1" applyFill="1" applyBorder="1" applyAlignment="1">
      <alignment horizontal="right" wrapText="1"/>
    </xf>
    <xf numFmtId="2" fontId="22" fillId="0" borderId="23" xfId="0" applyNumberFormat="1" applyFont="1" applyFill="1" applyBorder="1" applyAlignment="1">
      <alignment horizontal="right" wrapText="1"/>
    </xf>
    <xf numFmtId="2" fontId="10" fillId="2" borderId="22" xfId="0" applyNumberFormat="1" applyFont="1" applyFill="1" applyBorder="1" applyAlignment="1">
      <alignment horizontal="right"/>
    </xf>
    <xf numFmtId="2" fontId="16" fillId="2" borderId="10" xfId="0" applyNumberFormat="1" applyFont="1" applyFill="1" applyBorder="1" applyAlignment="1">
      <alignment horizontal="right"/>
    </xf>
    <xf numFmtId="2" fontId="16" fillId="2" borderId="23" xfId="0" applyNumberFormat="1" applyFont="1" applyFill="1" applyBorder="1" applyAlignment="1">
      <alignment horizontal="right"/>
    </xf>
    <xf numFmtId="2" fontId="16" fillId="0" borderId="10" xfId="0" applyNumberFormat="1" applyFont="1" applyBorder="1" applyAlignment="1">
      <alignment horizontal="right"/>
    </xf>
    <xf numFmtId="2" fontId="7" fillId="0" borderId="10" xfId="0" applyNumberFormat="1" applyFont="1" applyFill="1" applyBorder="1" applyAlignment="1">
      <alignment horizontal="right"/>
    </xf>
    <xf numFmtId="2" fontId="16" fillId="0" borderId="10" xfId="0" applyNumberFormat="1" applyFont="1" applyFill="1" applyBorder="1" applyAlignment="1">
      <alignment horizontal="right"/>
    </xf>
    <xf numFmtId="0" fontId="20" fillId="4" borderId="4" xfId="0" applyFont="1" applyFill="1" applyBorder="1" applyAlignment="1">
      <alignment horizontal="right"/>
    </xf>
    <xf numFmtId="0" fontId="10" fillId="0" borderId="22" xfId="0" applyFont="1" applyBorder="1" applyAlignment="1">
      <alignment horizontal="right"/>
    </xf>
    <xf numFmtId="0" fontId="10" fillId="4" borderId="4" xfId="0" applyFont="1" applyFill="1" applyBorder="1" applyAlignment="1">
      <alignment horizontal="right"/>
    </xf>
    <xf numFmtId="2" fontId="7" fillId="2" borderId="10" xfId="0" applyNumberFormat="1" applyFont="1" applyFill="1" applyBorder="1" applyAlignment="1">
      <alignment horizontal="right"/>
    </xf>
    <xf numFmtId="0" fontId="11" fillId="4" borderId="4" xfId="0" applyFont="1" applyFill="1" applyBorder="1" applyAlignment="1">
      <alignment horizontal="right"/>
    </xf>
    <xf numFmtId="2" fontId="10" fillId="0" borderId="22" xfId="0" applyNumberFormat="1" applyFont="1" applyBorder="1" applyAlignment="1">
      <alignment horizontal="right"/>
    </xf>
    <xf numFmtId="2" fontId="7" fillId="2" borderId="23" xfId="0" applyNumberFormat="1" applyFont="1" applyFill="1" applyBorder="1" applyAlignment="1">
      <alignment horizontal="right"/>
    </xf>
    <xf numFmtId="2" fontId="3" fillId="4" borderId="4" xfId="0" applyNumberFormat="1" applyFont="1" applyFill="1" applyBorder="1" applyAlignment="1">
      <alignment horizontal="right"/>
    </xf>
    <xf numFmtId="2" fontId="3" fillId="2" borderId="22" xfId="0" applyNumberFormat="1" applyFont="1" applyFill="1" applyBorder="1" applyAlignment="1">
      <alignment horizontal="right"/>
    </xf>
    <xf numFmtId="2" fontId="7" fillId="0" borderId="10" xfId="0" applyNumberFormat="1" applyFont="1" applyBorder="1" applyAlignment="1">
      <alignment horizontal="right"/>
    </xf>
    <xf numFmtId="0" fontId="10" fillId="0" borderId="15" xfId="0" applyFont="1" applyBorder="1" applyAlignment="1">
      <alignment horizontal="right"/>
    </xf>
    <xf numFmtId="0" fontId="10" fillId="3" borderId="4" xfId="0" applyFont="1" applyFill="1" applyBorder="1" applyAlignment="1">
      <alignment horizontal="right"/>
    </xf>
    <xf numFmtId="0" fontId="2" fillId="2" borderId="0" xfId="0" applyFont="1" applyFill="1"/>
    <xf numFmtId="2" fontId="15" fillId="0" borderId="12" xfId="0" applyNumberFormat="1" applyFont="1" applyFill="1" applyBorder="1" applyAlignment="1">
      <alignment horizontal="center" wrapText="1"/>
    </xf>
    <xf numFmtId="2" fontId="15" fillId="0" borderId="23" xfId="0" applyNumberFormat="1" applyFont="1" applyFill="1" applyBorder="1" applyAlignment="1">
      <alignment horizontal="right" wrapText="1"/>
    </xf>
    <xf numFmtId="2" fontId="15" fillId="0" borderId="22" xfId="0" applyNumberFormat="1" applyFont="1" applyFill="1" applyBorder="1" applyAlignment="1">
      <alignment horizontal="right" wrapText="1"/>
    </xf>
    <xf numFmtId="2" fontId="15" fillId="0" borderId="10" xfId="0" applyNumberFormat="1" applyFont="1" applyFill="1" applyBorder="1" applyAlignment="1">
      <alignment horizontal="right" wrapText="1"/>
    </xf>
    <xf numFmtId="2" fontId="17" fillId="0" borderId="23" xfId="0" applyNumberFormat="1" applyFont="1" applyBorder="1" applyAlignment="1">
      <alignment horizontal="right"/>
    </xf>
    <xf numFmtId="2" fontId="11" fillId="4" borderId="4" xfId="0" applyNumberFormat="1" applyFont="1" applyFill="1" applyBorder="1" applyAlignment="1">
      <alignment horizontal="right"/>
    </xf>
    <xf numFmtId="0" fontId="11" fillId="0" borderId="17" xfId="0" applyFont="1" applyFill="1" applyBorder="1" applyAlignment="1">
      <alignment horizontal="center"/>
    </xf>
    <xf numFmtId="2" fontId="11" fillId="0" borderId="22" xfId="0" applyNumberFormat="1" applyFont="1" applyFill="1" applyBorder="1" applyAlignment="1">
      <alignment horizontal="right"/>
    </xf>
    <xf numFmtId="2" fontId="24" fillId="0" borderId="10" xfId="0" applyNumberFormat="1" applyFont="1" applyFill="1" applyBorder="1" applyAlignment="1">
      <alignment horizontal="right" wrapText="1"/>
    </xf>
    <xf numFmtId="2" fontId="24" fillId="0" borderId="23" xfId="0" applyNumberFormat="1" applyFont="1" applyFill="1" applyBorder="1" applyAlignment="1">
      <alignment horizontal="right" wrapText="1"/>
    </xf>
    <xf numFmtId="0" fontId="11" fillId="2" borderId="17" xfId="0" applyFont="1" applyFill="1" applyBorder="1" applyAlignment="1">
      <alignment horizontal="center"/>
    </xf>
    <xf numFmtId="2" fontId="11" fillId="2" borderId="22" xfId="0" applyNumberFormat="1" applyFont="1" applyFill="1" applyBorder="1" applyAlignment="1">
      <alignment horizontal="right"/>
    </xf>
    <xf numFmtId="2" fontId="17" fillId="2" borderId="10" xfId="0" applyNumberFormat="1" applyFont="1" applyFill="1" applyBorder="1" applyAlignment="1">
      <alignment horizontal="right"/>
    </xf>
    <xf numFmtId="2" fontId="17" fillId="2" borderId="23" xfId="0" applyNumberFormat="1" applyFont="1" applyFill="1" applyBorder="1" applyAlignment="1">
      <alignment horizontal="right"/>
    </xf>
    <xf numFmtId="2" fontId="17" fillId="0" borderId="10" xfId="0" applyNumberFormat="1" applyFont="1" applyBorder="1" applyAlignment="1">
      <alignment horizontal="right"/>
    </xf>
    <xf numFmtId="2" fontId="15" fillId="0" borderId="10" xfId="0" applyNumberFormat="1" applyFont="1" applyFill="1" applyBorder="1" applyAlignment="1">
      <alignment horizontal="right"/>
    </xf>
    <xf numFmtId="2" fontId="17" fillId="0" borderId="10" xfId="0" applyNumberFormat="1" applyFont="1" applyFill="1" applyBorder="1" applyAlignment="1">
      <alignment horizontal="right"/>
    </xf>
    <xf numFmtId="0" fontId="11" fillId="0" borderId="17" xfId="0" applyFont="1" applyBorder="1" applyAlignment="1">
      <alignment horizontal="center"/>
    </xf>
    <xf numFmtId="0" fontId="11" fillId="0" borderId="22" xfId="0" applyFont="1" applyBorder="1" applyAlignment="1">
      <alignment horizontal="right"/>
    </xf>
    <xf numFmtId="2" fontId="15" fillId="2" borderId="10" xfId="0" applyNumberFormat="1" applyFont="1" applyFill="1" applyBorder="1" applyAlignment="1">
      <alignment horizontal="right"/>
    </xf>
    <xf numFmtId="2" fontId="11" fillId="0" borderId="22" xfId="0" applyNumberFormat="1" applyFont="1" applyBorder="1" applyAlignment="1">
      <alignment horizontal="right"/>
    </xf>
    <xf numFmtId="2" fontId="15" fillId="2" borderId="23" xfId="0" applyNumberFormat="1" applyFont="1" applyFill="1" applyBorder="1" applyAlignment="1">
      <alignment horizontal="right"/>
    </xf>
    <xf numFmtId="2" fontId="15" fillId="0" borderId="10" xfId="0" applyNumberFormat="1" applyFont="1" applyBorder="1" applyAlignment="1">
      <alignment horizontal="right"/>
    </xf>
    <xf numFmtId="0" fontId="11" fillId="4" borderId="3" xfId="0" applyFont="1" applyFill="1" applyBorder="1"/>
    <xf numFmtId="0" fontId="11" fillId="0" borderId="14" xfId="0" applyFont="1" applyBorder="1"/>
    <xf numFmtId="0" fontId="11" fillId="0" borderId="15" xfId="0" applyFont="1" applyBorder="1" applyAlignment="1">
      <alignment horizontal="right"/>
    </xf>
    <xf numFmtId="0" fontId="11" fillId="3" borderId="3" xfId="0" applyFont="1" applyFill="1" applyBorder="1"/>
    <xf numFmtId="0" fontId="11" fillId="3" borderId="4" xfId="0" applyFont="1" applyFill="1" applyBorder="1" applyAlignment="1">
      <alignment horizontal="right"/>
    </xf>
    <xf numFmtId="0" fontId="8" fillId="2" borderId="0" xfId="0" applyFont="1" applyFill="1" applyBorder="1"/>
    <xf numFmtId="0" fontId="8" fillId="2" borderId="0" xfId="0" applyFont="1" applyFill="1" applyBorder="1" applyAlignment="1">
      <alignment horizontal="right"/>
    </xf>
    <xf numFmtId="0" fontId="25" fillId="2" borderId="0" xfId="0" applyFont="1" applyFill="1" applyBorder="1" applyAlignment="1">
      <alignment horizontal="right"/>
    </xf>
    <xf numFmtId="0" fontId="26" fillId="0" borderId="0" xfId="0" applyFont="1"/>
    <xf numFmtId="0" fontId="26" fillId="0" borderId="0" xfId="0" applyFont="1" applyAlignment="1">
      <alignment horizontal="right"/>
    </xf>
    <xf numFmtId="0" fontId="25" fillId="0" borderId="0" xfId="0" applyFont="1"/>
    <xf numFmtId="0" fontId="25" fillId="0" borderId="0" xfId="0" applyFont="1" applyAlignment="1">
      <alignment horizontal="right"/>
    </xf>
    <xf numFmtId="0" fontId="27" fillId="0" borderId="0" xfId="0" applyFont="1"/>
    <xf numFmtId="0" fontId="27" fillId="0" borderId="0" xfId="0" applyFont="1" applyAlignment="1">
      <alignment horizontal="right"/>
    </xf>
    <xf numFmtId="0" fontId="28" fillId="4" borderId="1" xfId="0" applyFont="1" applyFill="1" applyBorder="1" applyAlignment="1">
      <alignment horizontal="right"/>
    </xf>
    <xf numFmtId="0" fontId="28" fillId="4" borderId="3" xfId="0" applyFont="1" applyFill="1" applyBorder="1" applyAlignment="1">
      <alignment horizontal="center"/>
    </xf>
    <xf numFmtId="0" fontId="28" fillId="4" borderId="26" xfId="0" applyFont="1" applyFill="1" applyBorder="1" applyAlignment="1">
      <alignment horizontal="center"/>
    </xf>
    <xf numFmtId="0" fontId="28" fillId="4" borderId="4" xfId="0" applyFont="1" applyFill="1" applyBorder="1" applyAlignment="1">
      <alignment horizontal="right"/>
    </xf>
    <xf numFmtId="0" fontId="29" fillId="0" borderId="0" xfId="0" applyFont="1"/>
    <xf numFmtId="0" fontId="28" fillId="4" borderId="3" xfId="0" applyFont="1" applyFill="1" applyBorder="1" applyAlignment="1">
      <alignment horizontal="left"/>
    </xf>
    <xf numFmtId="0" fontId="7" fillId="0" borderId="17" xfId="0" applyFont="1" applyFill="1" applyBorder="1" applyAlignment="1">
      <alignment horizontal="left"/>
    </xf>
    <xf numFmtId="0" fontId="7" fillId="0" borderId="8" xfId="0" applyFont="1" applyFill="1" applyBorder="1" applyAlignment="1">
      <alignment horizontal="left" wrapText="1"/>
    </xf>
    <xf numFmtId="0" fontId="7" fillId="0" borderId="8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left"/>
    </xf>
    <xf numFmtId="0" fontId="16" fillId="0" borderId="14" xfId="0" applyFont="1" applyBorder="1" applyAlignment="1">
      <alignment horizontal="left"/>
    </xf>
    <xf numFmtId="0" fontId="10" fillId="0" borderId="17" xfId="0" applyFont="1" applyFill="1" applyBorder="1" applyAlignment="1">
      <alignment horizontal="left"/>
    </xf>
    <xf numFmtId="2" fontId="22" fillId="0" borderId="8" xfId="0" applyNumberFormat="1" applyFont="1" applyFill="1" applyBorder="1" applyAlignment="1">
      <alignment horizontal="left"/>
    </xf>
    <xf numFmtId="0" fontId="22" fillId="0" borderId="8" xfId="0" applyFont="1" applyFill="1" applyBorder="1" applyAlignment="1">
      <alignment horizontal="left"/>
    </xf>
    <xf numFmtId="0" fontId="22" fillId="0" borderId="12" xfId="0" applyFont="1" applyFill="1" applyBorder="1" applyAlignment="1">
      <alignment horizontal="left"/>
    </xf>
    <xf numFmtId="0" fontId="10" fillId="2" borderId="17" xfId="0" applyFont="1" applyFill="1" applyBorder="1" applyAlignment="1">
      <alignment horizontal="left"/>
    </xf>
    <xf numFmtId="0" fontId="16" fillId="2" borderId="17" xfId="0" applyFont="1" applyFill="1" applyBorder="1" applyAlignment="1">
      <alignment horizontal="left"/>
    </xf>
    <xf numFmtId="0" fontId="16" fillId="2" borderId="14" xfId="0" applyFont="1" applyFill="1" applyBorder="1" applyAlignment="1">
      <alignment horizontal="left"/>
    </xf>
    <xf numFmtId="0" fontId="16" fillId="0" borderId="17" xfId="0" applyFont="1" applyBorder="1" applyAlignment="1">
      <alignment horizontal="left"/>
    </xf>
    <xf numFmtId="0" fontId="16" fillId="0" borderId="8" xfId="0" applyFont="1" applyFill="1" applyBorder="1" applyAlignment="1">
      <alignment horizontal="left"/>
    </xf>
    <xf numFmtId="0" fontId="22" fillId="0" borderId="17" xfId="0" applyFont="1" applyFill="1" applyBorder="1" applyAlignment="1">
      <alignment horizontal="left"/>
    </xf>
    <xf numFmtId="0" fontId="22" fillId="0" borderId="14" xfId="0" applyFont="1" applyFill="1" applyBorder="1" applyAlignment="1">
      <alignment horizontal="left"/>
    </xf>
    <xf numFmtId="0" fontId="7" fillId="0" borderId="17" xfId="0" applyFont="1" applyFill="1" applyBorder="1" applyAlignment="1">
      <alignment horizontal="left" wrapText="1"/>
    </xf>
    <xf numFmtId="0" fontId="7" fillId="0" borderId="14" xfId="0" applyFont="1" applyFill="1" applyBorder="1" applyAlignment="1">
      <alignment horizontal="left" wrapText="1"/>
    </xf>
    <xf numFmtId="0" fontId="10" fillId="0" borderId="17" xfId="0" applyFont="1" applyBorder="1" applyAlignment="1">
      <alignment horizontal="left"/>
    </xf>
    <xf numFmtId="0" fontId="7" fillId="0" borderId="14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0" fontId="16" fillId="0" borderId="17" xfId="0" applyFont="1" applyFill="1" applyBorder="1" applyAlignment="1">
      <alignment horizontal="left"/>
    </xf>
    <xf numFmtId="0" fontId="7" fillId="2" borderId="14" xfId="0" applyFont="1" applyFill="1" applyBorder="1" applyAlignment="1">
      <alignment horizontal="left" vertical="center"/>
    </xf>
    <xf numFmtId="164" fontId="3" fillId="2" borderId="17" xfId="0" applyNumberFormat="1" applyFont="1" applyFill="1" applyBorder="1" applyAlignment="1">
      <alignment horizontal="left"/>
    </xf>
    <xf numFmtId="0" fontId="7" fillId="0" borderId="17" xfId="0" applyFont="1" applyBorder="1" applyAlignment="1">
      <alignment horizontal="left"/>
    </xf>
    <xf numFmtId="0" fontId="16" fillId="0" borderId="8" xfId="0" applyFont="1" applyBorder="1" applyAlignment="1">
      <alignment horizontal="left"/>
    </xf>
    <xf numFmtId="164" fontId="12" fillId="2" borderId="0" xfId="0" applyNumberFormat="1" applyFont="1" applyFill="1" applyBorder="1" applyAlignment="1">
      <alignment horizontal="left"/>
    </xf>
    <xf numFmtId="164" fontId="15" fillId="4" borderId="3" xfId="0" applyNumberFormat="1" applyFont="1" applyFill="1" applyBorder="1" applyAlignment="1"/>
    <xf numFmtId="165" fontId="17" fillId="4" borderId="3" xfId="0" applyNumberFormat="1" applyFont="1" applyFill="1" applyBorder="1" applyAlignment="1"/>
    <xf numFmtId="164" fontId="17" fillId="4" borderId="3" xfId="0" applyNumberFormat="1" applyFont="1" applyFill="1" applyBorder="1" applyAlignment="1"/>
    <xf numFmtId="0" fontId="17" fillId="4" borderId="3" xfId="0" applyFont="1" applyFill="1" applyBorder="1" applyAlignment="1"/>
    <xf numFmtId="165" fontId="15" fillId="4" borderId="3" xfId="0" applyNumberFormat="1" applyFont="1" applyFill="1" applyBorder="1" applyAlignment="1">
      <alignment horizontal="right"/>
    </xf>
    <xf numFmtId="0" fontId="7" fillId="0" borderId="12" xfId="0" applyFont="1" applyFill="1" applyBorder="1" applyAlignment="1">
      <alignment horizontal="left" wrapText="1"/>
    </xf>
    <xf numFmtId="0" fontId="2" fillId="0" borderId="18" xfId="1" applyFont="1" applyFill="1" applyBorder="1" applyAlignment="1">
      <alignment horizontal="center" wrapText="1"/>
    </xf>
    <xf numFmtId="0" fontId="2" fillId="0" borderId="19" xfId="1" applyFont="1" applyFill="1" applyBorder="1" applyAlignment="1">
      <alignment horizontal="center" wrapText="1"/>
    </xf>
    <xf numFmtId="0" fontId="2" fillId="0" borderId="20" xfId="1" applyFont="1" applyFill="1" applyBorder="1" applyAlignment="1">
      <alignment horizontal="center" wrapText="1"/>
    </xf>
  </cellXfs>
  <cellStyles count="6">
    <cellStyle name="Нормален" xfId="0" builtinId="0"/>
    <cellStyle name="Нормален 2" xfId="5"/>
    <cellStyle name="Нормален 3" xfId="4"/>
    <cellStyle name="Нормален_Лист2" xfId="2"/>
    <cellStyle name="Нормален_Лист3" xfId="1"/>
    <cellStyle name="Нормален_ниви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9"/>
  <sheetViews>
    <sheetView tabSelected="1" workbookViewId="0">
      <selection activeCell="V11" sqref="V11"/>
    </sheetView>
  </sheetViews>
  <sheetFormatPr defaultRowHeight="15" x14ac:dyDescent="0.25"/>
  <cols>
    <col min="1" max="1" width="1.7109375" customWidth="1"/>
    <col min="2" max="2" width="6.85546875" style="10" customWidth="1"/>
    <col min="3" max="3" width="19" style="6" customWidth="1"/>
    <col min="4" max="4" width="15.85546875" style="6" customWidth="1"/>
    <col min="5" max="5" width="14.28515625" style="17" customWidth="1"/>
    <col min="6" max="6" width="10.28515625" customWidth="1"/>
    <col min="7" max="7" width="16.140625" customWidth="1"/>
    <col min="8" max="8" width="14.5703125" style="254" customWidth="1"/>
    <col min="9" max="9" width="12" style="255" customWidth="1"/>
    <col min="10" max="10" width="13.140625" customWidth="1"/>
    <col min="11" max="11" width="11.7109375" customWidth="1"/>
  </cols>
  <sheetData>
    <row r="1" spans="2:11" ht="17.25" customHeight="1" thickBot="1" x14ac:dyDescent="0.3">
      <c r="B1" s="1"/>
      <c r="C1" s="4"/>
      <c r="D1" s="4"/>
      <c r="E1" s="2"/>
      <c r="F1" s="3"/>
      <c r="G1" s="3"/>
      <c r="H1" s="222"/>
      <c r="I1" s="1"/>
    </row>
    <row r="2" spans="2:11" ht="94.5" customHeight="1" thickBot="1" x14ac:dyDescent="0.3">
      <c r="B2" s="299" t="s">
        <v>439</v>
      </c>
      <c r="C2" s="300"/>
      <c r="D2" s="300"/>
      <c r="E2" s="300"/>
      <c r="F2" s="300"/>
      <c r="G2" s="300"/>
      <c r="H2" s="300"/>
      <c r="I2" s="300"/>
      <c r="J2" s="300"/>
      <c r="K2" s="301"/>
    </row>
    <row r="3" spans="2:11" ht="45.75" thickBot="1" x14ac:dyDescent="0.3">
      <c r="B3" s="152" t="s">
        <v>0</v>
      </c>
      <c r="C3" s="153" t="s">
        <v>1</v>
      </c>
      <c r="D3" s="154" t="s">
        <v>2</v>
      </c>
      <c r="E3" s="155" t="s">
        <v>3</v>
      </c>
      <c r="F3" s="154" t="s">
        <v>4</v>
      </c>
      <c r="G3" s="153" t="s">
        <v>5</v>
      </c>
      <c r="H3" s="190" t="s">
        <v>435</v>
      </c>
      <c r="I3" s="191" t="s">
        <v>432</v>
      </c>
      <c r="J3" s="190" t="s">
        <v>433</v>
      </c>
      <c r="K3" s="191" t="s">
        <v>434</v>
      </c>
    </row>
    <row r="4" spans="2:11" ht="15.75" thickBot="1" x14ac:dyDescent="0.3">
      <c r="B4" s="36">
        <v>1</v>
      </c>
      <c r="C4" s="36">
        <v>2</v>
      </c>
      <c r="D4" s="36">
        <v>3</v>
      </c>
      <c r="E4" s="36">
        <v>4</v>
      </c>
      <c r="F4" s="36">
        <v>5</v>
      </c>
      <c r="G4" s="127">
        <v>6</v>
      </c>
      <c r="H4" s="156">
        <v>7</v>
      </c>
      <c r="I4" s="157">
        <v>8</v>
      </c>
      <c r="J4" s="156">
        <v>9</v>
      </c>
      <c r="K4" s="157">
        <v>10</v>
      </c>
    </row>
    <row r="5" spans="2:11" x14ac:dyDescent="0.25">
      <c r="B5" s="49"/>
      <c r="C5" s="50"/>
      <c r="D5" s="50"/>
      <c r="E5" s="51"/>
      <c r="F5" s="52"/>
      <c r="G5" s="129"/>
      <c r="H5" s="52"/>
      <c r="I5" s="196"/>
      <c r="J5" s="52"/>
      <c r="K5" s="196"/>
    </row>
    <row r="6" spans="2:11" s="41" customFormat="1" ht="24" customHeight="1" thickBot="1" x14ac:dyDescent="0.3">
      <c r="B6" s="37">
        <v>1</v>
      </c>
      <c r="C6" s="38" t="s">
        <v>33</v>
      </c>
      <c r="D6" s="298" t="s">
        <v>34</v>
      </c>
      <c r="E6" s="39">
        <v>62.514000000000003</v>
      </c>
      <c r="F6" s="40">
        <v>4</v>
      </c>
      <c r="G6" s="128" t="s">
        <v>7</v>
      </c>
      <c r="H6" s="223">
        <v>43</v>
      </c>
      <c r="I6" s="224">
        <f>20%*H6*E6</f>
        <v>537.62040000000002</v>
      </c>
      <c r="J6" s="189">
        <v>84.1</v>
      </c>
      <c r="K6" s="192">
        <f>20%*J6*E6</f>
        <v>1051.4854800000001</v>
      </c>
    </row>
    <row r="7" spans="2:11" s="264" customFormat="1" ht="19.5" customHeight="1" thickBot="1" x14ac:dyDescent="0.3">
      <c r="B7" s="260"/>
      <c r="C7" s="265" t="s">
        <v>438</v>
      </c>
      <c r="D7" s="265"/>
      <c r="E7" s="293">
        <f>SUM(E6)</f>
        <v>62.514000000000003</v>
      </c>
      <c r="F7" s="261"/>
      <c r="G7" s="262"/>
      <c r="H7" s="261"/>
      <c r="I7" s="263"/>
      <c r="J7" s="261"/>
      <c r="K7" s="263"/>
    </row>
    <row r="8" spans="2:11" x14ac:dyDescent="0.25">
      <c r="B8" s="184"/>
      <c r="C8" s="185"/>
      <c r="D8" s="185"/>
      <c r="E8" s="186"/>
      <c r="F8" s="187"/>
      <c r="G8" s="188"/>
      <c r="H8" s="187"/>
      <c r="I8" s="193"/>
      <c r="J8" s="187"/>
      <c r="K8" s="193"/>
    </row>
    <row r="9" spans="2:11" s="41" customFormat="1" ht="24" customHeight="1" x14ac:dyDescent="0.25">
      <c r="B9" s="47">
        <v>1</v>
      </c>
      <c r="C9" s="57" t="s">
        <v>6</v>
      </c>
      <c r="D9" s="266" t="s">
        <v>35</v>
      </c>
      <c r="E9" s="183">
        <v>10.002000000000001</v>
      </c>
      <c r="F9" s="59">
        <v>4</v>
      </c>
      <c r="G9" s="131" t="s">
        <v>7</v>
      </c>
      <c r="H9" s="223">
        <v>43</v>
      </c>
      <c r="I9" s="225">
        <f t="shared" ref="I9:I27" si="0">20%*H9*E9</f>
        <v>86.017200000000003</v>
      </c>
      <c r="J9" s="189">
        <v>84.1</v>
      </c>
      <c r="K9" s="194">
        <v>168.2404966</v>
      </c>
    </row>
    <row r="10" spans="2:11" s="41" customFormat="1" ht="24" customHeight="1" x14ac:dyDescent="0.25">
      <c r="B10" s="42">
        <v>2</v>
      </c>
      <c r="C10" s="43" t="s">
        <v>6</v>
      </c>
      <c r="D10" s="267" t="s">
        <v>36</v>
      </c>
      <c r="E10" s="44">
        <v>7.5810000000000004</v>
      </c>
      <c r="F10" s="45">
        <v>4</v>
      </c>
      <c r="G10" s="125" t="s">
        <v>7</v>
      </c>
      <c r="H10" s="223">
        <v>43</v>
      </c>
      <c r="I10" s="226">
        <f t="shared" si="0"/>
        <v>65.196600000000004</v>
      </c>
      <c r="J10" s="189">
        <v>84.1</v>
      </c>
      <c r="K10" s="195">
        <v>127.520116</v>
      </c>
    </row>
    <row r="11" spans="2:11" s="41" customFormat="1" ht="24" customHeight="1" x14ac:dyDescent="0.25">
      <c r="B11" s="42">
        <v>3</v>
      </c>
      <c r="C11" s="43" t="s">
        <v>6</v>
      </c>
      <c r="D11" s="268" t="s">
        <v>37</v>
      </c>
      <c r="E11" s="46">
        <v>18.001999999999999</v>
      </c>
      <c r="F11" s="45">
        <v>3</v>
      </c>
      <c r="G11" s="125" t="s">
        <v>7</v>
      </c>
      <c r="H11" s="223">
        <v>43</v>
      </c>
      <c r="I11" s="226">
        <f t="shared" si="0"/>
        <v>154.81719999999999</v>
      </c>
      <c r="J11" s="189">
        <v>84.1</v>
      </c>
      <c r="K11" s="195">
        <v>302.80160059999997</v>
      </c>
    </row>
    <row r="12" spans="2:11" s="41" customFormat="1" ht="24" customHeight="1" x14ac:dyDescent="0.25">
      <c r="B12" s="47">
        <v>4</v>
      </c>
      <c r="C12" s="43" t="s">
        <v>6</v>
      </c>
      <c r="D12" s="268" t="s">
        <v>38</v>
      </c>
      <c r="E12" s="46">
        <v>8.0090000000000003</v>
      </c>
      <c r="F12" s="45">
        <v>3</v>
      </c>
      <c r="G12" s="125" t="s">
        <v>7</v>
      </c>
      <c r="H12" s="223">
        <v>43</v>
      </c>
      <c r="I12" s="226">
        <f t="shared" si="0"/>
        <v>68.877399999999994</v>
      </c>
      <c r="J12" s="189">
        <v>84.1</v>
      </c>
      <c r="K12" s="195">
        <v>134.7175704</v>
      </c>
    </row>
    <row r="13" spans="2:11" s="41" customFormat="1" ht="24" customHeight="1" x14ac:dyDescent="0.25">
      <c r="B13" s="42">
        <v>5</v>
      </c>
      <c r="C13" s="43" t="s">
        <v>6</v>
      </c>
      <c r="D13" s="268" t="s">
        <v>39</v>
      </c>
      <c r="E13" s="46">
        <v>43.003</v>
      </c>
      <c r="F13" s="45">
        <v>3</v>
      </c>
      <c r="G13" s="125" t="s">
        <v>7</v>
      </c>
      <c r="H13" s="223">
        <v>43</v>
      </c>
      <c r="I13" s="226">
        <f t="shared" si="0"/>
        <v>369.82579999999996</v>
      </c>
      <c r="J13" s="189">
        <v>84.1</v>
      </c>
      <c r="K13" s="195">
        <v>723.32460889999993</v>
      </c>
    </row>
    <row r="14" spans="2:11" s="41" customFormat="1" ht="24" customHeight="1" x14ac:dyDescent="0.25">
      <c r="B14" s="42">
        <v>6</v>
      </c>
      <c r="C14" s="43" t="s">
        <v>6</v>
      </c>
      <c r="D14" s="268" t="s">
        <v>40</v>
      </c>
      <c r="E14" s="46">
        <v>16.004000000000001</v>
      </c>
      <c r="F14" s="45">
        <v>3</v>
      </c>
      <c r="G14" s="125" t="s">
        <v>7</v>
      </c>
      <c r="H14" s="223">
        <v>43</v>
      </c>
      <c r="I14" s="226">
        <f t="shared" si="0"/>
        <v>137.6344</v>
      </c>
      <c r="J14" s="189">
        <v>84.1</v>
      </c>
      <c r="K14" s="195">
        <v>269.18088289999997</v>
      </c>
    </row>
    <row r="15" spans="2:11" s="41" customFormat="1" ht="24" customHeight="1" x14ac:dyDescent="0.25">
      <c r="B15" s="47">
        <v>7</v>
      </c>
      <c r="C15" s="43" t="s">
        <v>6</v>
      </c>
      <c r="D15" s="267" t="s">
        <v>41</v>
      </c>
      <c r="E15" s="44">
        <v>14.555</v>
      </c>
      <c r="F15" s="45">
        <v>3</v>
      </c>
      <c r="G15" s="125" t="s">
        <v>7</v>
      </c>
      <c r="H15" s="223">
        <v>43</v>
      </c>
      <c r="I15" s="226">
        <f t="shared" si="0"/>
        <v>125.17299999999999</v>
      </c>
      <c r="J15" s="189">
        <v>84.1</v>
      </c>
      <c r="K15" s="195">
        <v>244.81124109999999</v>
      </c>
    </row>
    <row r="16" spans="2:11" s="41" customFormat="1" ht="24" customHeight="1" x14ac:dyDescent="0.25">
      <c r="B16" s="42">
        <v>8</v>
      </c>
      <c r="C16" s="43" t="s">
        <v>6</v>
      </c>
      <c r="D16" s="268" t="s">
        <v>42</v>
      </c>
      <c r="E16" s="46">
        <v>6.7290000000000001</v>
      </c>
      <c r="F16" s="45">
        <v>3</v>
      </c>
      <c r="G16" s="125" t="s">
        <v>7</v>
      </c>
      <c r="H16" s="223">
        <v>43</v>
      </c>
      <c r="I16" s="226">
        <f t="shared" si="0"/>
        <v>57.869399999999999</v>
      </c>
      <c r="J16" s="189">
        <v>84.1</v>
      </c>
      <c r="K16" s="195">
        <v>113.18388209999999</v>
      </c>
    </row>
    <row r="17" spans="2:11" s="41" customFormat="1" ht="24" customHeight="1" x14ac:dyDescent="0.25">
      <c r="B17" s="42">
        <v>9</v>
      </c>
      <c r="C17" s="43" t="s">
        <v>6</v>
      </c>
      <c r="D17" s="267" t="s">
        <v>43</v>
      </c>
      <c r="E17" s="44">
        <v>15.949</v>
      </c>
      <c r="F17" s="45">
        <v>3</v>
      </c>
      <c r="G17" s="125" t="s">
        <v>7</v>
      </c>
      <c r="H17" s="223">
        <v>43</v>
      </c>
      <c r="I17" s="226">
        <f t="shared" si="0"/>
        <v>137.16139999999999</v>
      </c>
      <c r="J17" s="189">
        <v>84.1</v>
      </c>
      <c r="K17" s="195">
        <v>268.2616428</v>
      </c>
    </row>
    <row r="18" spans="2:11" s="41" customFormat="1" ht="24" customHeight="1" x14ac:dyDescent="0.25">
      <c r="B18" s="47">
        <v>10</v>
      </c>
      <c r="C18" s="43" t="s">
        <v>6</v>
      </c>
      <c r="D18" s="268" t="s">
        <v>44</v>
      </c>
      <c r="E18" s="46">
        <v>3.8980000000000001</v>
      </c>
      <c r="F18" s="45">
        <v>3</v>
      </c>
      <c r="G18" s="125" t="s">
        <v>7</v>
      </c>
      <c r="H18" s="223">
        <v>43</v>
      </c>
      <c r="I18" s="226">
        <f t="shared" si="0"/>
        <v>33.522799999999997</v>
      </c>
      <c r="J18" s="189">
        <v>84.1</v>
      </c>
      <c r="K18" s="195">
        <v>65.559421600000007</v>
      </c>
    </row>
    <row r="19" spans="2:11" s="41" customFormat="1" ht="24" customHeight="1" x14ac:dyDescent="0.25">
      <c r="B19" s="42">
        <v>11</v>
      </c>
      <c r="C19" s="43" t="s">
        <v>6</v>
      </c>
      <c r="D19" s="268" t="s">
        <v>45</v>
      </c>
      <c r="E19" s="46">
        <v>16.675000000000001</v>
      </c>
      <c r="F19" s="45">
        <v>3</v>
      </c>
      <c r="G19" s="125" t="s">
        <v>7</v>
      </c>
      <c r="H19" s="223">
        <v>43</v>
      </c>
      <c r="I19" s="226">
        <f t="shared" si="0"/>
        <v>143.405</v>
      </c>
      <c r="J19" s="189">
        <v>84.1</v>
      </c>
      <c r="K19" s="195">
        <v>280.48558029999998</v>
      </c>
    </row>
    <row r="20" spans="2:11" s="41" customFormat="1" ht="24" customHeight="1" x14ac:dyDescent="0.25">
      <c r="B20" s="42">
        <v>12</v>
      </c>
      <c r="C20" s="43" t="s">
        <v>6</v>
      </c>
      <c r="D20" s="268" t="s">
        <v>46</v>
      </c>
      <c r="E20" s="46">
        <v>23.753</v>
      </c>
      <c r="F20" s="45">
        <v>3</v>
      </c>
      <c r="G20" s="125" t="s">
        <v>7</v>
      </c>
      <c r="H20" s="223">
        <v>43</v>
      </c>
      <c r="I20" s="226">
        <f t="shared" si="0"/>
        <v>204.2758</v>
      </c>
      <c r="J20" s="189">
        <v>84.1</v>
      </c>
      <c r="K20" s="195">
        <v>399.53695240000002</v>
      </c>
    </row>
    <row r="21" spans="2:11" s="41" customFormat="1" ht="24" customHeight="1" x14ac:dyDescent="0.25">
      <c r="B21" s="47">
        <v>13</v>
      </c>
      <c r="C21" s="43" t="s">
        <v>6</v>
      </c>
      <c r="D21" s="268" t="s">
        <v>47</v>
      </c>
      <c r="E21" s="46">
        <v>5.9989999999999997</v>
      </c>
      <c r="F21" s="45">
        <v>4</v>
      </c>
      <c r="G21" s="125" t="s">
        <v>7</v>
      </c>
      <c r="H21" s="223">
        <v>43</v>
      </c>
      <c r="I21" s="226">
        <f t="shared" si="0"/>
        <v>51.591399999999993</v>
      </c>
      <c r="J21" s="189">
        <v>84.1</v>
      </c>
      <c r="K21" s="195">
        <v>100.9012697</v>
      </c>
    </row>
    <row r="22" spans="2:11" s="41" customFormat="1" ht="24" customHeight="1" x14ac:dyDescent="0.25">
      <c r="B22" s="42">
        <v>14</v>
      </c>
      <c r="C22" s="43" t="s">
        <v>6</v>
      </c>
      <c r="D22" s="268" t="s">
        <v>48</v>
      </c>
      <c r="E22" s="46">
        <v>5.9989999999999997</v>
      </c>
      <c r="F22" s="45">
        <v>4</v>
      </c>
      <c r="G22" s="125" t="s">
        <v>7</v>
      </c>
      <c r="H22" s="223">
        <v>43</v>
      </c>
      <c r="I22" s="226">
        <f t="shared" si="0"/>
        <v>51.591399999999993</v>
      </c>
      <c r="J22" s="189">
        <v>84.1</v>
      </c>
      <c r="K22" s="195">
        <v>100.9012697</v>
      </c>
    </row>
    <row r="23" spans="2:11" s="41" customFormat="1" ht="24" customHeight="1" x14ac:dyDescent="0.25">
      <c r="B23" s="42">
        <v>15</v>
      </c>
      <c r="C23" s="43" t="s">
        <v>6</v>
      </c>
      <c r="D23" s="268" t="s">
        <v>49</v>
      </c>
      <c r="E23" s="46">
        <v>6.8010000000000002</v>
      </c>
      <c r="F23" s="45">
        <v>3</v>
      </c>
      <c r="G23" s="125" t="s">
        <v>7</v>
      </c>
      <c r="H23" s="223">
        <v>43</v>
      </c>
      <c r="I23" s="226">
        <f t="shared" si="0"/>
        <v>58.488599999999998</v>
      </c>
      <c r="J23" s="189">
        <v>84.1</v>
      </c>
      <c r="K23" s="195">
        <v>114.3964967</v>
      </c>
    </row>
    <row r="24" spans="2:11" s="41" customFormat="1" ht="24" customHeight="1" x14ac:dyDescent="0.25">
      <c r="B24" s="47">
        <v>16</v>
      </c>
      <c r="C24" s="43" t="s">
        <v>6</v>
      </c>
      <c r="D24" s="268" t="s">
        <v>50</v>
      </c>
      <c r="E24" s="46">
        <v>14.996</v>
      </c>
      <c r="F24" s="45">
        <v>3</v>
      </c>
      <c r="G24" s="125" t="s">
        <v>7</v>
      </c>
      <c r="H24" s="223">
        <v>43</v>
      </c>
      <c r="I24" s="226">
        <f t="shared" si="0"/>
        <v>128.96559999999999</v>
      </c>
      <c r="J24" s="189">
        <v>84.1</v>
      </c>
      <c r="K24" s="195">
        <v>252.24339509999999</v>
      </c>
    </row>
    <row r="25" spans="2:11" s="41" customFormat="1" ht="24" customHeight="1" x14ac:dyDescent="0.25">
      <c r="B25" s="42">
        <v>17</v>
      </c>
      <c r="C25" s="43" t="s">
        <v>6</v>
      </c>
      <c r="D25" s="268" t="s">
        <v>51</v>
      </c>
      <c r="E25" s="46">
        <v>16.004000000000001</v>
      </c>
      <c r="F25" s="45">
        <v>3</v>
      </c>
      <c r="G25" s="125" t="s">
        <v>7</v>
      </c>
      <c r="H25" s="223">
        <v>43</v>
      </c>
      <c r="I25" s="226">
        <f t="shared" si="0"/>
        <v>137.6344</v>
      </c>
      <c r="J25" s="189">
        <v>84.1</v>
      </c>
      <c r="K25" s="195">
        <v>269.18088289999997</v>
      </c>
    </row>
    <row r="26" spans="2:11" s="41" customFormat="1" ht="24" customHeight="1" x14ac:dyDescent="0.25">
      <c r="B26" s="42">
        <v>18</v>
      </c>
      <c r="C26" s="43" t="s">
        <v>6</v>
      </c>
      <c r="D26" s="268" t="s">
        <v>52</v>
      </c>
      <c r="E26" s="46">
        <v>16.146999999999998</v>
      </c>
      <c r="F26" s="45">
        <v>4</v>
      </c>
      <c r="G26" s="125" t="s">
        <v>7</v>
      </c>
      <c r="H26" s="223">
        <v>43</v>
      </c>
      <c r="I26" s="226">
        <f t="shared" si="0"/>
        <v>138.86419999999998</v>
      </c>
      <c r="J26" s="189">
        <v>84.1</v>
      </c>
      <c r="K26" s="195">
        <v>271.58655380000005</v>
      </c>
    </row>
    <row r="27" spans="2:11" s="41" customFormat="1" ht="24" customHeight="1" thickBot="1" x14ac:dyDescent="0.3">
      <c r="B27" s="47">
        <v>19</v>
      </c>
      <c r="C27" s="38" t="s">
        <v>6</v>
      </c>
      <c r="D27" s="269" t="s">
        <v>53</v>
      </c>
      <c r="E27" s="39">
        <v>32.003</v>
      </c>
      <c r="F27" s="40">
        <v>3</v>
      </c>
      <c r="G27" s="128" t="s">
        <v>7</v>
      </c>
      <c r="H27" s="223">
        <v>43</v>
      </c>
      <c r="I27" s="224">
        <f t="shared" si="0"/>
        <v>275.22579999999999</v>
      </c>
      <c r="J27" s="189">
        <v>84.1</v>
      </c>
      <c r="K27" s="192">
        <v>538.30309090000003</v>
      </c>
    </row>
    <row r="28" spans="2:11" s="48" customFormat="1" ht="24" customHeight="1" thickBot="1" x14ac:dyDescent="0.3">
      <c r="B28" s="180"/>
      <c r="C28" s="265" t="s">
        <v>438</v>
      </c>
      <c r="D28" s="265"/>
      <c r="E28" s="293">
        <f>SUM(E9:E27)</f>
        <v>282.10899999999998</v>
      </c>
      <c r="F28" s="181"/>
      <c r="G28" s="182"/>
      <c r="H28" s="181"/>
      <c r="I28" s="197"/>
      <c r="J28" s="181"/>
      <c r="K28" s="197"/>
    </row>
    <row r="29" spans="2:11" x14ac:dyDescent="0.25">
      <c r="B29" s="49"/>
      <c r="C29" s="50"/>
      <c r="D29" s="50"/>
      <c r="E29" s="51"/>
      <c r="F29" s="52"/>
      <c r="G29" s="129"/>
      <c r="H29" s="223"/>
      <c r="I29" s="198"/>
      <c r="J29" s="189"/>
      <c r="K29" s="198"/>
    </row>
    <row r="30" spans="2:11" ht="24" customHeight="1" thickBot="1" x14ac:dyDescent="0.3">
      <c r="B30" s="119">
        <v>1</v>
      </c>
      <c r="C30" s="120" t="s">
        <v>8</v>
      </c>
      <c r="D30" s="270" t="s">
        <v>9</v>
      </c>
      <c r="E30" s="158">
        <v>14.02</v>
      </c>
      <c r="F30" s="122">
        <v>4</v>
      </c>
      <c r="G30" s="148" t="s">
        <v>7</v>
      </c>
      <c r="H30" s="223">
        <v>43</v>
      </c>
      <c r="I30" s="227">
        <f>20%*H30*E30</f>
        <v>120.57199999999999</v>
      </c>
      <c r="J30" s="189">
        <v>84.1</v>
      </c>
      <c r="K30" s="199">
        <v>235.81442309999997</v>
      </c>
    </row>
    <row r="31" spans="2:11" ht="24" customHeight="1" thickBot="1" x14ac:dyDescent="0.3">
      <c r="B31" s="53"/>
      <c r="C31" s="265" t="s">
        <v>438</v>
      </c>
      <c r="D31" s="265"/>
      <c r="E31" s="294">
        <f>SUM(E30)</f>
        <v>14.02</v>
      </c>
      <c r="F31" s="54"/>
      <c r="G31" s="130"/>
      <c r="H31" s="97"/>
      <c r="I31" s="228"/>
      <c r="J31" s="54"/>
      <c r="K31" s="200"/>
    </row>
    <row r="32" spans="2:11" x14ac:dyDescent="0.25">
      <c r="B32" s="65"/>
      <c r="C32" s="159"/>
      <c r="D32" s="271"/>
      <c r="E32" s="160"/>
      <c r="F32" s="161"/>
      <c r="G32" s="162"/>
      <c r="H32" s="229"/>
      <c r="I32" s="230"/>
      <c r="J32" s="161"/>
      <c r="K32" s="201"/>
    </row>
    <row r="33" spans="2:11" s="41" customFormat="1" ht="24" customHeight="1" x14ac:dyDescent="0.25">
      <c r="B33" s="55">
        <v>1</v>
      </c>
      <c r="C33" s="43" t="s">
        <v>54</v>
      </c>
      <c r="D33" s="267" t="s">
        <v>55</v>
      </c>
      <c r="E33" s="44">
        <v>15.003</v>
      </c>
      <c r="F33" s="45">
        <v>4</v>
      </c>
      <c r="G33" s="125" t="s">
        <v>7</v>
      </c>
      <c r="H33" s="223">
        <v>43</v>
      </c>
      <c r="I33" s="226">
        <f t="shared" ref="I33:I37" si="1">20%*H33*E33</f>
        <v>129.0258</v>
      </c>
      <c r="J33" s="189">
        <v>84.1</v>
      </c>
      <c r="K33" s="195">
        <v>252.36074489999999</v>
      </c>
    </row>
    <row r="34" spans="2:11" s="41" customFormat="1" ht="24" customHeight="1" x14ac:dyDescent="0.25">
      <c r="B34" s="56">
        <v>2</v>
      </c>
      <c r="C34" s="43" t="s">
        <v>54</v>
      </c>
      <c r="D34" s="268" t="s">
        <v>56</v>
      </c>
      <c r="E34" s="46">
        <v>110.488</v>
      </c>
      <c r="F34" s="45">
        <v>4</v>
      </c>
      <c r="G34" s="125" t="s">
        <v>7</v>
      </c>
      <c r="H34" s="223">
        <v>43</v>
      </c>
      <c r="I34" s="226">
        <f t="shared" si="1"/>
        <v>950.19679999999994</v>
      </c>
      <c r="J34" s="189">
        <v>84.1</v>
      </c>
      <c r="K34" s="195">
        <v>1858.429666</v>
      </c>
    </row>
    <row r="35" spans="2:11" s="41" customFormat="1" ht="24" customHeight="1" x14ac:dyDescent="0.25">
      <c r="B35" s="56">
        <v>3</v>
      </c>
      <c r="C35" s="43" t="s">
        <v>54</v>
      </c>
      <c r="D35" s="268" t="s">
        <v>57</v>
      </c>
      <c r="E35" s="46">
        <v>15.505000000000001</v>
      </c>
      <c r="F35" s="45">
        <v>4</v>
      </c>
      <c r="G35" s="125" t="s">
        <v>7</v>
      </c>
      <c r="H35" s="223">
        <v>43</v>
      </c>
      <c r="I35" s="226">
        <f t="shared" si="1"/>
        <v>133.34299999999999</v>
      </c>
      <c r="J35" s="189">
        <v>84.1</v>
      </c>
      <c r="K35" s="195">
        <v>260.79037219999998</v>
      </c>
    </row>
    <row r="36" spans="2:11" s="41" customFormat="1" ht="24" customHeight="1" x14ac:dyDescent="0.25">
      <c r="B36" s="55">
        <v>4</v>
      </c>
      <c r="C36" s="43" t="s">
        <v>54</v>
      </c>
      <c r="D36" s="268" t="s">
        <v>58</v>
      </c>
      <c r="E36" s="46">
        <v>199.81100000000001</v>
      </c>
      <c r="F36" s="45">
        <v>4</v>
      </c>
      <c r="G36" s="125" t="s">
        <v>7</v>
      </c>
      <c r="H36" s="223">
        <v>43</v>
      </c>
      <c r="I36" s="226">
        <f t="shared" si="1"/>
        <v>1718.3746000000001</v>
      </c>
      <c r="J36" s="189">
        <v>84.1</v>
      </c>
      <c r="K36" s="195">
        <v>3360.8395970999995</v>
      </c>
    </row>
    <row r="37" spans="2:11" s="41" customFormat="1" ht="24" customHeight="1" thickBot="1" x14ac:dyDescent="0.3">
      <c r="B37" s="56">
        <v>5</v>
      </c>
      <c r="C37" s="38" t="s">
        <v>54</v>
      </c>
      <c r="D37" s="269" t="s">
        <v>59</v>
      </c>
      <c r="E37" s="39">
        <v>113.02</v>
      </c>
      <c r="F37" s="40">
        <v>4</v>
      </c>
      <c r="G37" s="128" t="s">
        <v>7</v>
      </c>
      <c r="H37" s="223">
        <v>43</v>
      </c>
      <c r="I37" s="224">
        <f t="shared" si="1"/>
        <v>971.97199999999998</v>
      </c>
      <c r="J37" s="189">
        <v>84.1</v>
      </c>
      <c r="K37" s="192">
        <v>1901.0080851</v>
      </c>
    </row>
    <row r="38" spans="2:11" ht="24" customHeight="1" thickBot="1" x14ac:dyDescent="0.3">
      <c r="B38" s="53"/>
      <c r="C38" s="265" t="s">
        <v>438</v>
      </c>
      <c r="D38" s="265"/>
      <c r="E38" s="294">
        <f>SUM(E33:E37)</f>
        <v>453.827</v>
      </c>
      <c r="F38" s="54"/>
      <c r="G38" s="130"/>
      <c r="H38" s="97"/>
      <c r="I38" s="228"/>
      <c r="J38" s="54"/>
      <c r="K38" s="200"/>
    </row>
    <row r="39" spans="2:11" x14ac:dyDescent="0.25">
      <c r="B39" s="65"/>
      <c r="C39" s="159"/>
      <c r="D39" s="271"/>
      <c r="E39" s="160"/>
      <c r="F39" s="161"/>
      <c r="G39" s="162"/>
      <c r="H39" s="229"/>
      <c r="I39" s="230"/>
      <c r="J39" s="161"/>
      <c r="K39" s="201"/>
    </row>
    <row r="40" spans="2:11" s="41" customFormat="1" ht="24" customHeight="1" x14ac:dyDescent="0.25">
      <c r="B40" s="55">
        <v>1</v>
      </c>
      <c r="C40" s="57" t="s">
        <v>60</v>
      </c>
      <c r="D40" s="266" t="s">
        <v>61</v>
      </c>
      <c r="E40" s="58">
        <v>10.002000000000001</v>
      </c>
      <c r="F40" s="59">
        <v>3</v>
      </c>
      <c r="G40" s="131" t="s">
        <v>7</v>
      </c>
      <c r="H40" s="223">
        <v>43</v>
      </c>
      <c r="I40" s="226">
        <f t="shared" ref="I40:I70" si="2">20%*H40*E40</f>
        <v>86.017200000000003</v>
      </c>
      <c r="J40" s="189">
        <v>84.1</v>
      </c>
      <c r="K40" s="195">
        <v>168.2404966</v>
      </c>
    </row>
    <row r="41" spans="2:11" s="41" customFormat="1" ht="24" customHeight="1" x14ac:dyDescent="0.25">
      <c r="B41" s="55">
        <v>2</v>
      </c>
      <c r="C41" s="43" t="s">
        <v>60</v>
      </c>
      <c r="D41" s="266" t="s">
        <v>62</v>
      </c>
      <c r="E41" s="46">
        <v>5.0010000000000003</v>
      </c>
      <c r="F41" s="45">
        <v>3</v>
      </c>
      <c r="G41" s="125" t="s">
        <v>7</v>
      </c>
      <c r="H41" s="223">
        <v>43</v>
      </c>
      <c r="I41" s="226">
        <f t="shared" si="2"/>
        <v>43.008600000000001</v>
      </c>
      <c r="J41" s="189">
        <v>84.1</v>
      </c>
      <c r="K41" s="195">
        <v>84.1202483</v>
      </c>
    </row>
    <row r="42" spans="2:11" s="41" customFormat="1" ht="24" customHeight="1" x14ac:dyDescent="0.25">
      <c r="B42" s="55">
        <v>3</v>
      </c>
      <c r="C42" s="43" t="s">
        <v>60</v>
      </c>
      <c r="D42" s="266" t="s">
        <v>63</v>
      </c>
      <c r="E42" s="60">
        <v>9.4030000000000005</v>
      </c>
      <c r="F42" s="45">
        <v>3</v>
      </c>
      <c r="G42" s="125" t="s">
        <v>7</v>
      </c>
      <c r="H42" s="223">
        <v>43</v>
      </c>
      <c r="I42" s="226">
        <f t="shared" si="2"/>
        <v>80.865800000000007</v>
      </c>
      <c r="J42" s="189">
        <v>84.1</v>
      </c>
      <c r="K42" s="195">
        <v>158.16797210000001</v>
      </c>
    </row>
    <row r="43" spans="2:11" s="41" customFormat="1" ht="24" customHeight="1" x14ac:dyDescent="0.25">
      <c r="B43" s="55">
        <v>4</v>
      </c>
      <c r="C43" s="43" t="s">
        <v>60</v>
      </c>
      <c r="D43" s="266" t="s">
        <v>64</v>
      </c>
      <c r="E43" s="44">
        <v>9.3360000000000003</v>
      </c>
      <c r="F43" s="45">
        <v>3</v>
      </c>
      <c r="G43" s="125" t="s">
        <v>7</v>
      </c>
      <c r="H43" s="223">
        <v>43</v>
      </c>
      <c r="I43" s="226">
        <f t="shared" si="2"/>
        <v>80.289599999999993</v>
      </c>
      <c r="J43" s="189">
        <v>84.1</v>
      </c>
      <c r="K43" s="195">
        <v>157.03359070000002</v>
      </c>
    </row>
    <row r="44" spans="2:11" s="41" customFormat="1" ht="24" customHeight="1" x14ac:dyDescent="0.25">
      <c r="B44" s="55">
        <v>5</v>
      </c>
      <c r="C44" s="43" t="s">
        <v>60</v>
      </c>
      <c r="D44" s="266" t="s">
        <v>65</v>
      </c>
      <c r="E44" s="44">
        <v>4.6680000000000001</v>
      </c>
      <c r="F44" s="45">
        <v>3</v>
      </c>
      <c r="G44" s="125" t="s">
        <v>7</v>
      </c>
      <c r="H44" s="223">
        <v>43</v>
      </c>
      <c r="I44" s="226">
        <f t="shared" si="2"/>
        <v>40.144799999999996</v>
      </c>
      <c r="J44" s="189">
        <v>84.1</v>
      </c>
      <c r="K44" s="195">
        <v>78.507016199999995</v>
      </c>
    </row>
    <row r="45" spans="2:11" s="41" customFormat="1" ht="24" customHeight="1" x14ac:dyDescent="0.25">
      <c r="B45" s="55">
        <v>6</v>
      </c>
      <c r="C45" s="43" t="s">
        <v>60</v>
      </c>
      <c r="D45" s="266" t="s">
        <v>66</v>
      </c>
      <c r="E45" s="44">
        <v>13.348000000000001</v>
      </c>
      <c r="F45" s="61">
        <v>3</v>
      </c>
      <c r="G45" s="126" t="s">
        <v>7</v>
      </c>
      <c r="H45" s="223">
        <v>43</v>
      </c>
      <c r="I45" s="231">
        <f t="shared" si="2"/>
        <v>114.7928</v>
      </c>
      <c r="J45" s="189">
        <v>84.1</v>
      </c>
      <c r="K45" s="202">
        <v>224.50972570000002</v>
      </c>
    </row>
    <row r="46" spans="2:11" s="41" customFormat="1" ht="24" customHeight="1" x14ac:dyDescent="0.25">
      <c r="B46" s="55">
        <v>7</v>
      </c>
      <c r="C46" s="43" t="s">
        <v>60</v>
      </c>
      <c r="D46" s="266" t="s">
        <v>67</v>
      </c>
      <c r="E46" s="44">
        <v>13.326000000000001</v>
      </c>
      <c r="F46" s="45">
        <v>3</v>
      </c>
      <c r="G46" s="125" t="s">
        <v>7</v>
      </c>
      <c r="H46" s="223">
        <v>43</v>
      </c>
      <c r="I46" s="226">
        <f t="shared" si="2"/>
        <v>114.6036</v>
      </c>
      <c r="J46" s="189">
        <v>84.1</v>
      </c>
      <c r="K46" s="195">
        <v>224.13811799999999</v>
      </c>
    </row>
    <row r="47" spans="2:11" s="41" customFormat="1" ht="24" customHeight="1" x14ac:dyDescent="0.25">
      <c r="B47" s="55">
        <v>8</v>
      </c>
      <c r="C47" s="43" t="s">
        <v>60</v>
      </c>
      <c r="D47" s="266" t="s">
        <v>68</v>
      </c>
      <c r="E47" s="44">
        <v>13.337</v>
      </c>
      <c r="F47" s="45">
        <v>3</v>
      </c>
      <c r="G47" s="125" t="s">
        <v>7</v>
      </c>
      <c r="H47" s="223">
        <v>43</v>
      </c>
      <c r="I47" s="226">
        <f t="shared" si="2"/>
        <v>114.6982</v>
      </c>
      <c r="J47" s="189">
        <v>84.1</v>
      </c>
      <c r="K47" s="195">
        <v>224.33370099999999</v>
      </c>
    </row>
    <row r="48" spans="2:11" s="41" customFormat="1" ht="24" customHeight="1" x14ac:dyDescent="0.25">
      <c r="B48" s="55">
        <v>9</v>
      </c>
      <c r="C48" s="43" t="s">
        <v>60</v>
      </c>
      <c r="D48" s="266" t="s">
        <v>69</v>
      </c>
      <c r="E48" s="44">
        <v>13.337</v>
      </c>
      <c r="F48" s="45">
        <v>3</v>
      </c>
      <c r="G48" s="126" t="s">
        <v>7</v>
      </c>
      <c r="H48" s="223">
        <v>43</v>
      </c>
      <c r="I48" s="231">
        <f t="shared" si="2"/>
        <v>114.6982</v>
      </c>
      <c r="J48" s="189">
        <v>84.1</v>
      </c>
      <c r="K48" s="202">
        <v>224.33370099999999</v>
      </c>
    </row>
    <row r="49" spans="2:11" s="41" customFormat="1" ht="24" customHeight="1" x14ac:dyDescent="0.25">
      <c r="B49" s="55">
        <v>10</v>
      </c>
      <c r="C49" s="43" t="s">
        <v>60</v>
      </c>
      <c r="D49" s="266" t="s">
        <v>70</v>
      </c>
      <c r="E49" s="44">
        <v>13.337</v>
      </c>
      <c r="F49" s="45">
        <v>3</v>
      </c>
      <c r="G49" s="125" t="s">
        <v>7</v>
      </c>
      <c r="H49" s="223">
        <v>43</v>
      </c>
      <c r="I49" s="226">
        <f t="shared" si="2"/>
        <v>114.6982</v>
      </c>
      <c r="J49" s="189">
        <v>84.1</v>
      </c>
      <c r="K49" s="195">
        <v>224.33370099999999</v>
      </c>
    </row>
    <row r="50" spans="2:11" s="41" customFormat="1" ht="24" customHeight="1" x14ac:dyDescent="0.25">
      <c r="B50" s="55">
        <v>11</v>
      </c>
      <c r="C50" s="43" t="s">
        <v>60</v>
      </c>
      <c r="D50" s="266" t="s">
        <v>71</v>
      </c>
      <c r="E50" s="44">
        <v>13.337</v>
      </c>
      <c r="F50" s="45">
        <v>3</v>
      </c>
      <c r="G50" s="125" t="s">
        <v>7</v>
      </c>
      <c r="H50" s="223">
        <v>43</v>
      </c>
      <c r="I50" s="226">
        <f t="shared" si="2"/>
        <v>114.6982</v>
      </c>
      <c r="J50" s="189">
        <v>84.1</v>
      </c>
      <c r="K50" s="195">
        <v>224.33370099999999</v>
      </c>
    </row>
    <row r="51" spans="2:11" s="41" customFormat="1" ht="24" customHeight="1" x14ac:dyDescent="0.25">
      <c r="B51" s="55">
        <v>12</v>
      </c>
      <c r="C51" s="43" t="s">
        <v>60</v>
      </c>
      <c r="D51" s="266" t="s">
        <v>72</v>
      </c>
      <c r="E51" s="44">
        <v>13.337</v>
      </c>
      <c r="F51" s="61">
        <v>3</v>
      </c>
      <c r="G51" s="126" t="s">
        <v>7</v>
      </c>
      <c r="H51" s="223">
        <v>43</v>
      </c>
      <c r="I51" s="231">
        <f t="shared" si="2"/>
        <v>114.6982</v>
      </c>
      <c r="J51" s="189">
        <v>84.1</v>
      </c>
      <c r="K51" s="202">
        <v>224.33370099999999</v>
      </c>
    </row>
    <row r="52" spans="2:11" s="41" customFormat="1" ht="24" customHeight="1" x14ac:dyDescent="0.25">
      <c r="B52" s="55">
        <v>13</v>
      </c>
      <c r="C52" s="43" t="s">
        <v>60</v>
      </c>
      <c r="D52" s="266" t="s">
        <v>73</v>
      </c>
      <c r="E52" s="44">
        <v>13.336</v>
      </c>
      <c r="F52" s="45">
        <v>3</v>
      </c>
      <c r="G52" s="125" t="s">
        <v>7</v>
      </c>
      <c r="H52" s="223">
        <v>43</v>
      </c>
      <c r="I52" s="226">
        <f t="shared" si="2"/>
        <v>114.6896</v>
      </c>
      <c r="J52" s="189">
        <v>84.1</v>
      </c>
      <c r="K52" s="195">
        <v>224.31414269999999</v>
      </c>
    </row>
    <row r="53" spans="2:11" s="41" customFormat="1" ht="24" customHeight="1" x14ac:dyDescent="0.25">
      <c r="B53" s="55">
        <v>14</v>
      </c>
      <c r="C53" s="43" t="s">
        <v>60</v>
      </c>
      <c r="D53" s="266" t="s">
        <v>74</v>
      </c>
      <c r="E53" s="44">
        <v>15.007999999999999</v>
      </c>
      <c r="F53" s="45">
        <v>3</v>
      </c>
      <c r="G53" s="125" t="s">
        <v>7</v>
      </c>
      <c r="H53" s="223">
        <v>43</v>
      </c>
      <c r="I53" s="226">
        <f t="shared" si="2"/>
        <v>129.06879999999998</v>
      </c>
      <c r="J53" s="189">
        <v>84.1</v>
      </c>
      <c r="K53" s="195">
        <v>252.43897809999999</v>
      </c>
    </row>
    <row r="54" spans="2:11" s="41" customFormat="1" ht="24" customHeight="1" x14ac:dyDescent="0.25">
      <c r="B54" s="55">
        <v>15</v>
      </c>
      <c r="C54" s="43" t="s">
        <v>60</v>
      </c>
      <c r="D54" s="266" t="s">
        <v>75</v>
      </c>
      <c r="E54" s="44">
        <v>15.005000000000001</v>
      </c>
      <c r="F54" s="45">
        <v>3</v>
      </c>
      <c r="G54" s="125" t="s">
        <v>7</v>
      </c>
      <c r="H54" s="223">
        <v>43</v>
      </c>
      <c r="I54" s="226">
        <f t="shared" si="2"/>
        <v>129.04300000000001</v>
      </c>
      <c r="J54" s="189">
        <v>84.1</v>
      </c>
      <c r="K54" s="195">
        <v>252.38030319999999</v>
      </c>
    </row>
    <row r="55" spans="2:11" s="41" customFormat="1" ht="24" customHeight="1" x14ac:dyDescent="0.25">
      <c r="B55" s="55">
        <v>16</v>
      </c>
      <c r="C55" s="43" t="s">
        <v>60</v>
      </c>
      <c r="D55" s="266" t="s">
        <v>76</v>
      </c>
      <c r="E55" s="44">
        <v>13.343999999999999</v>
      </c>
      <c r="F55" s="45">
        <v>3</v>
      </c>
      <c r="G55" s="125" t="s">
        <v>7</v>
      </c>
      <c r="H55" s="223">
        <v>43</v>
      </c>
      <c r="I55" s="226">
        <f t="shared" si="2"/>
        <v>114.75839999999999</v>
      </c>
      <c r="J55" s="189">
        <v>84.1</v>
      </c>
      <c r="K55" s="195">
        <v>224.45105080000002</v>
      </c>
    </row>
    <row r="56" spans="2:11" s="41" customFormat="1" ht="24" customHeight="1" x14ac:dyDescent="0.25">
      <c r="B56" s="55">
        <v>17</v>
      </c>
      <c r="C56" s="43" t="s">
        <v>60</v>
      </c>
      <c r="D56" s="266" t="s">
        <v>77</v>
      </c>
      <c r="E56" s="44">
        <v>13.337</v>
      </c>
      <c r="F56" s="45">
        <v>3</v>
      </c>
      <c r="G56" s="125" t="s">
        <v>7</v>
      </c>
      <c r="H56" s="223">
        <v>43</v>
      </c>
      <c r="I56" s="226">
        <f t="shared" si="2"/>
        <v>114.6982</v>
      </c>
      <c r="J56" s="189">
        <v>84.1</v>
      </c>
      <c r="K56" s="195">
        <v>224.33370099999999</v>
      </c>
    </row>
    <row r="57" spans="2:11" s="41" customFormat="1" ht="24" customHeight="1" x14ac:dyDescent="0.25">
      <c r="B57" s="55">
        <v>18</v>
      </c>
      <c r="C57" s="43" t="s">
        <v>60</v>
      </c>
      <c r="D57" s="266" t="s">
        <v>78</v>
      </c>
      <c r="E57" s="44">
        <v>13.337</v>
      </c>
      <c r="F57" s="45">
        <v>3</v>
      </c>
      <c r="G57" s="125" t="s">
        <v>7</v>
      </c>
      <c r="H57" s="223">
        <v>43</v>
      </c>
      <c r="I57" s="226">
        <f t="shared" si="2"/>
        <v>114.6982</v>
      </c>
      <c r="J57" s="189">
        <v>84.1</v>
      </c>
      <c r="K57" s="195">
        <v>224.33370099999999</v>
      </c>
    </row>
    <row r="58" spans="2:11" s="41" customFormat="1" ht="24" customHeight="1" x14ac:dyDescent="0.25">
      <c r="B58" s="55">
        <v>19</v>
      </c>
      <c r="C58" s="43" t="s">
        <v>60</v>
      </c>
      <c r="D58" s="266" t="s">
        <v>79</v>
      </c>
      <c r="E58" s="44">
        <v>13.337</v>
      </c>
      <c r="F58" s="61">
        <v>3</v>
      </c>
      <c r="G58" s="126" t="s">
        <v>7</v>
      </c>
      <c r="H58" s="223">
        <v>43</v>
      </c>
      <c r="I58" s="231">
        <f t="shared" si="2"/>
        <v>114.6982</v>
      </c>
      <c r="J58" s="189">
        <v>84.1</v>
      </c>
      <c r="K58" s="202">
        <v>224.33370099999999</v>
      </c>
    </row>
    <row r="59" spans="2:11" s="41" customFormat="1" ht="24" customHeight="1" x14ac:dyDescent="0.25">
      <c r="B59" s="55">
        <v>20</v>
      </c>
      <c r="C59" s="43" t="s">
        <v>60</v>
      </c>
      <c r="D59" s="266" t="s">
        <v>80</v>
      </c>
      <c r="E59" s="44">
        <v>13.337</v>
      </c>
      <c r="F59" s="45">
        <v>3</v>
      </c>
      <c r="G59" s="125" t="s">
        <v>7</v>
      </c>
      <c r="H59" s="223">
        <v>43</v>
      </c>
      <c r="I59" s="226">
        <f t="shared" si="2"/>
        <v>114.6982</v>
      </c>
      <c r="J59" s="189">
        <v>84.1</v>
      </c>
      <c r="K59" s="195">
        <v>224.33370099999999</v>
      </c>
    </row>
    <row r="60" spans="2:11" s="41" customFormat="1" ht="24" customHeight="1" x14ac:dyDescent="0.25">
      <c r="B60" s="55">
        <v>21</v>
      </c>
      <c r="C60" s="43" t="s">
        <v>60</v>
      </c>
      <c r="D60" s="266" t="s">
        <v>81</v>
      </c>
      <c r="E60" s="44">
        <v>13.337</v>
      </c>
      <c r="F60" s="45">
        <v>3</v>
      </c>
      <c r="G60" s="125" t="s">
        <v>7</v>
      </c>
      <c r="H60" s="223">
        <v>43</v>
      </c>
      <c r="I60" s="226">
        <f t="shared" si="2"/>
        <v>114.6982</v>
      </c>
      <c r="J60" s="189">
        <v>84.1</v>
      </c>
      <c r="K60" s="195">
        <v>224.33370099999999</v>
      </c>
    </row>
    <row r="61" spans="2:11" s="41" customFormat="1" ht="24" customHeight="1" x14ac:dyDescent="0.25">
      <c r="B61" s="55">
        <v>22</v>
      </c>
      <c r="C61" s="43" t="s">
        <v>60</v>
      </c>
      <c r="D61" s="266" t="s">
        <v>82</v>
      </c>
      <c r="E61" s="44">
        <v>13.337</v>
      </c>
      <c r="F61" s="45">
        <v>3</v>
      </c>
      <c r="G61" s="125" t="s">
        <v>7</v>
      </c>
      <c r="H61" s="223">
        <v>43</v>
      </c>
      <c r="I61" s="226">
        <f t="shared" si="2"/>
        <v>114.6982</v>
      </c>
      <c r="J61" s="189">
        <v>84.1</v>
      </c>
      <c r="K61" s="195">
        <v>224.33370099999999</v>
      </c>
    </row>
    <row r="62" spans="2:11" s="41" customFormat="1" ht="24" customHeight="1" x14ac:dyDescent="0.25">
      <c r="B62" s="55">
        <v>23</v>
      </c>
      <c r="C62" s="43" t="s">
        <v>60</v>
      </c>
      <c r="D62" s="266" t="s">
        <v>83</v>
      </c>
      <c r="E62" s="44">
        <v>13.337</v>
      </c>
      <c r="F62" s="45">
        <v>3</v>
      </c>
      <c r="G62" s="125" t="s">
        <v>7</v>
      </c>
      <c r="H62" s="223">
        <v>43</v>
      </c>
      <c r="I62" s="226">
        <f t="shared" si="2"/>
        <v>114.6982</v>
      </c>
      <c r="J62" s="189">
        <v>84.1</v>
      </c>
      <c r="K62" s="195">
        <v>224.33370099999999</v>
      </c>
    </row>
    <row r="63" spans="2:11" s="41" customFormat="1" ht="24" customHeight="1" x14ac:dyDescent="0.25">
      <c r="B63" s="55">
        <v>24</v>
      </c>
      <c r="C63" s="43" t="s">
        <v>60</v>
      </c>
      <c r="D63" s="272" t="s">
        <v>84</v>
      </c>
      <c r="E63" s="62">
        <v>11.003</v>
      </c>
      <c r="F63" s="61">
        <v>3</v>
      </c>
      <c r="G63" s="126" t="s">
        <v>7</v>
      </c>
      <c r="H63" s="223">
        <v>43</v>
      </c>
      <c r="I63" s="231">
        <f t="shared" si="2"/>
        <v>94.625799999999998</v>
      </c>
      <c r="J63" s="189">
        <v>84.1</v>
      </c>
      <c r="K63" s="202">
        <v>185.08019289999999</v>
      </c>
    </row>
    <row r="64" spans="2:11" s="41" customFormat="1" ht="24" customHeight="1" x14ac:dyDescent="0.25">
      <c r="B64" s="55">
        <v>25</v>
      </c>
      <c r="C64" s="43" t="s">
        <v>60</v>
      </c>
      <c r="D64" s="272" t="s">
        <v>85</v>
      </c>
      <c r="E64" s="62">
        <v>11.92</v>
      </c>
      <c r="F64" s="61">
        <v>3</v>
      </c>
      <c r="G64" s="126" t="s">
        <v>7</v>
      </c>
      <c r="H64" s="223">
        <v>43</v>
      </c>
      <c r="I64" s="231">
        <f t="shared" si="2"/>
        <v>102.512</v>
      </c>
      <c r="J64" s="189">
        <v>84.1</v>
      </c>
      <c r="K64" s="202">
        <v>200.49213330000001</v>
      </c>
    </row>
    <row r="65" spans="2:11" s="41" customFormat="1" ht="24" customHeight="1" x14ac:dyDescent="0.25">
      <c r="B65" s="55">
        <v>26</v>
      </c>
      <c r="C65" s="43" t="s">
        <v>60</v>
      </c>
      <c r="D65" s="272" t="s">
        <v>86</v>
      </c>
      <c r="E65" s="62">
        <v>22.873000000000001</v>
      </c>
      <c r="F65" s="61">
        <v>3</v>
      </c>
      <c r="G65" s="126" t="s">
        <v>7</v>
      </c>
      <c r="H65" s="223">
        <v>43</v>
      </c>
      <c r="I65" s="231">
        <f t="shared" si="2"/>
        <v>196.70779999999999</v>
      </c>
      <c r="J65" s="189">
        <v>84.1</v>
      </c>
      <c r="K65" s="202">
        <v>384.7313193</v>
      </c>
    </row>
    <row r="66" spans="2:11" s="41" customFormat="1" ht="24" customHeight="1" x14ac:dyDescent="0.25">
      <c r="B66" s="55">
        <v>27</v>
      </c>
      <c r="C66" s="43" t="s">
        <v>60</v>
      </c>
      <c r="D66" s="273" t="s">
        <v>87</v>
      </c>
      <c r="E66" s="62">
        <v>40.011000000000003</v>
      </c>
      <c r="F66" s="61">
        <v>4</v>
      </c>
      <c r="G66" s="126" t="s">
        <v>7</v>
      </c>
      <c r="H66" s="223">
        <v>43</v>
      </c>
      <c r="I66" s="231">
        <f t="shared" si="2"/>
        <v>344.09460000000001</v>
      </c>
      <c r="J66" s="189">
        <v>84.1</v>
      </c>
      <c r="K66" s="202">
        <v>672.98154469999997</v>
      </c>
    </row>
    <row r="67" spans="2:11" s="41" customFormat="1" ht="24" customHeight="1" x14ac:dyDescent="0.25">
      <c r="B67" s="55">
        <v>28</v>
      </c>
      <c r="C67" s="43" t="s">
        <v>60</v>
      </c>
      <c r="D67" s="273" t="s">
        <v>88</v>
      </c>
      <c r="E67" s="62">
        <v>26.658000000000001</v>
      </c>
      <c r="F67" s="61">
        <v>4</v>
      </c>
      <c r="G67" s="126" t="s">
        <v>7</v>
      </c>
      <c r="H67" s="223">
        <v>43</v>
      </c>
      <c r="I67" s="231">
        <f t="shared" si="2"/>
        <v>229.25880000000001</v>
      </c>
      <c r="J67" s="189">
        <v>84.1</v>
      </c>
      <c r="K67" s="202">
        <v>448.39358579999998</v>
      </c>
    </row>
    <row r="68" spans="2:11" s="41" customFormat="1" ht="24" customHeight="1" x14ac:dyDescent="0.25">
      <c r="B68" s="55">
        <v>29</v>
      </c>
      <c r="C68" s="43" t="s">
        <v>60</v>
      </c>
      <c r="D68" s="273" t="s">
        <v>89</v>
      </c>
      <c r="E68" s="62">
        <v>26.658000000000001</v>
      </c>
      <c r="F68" s="61">
        <v>4</v>
      </c>
      <c r="G68" s="126" t="s">
        <v>7</v>
      </c>
      <c r="H68" s="223">
        <v>43</v>
      </c>
      <c r="I68" s="231">
        <f t="shared" si="2"/>
        <v>229.25880000000001</v>
      </c>
      <c r="J68" s="189">
        <v>84.1</v>
      </c>
      <c r="K68" s="202">
        <v>448.39358579999998</v>
      </c>
    </row>
    <row r="69" spans="2:11" s="41" customFormat="1" ht="24" customHeight="1" x14ac:dyDescent="0.25">
      <c r="B69" s="55">
        <v>30</v>
      </c>
      <c r="C69" s="43" t="s">
        <v>60</v>
      </c>
      <c r="D69" s="273" t="s">
        <v>90</v>
      </c>
      <c r="E69" s="62">
        <v>15.006</v>
      </c>
      <c r="F69" s="61">
        <v>3</v>
      </c>
      <c r="G69" s="126" t="s">
        <v>7</v>
      </c>
      <c r="H69" s="223">
        <v>43</v>
      </c>
      <c r="I69" s="231">
        <f t="shared" si="2"/>
        <v>129.05160000000001</v>
      </c>
      <c r="J69" s="189">
        <v>84.1</v>
      </c>
      <c r="K69" s="202">
        <v>252.39986150000001</v>
      </c>
    </row>
    <row r="70" spans="2:11" s="41" customFormat="1" ht="24" customHeight="1" thickBot="1" x14ac:dyDescent="0.3">
      <c r="B70" s="56">
        <v>31</v>
      </c>
      <c r="C70" s="38" t="s">
        <v>60</v>
      </c>
      <c r="D70" s="274" t="s">
        <v>91</v>
      </c>
      <c r="E70" s="63">
        <v>21.007000000000001</v>
      </c>
      <c r="F70" s="64">
        <v>4</v>
      </c>
      <c r="G70" s="132" t="s">
        <v>7</v>
      </c>
      <c r="H70" s="223">
        <v>43</v>
      </c>
      <c r="I70" s="232">
        <f t="shared" si="2"/>
        <v>180.6602</v>
      </c>
      <c r="J70" s="189">
        <v>84.1</v>
      </c>
      <c r="K70" s="203">
        <v>353.34024779999999</v>
      </c>
    </row>
    <row r="71" spans="2:11" ht="24" customHeight="1" thickBot="1" x14ac:dyDescent="0.3">
      <c r="B71" s="53"/>
      <c r="C71" s="265" t="s">
        <v>438</v>
      </c>
      <c r="D71" s="265"/>
      <c r="E71" s="294">
        <f>SUM(E40:E70)</f>
        <v>456.95700000000005</v>
      </c>
      <c r="F71" s="54"/>
      <c r="G71" s="130"/>
      <c r="H71" s="97"/>
      <c r="I71" s="228"/>
      <c r="J71" s="54"/>
      <c r="K71" s="200"/>
    </row>
    <row r="72" spans="2:11" s="18" customFormat="1" x14ac:dyDescent="0.25">
      <c r="B72" s="71"/>
      <c r="C72" s="50"/>
      <c r="D72" s="275"/>
      <c r="E72" s="163"/>
      <c r="F72" s="164"/>
      <c r="G72" s="165"/>
      <c r="H72" s="233"/>
      <c r="I72" s="234"/>
      <c r="J72" s="164"/>
      <c r="K72" s="204"/>
    </row>
    <row r="73" spans="2:11" s="41" customFormat="1" ht="24" customHeight="1" x14ac:dyDescent="0.25">
      <c r="B73" s="65">
        <v>1</v>
      </c>
      <c r="C73" s="43" t="s">
        <v>92</v>
      </c>
      <c r="D73" s="273" t="s">
        <v>93</v>
      </c>
      <c r="E73" s="62">
        <v>13.003</v>
      </c>
      <c r="F73" s="61">
        <v>3</v>
      </c>
      <c r="G73" s="126" t="s">
        <v>7</v>
      </c>
      <c r="H73" s="223">
        <v>43</v>
      </c>
      <c r="I73" s="231">
        <f t="shared" ref="I73:I114" si="3">20%*H73*E73</f>
        <v>111.8258</v>
      </c>
      <c r="J73" s="189">
        <v>84.1</v>
      </c>
      <c r="K73" s="202">
        <v>218.72046889999999</v>
      </c>
    </row>
    <row r="74" spans="2:11" s="41" customFormat="1" ht="24" customHeight="1" x14ac:dyDescent="0.25">
      <c r="B74" s="65">
        <v>2</v>
      </c>
      <c r="C74" s="43" t="s">
        <v>92</v>
      </c>
      <c r="D74" s="273" t="s">
        <v>94</v>
      </c>
      <c r="E74" s="62">
        <v>13.026999999999999</v>
      </c>
      <c r="F74" s="61">
        <v>3</v>
      </c>
      <c r="G74" s="126" t="s">
        <v>7</v>
      </c>
      <c r="H74" s="223">
        <v>43</v>
      </c>
      <c r="I74" s="231">
        <f t="shared" si="3"/>
        <v>112.03219999999999</v>
      </c>
      <c r="J74" s="189">
        <v>84.1</v>
      </c>
      <c r="K74" s="202">
        <v>219.11163489999998</v>
      </c>
    </row>
    <row r="75" spans="2:11" s="41" customFormat="1" ht="24" customHeight="1" x14ac:dyDescent="0.25">
      <c r="B75" s="65">
        <v>3</v>
      </c>
      <c r="C75" s="43" t="s">
        <v>92</v>
      </c>
      <c r="D75" s="273" t="s">
        <v>95</v>
      </c>
      <c r="E75" s="62">
        <v>40.008000000000003</v>
      </c>
      <c r="F75" s="61">
        <v>3</v>
      </c>
      <c r="G75" s="126" t="s">
        <v>7</v>
      </c>
      <c r="H75" s="223">
        <v>43</v>
      </c>
      <c r="I75" s="231">
        <f t="shared" si="3"/>
        <v>344.06880000000001</v>
      </c>
      <c r="J75" s="189">
        <v>84.1</v>
      </c>
      <c r="K75" s="202">
        <v>672.94242809999992</v>
      </c>
    </row>
    <row r="76" spans="2:11" s="41" customFormat="1" ht="24" customHeight="1" x14ac:dyDescent="0.25">
      <c r="B76" s="65">
        <v>4</v>
      </c>
      <c r="C76" s="43" t="s">
        <v>92</v>
      </c>
      <c r="D76" s="273" t="s">
        <v>96</v>
      </c>
      <c r="E76" s="62">
        <v>9.7520000000000007</v>
      </c>
      <c r="F76" s="61">
        <v>3</v>
      </c>
      <c r="G76" s="126" t="s">
        <v>7</v>
      </c>
      <c r="H76" s="223">
        <v>43</v>
      </c>
      <c r="I76" s="231">
        <f t="shared" si="3"/>
        <v>83.867199999999997</v>
      </c>
      <c r="J76" s="189">
        <v>84.1</v>
      </c>
      <c r="K76" s="202">
        <v>164.03546210000002</v>
      </c>
    </row>
    <row r="77" spans="2:11" s="41" customFormat="1" ht="24" customHeight="1" x14ac:dyDescent="0.25">
      <c r="B77" s="65">
        <v>5</v>
      </c>
      <c r="C77" s="43" t="s">
        <v>92</v>
      </c>
      <c r="D77" s="273" t="s">
        <v>97</v>
      </c>
      <c r="E77" s="44">
        <v>8.3550000000000004</v>
      </c>
      <c r="F77" s="61">
        <v>4</v>
      </c>
      <c r="G77" s="126" t="s">
        <v>7</v>
      </c>
      <c r="H77" s="223">
        <v>43</v>
      </c>
      <c r="I77" s="231">
        <f t="shared" si="3"/>
        <v>71.852999999999994</v>
      </c>
      <c r="J77" s="189">
        <v>84.1</v>
      </c>
      <c r="K77" s="202">
        <v>140.52638549999998</v>
      </c>
    </row>
    <row r="78" spans="2:11" s="41" customFormat="1" ht="24" customHeight="1" x14ac:dyDescent="0.25">
      <c r="B78" s="65">
        <v>6</v>
      </c>
      <c r="C78" s="43" t="s">
        <v>92</v>
      </c>
      <c r="D78" s="273" t="s">
        <v>98</v>
      </c>
      <c r="E78" s="44">
        <v>13.71</v>
      </c>
      <c r="F78" s="61">
        <v>4</v>
      </c>
      <c r="G78" s="126" t="s">
        <v>7</v>
      </c>
      <c r="H78" s="223">
        <v>43</v>
      </c>
      <c r="I78" s="231">
        <f t="shared" si="3"/>
        <v>117.90600000000001</v>
      </c>
      <c r="J78" s="189">
        <v>84.1</v>
      </c>
      <c r="K78" s="202">
        <v>230.61191529999999</v>
      </c>
    </row>
    <row r="79" spans="2:11" s="41" customFormat="1" ht="24" customHeight="1" x14ac:dyDescent="0.25">
      <c r="B79" s="65">
        <v>7</v>
      </c>
      <c r="C79" s="43" t="s">
        <v>92</v>
      </c>
      <c r="D79" s="273" t="s">
        <v>99</v>
      </c>
      <c r="E79" s="44">
        <v>3.0009999999999999</v>
      </c>
      <c r="F79" s="61">
        <v>4</v>
      </c>
      <c r="G79" s="126" t="s">
        <v>7</v>
      </c>
      <c r="H79" s="223">
        <v>43</v>
      </c>
      <c r="I79" s="231">
        <f t="shared" si="3"/>
        <v>25.808599999999998</v>
      </c>
      <c r="J79" s="189">
        <v>84.1</v>
      </c>
      <c r="K79" s="202">
        <v>50.479972299999993</v>
      </c>
    </row>
    <row r="80" spans="2:11" s="41" customFormat="1" ht="24" customHeight="1" x14ac:dyDescent="0.25">
      <c r="B80" s="65">
        <v>8</v>
      </c>
      <c r="C80" s="43" t="s">
        <v>92</v>
      </c>
      <c r="D80" s="273" t="s">
        <v>100</v>
      </c>
      <c r="E80" s="62">
        <v>50.012999999999998</v>
      </c>
      <c r="F80" s="61">
        <v>3</v>
      </c>
      <c r="G80" s="126" t="s">
        <v>7</v>
      </c>
      <c r="H80" s="223">
        <v>43</v>
      </c>
      <c r="I80" s="231">
        <f t="shared" si="3"/>
        <v>430.11179999999996</v>
      </c>
      <c r="J80" s="189">
        <v>84.1</v>
      </c>
      <c r="K80" s="202">
        <v>841.2220413</v>
      </c>
    </row>
    <row r="81" spans="2:11" s="41" customFormat="1" ht="24" customHeight="1" x14ac:dyDescent="0.25">
      <c r="B81" s="65">
        <v>9</v>
      </c>
      <c r="C81" s="43" t="s">
        <v>92</v>
      </c>
      <c r="D81" s="273" t="s">
        <v>101</v>
      </c>
      <c r="E81" s="62">
        <v>11.403</v>
      </c>
      <c r="F81" s="61">
        <v>4</v>
      </c>
      <c r="G81" s="126" t="s">
        <v>7</v>
      </c>
      <c r="H81" s="223">
        <v>43</v>
      </c>
      <c r="I81" s="231">
        <f t="shared" si="3"/>
        <v>98.065799999999996</v>
      </c>
      <c r="J81" s="189">
        <v>84.1</v>
      </c>
      <c r="K81" s="202">
        <v>191.80824809999999</v>
      </c>
    </row>
    <row r="82" spans="2:11" s="41" customFormat="1" ht="24" customHeight="1" x14ac:dyDescent="0.25">
      <c r="B82" s="65">
        <v>10</v>
      </c>
      <c r="C82" s="43" t="s">
        <v>92</v>
      </c>
      <c r="D82" s="273" t="s">
        <v>102</v>
      </c>
      <c r="E82" s="44">
        <v>5.0010000000000003</v>
      </c>
      <c r="F82" s="61">
        <v>4</v>
      </c>
      <c r="G82" s="126" t="s">
        <v>7</v>
      </c>
      <c r="H82" s="223">
        <v>43</v>
      </c>
      <c r="I82" s="231">
        <f t="shared" si="3"/>
        <v>43.008600000000001</v>
      </c>
      <c r="J82" s="189">
        <v>84.1</v>
      </c>
      <c r="K82" s="202">
        <v>84.1202483</v>
      </c>
    </row>
    <row r="83" spans="2:11" s="41" customFormat="1" ht="24" customHeight="1" x14ac:dyDescent="0.25">
      <c r="B83" s="65">
        <v>11</v>
      </c>
      <c r="C83" s="43" t="s">
        <v>92</v>
      </c>
      <c r="D83" s="273" t="s">
        <v>103</v>
      </c>
      <c r="E83" s="44">
        <v>5.8010000000000002</v>
      </c>
      <c r="F83" s="61">
        <v>4</v>
      </c>
      <c r="G83" s="126" t="s">
        <v>7</v>
      </c>
      <c r="H83" s="223">
        <v>43</v>
      </c>
      <c r="I83" s="231">
        <f t="shared" si="3"/>
        <v>49.888599999999997</v>
      </c>
      <c r="J83" s="189">
        <v>84.1</v>
      </c>
      <c r="K83" s="202">
        <v>97.5763587</v>
      </c>
    </row>
    <row r="84" spans="2:11" s="41" customFormat="1" ht="24" customHeight="1" x14ac:dyDescent="0.25">
      <c r="B84" s="65">
        <v>12</v>
      </c>
      <c r="C84" s="43" t="s">
        <v>92</v>
      </c>
      <c r="D84" s="273" t="s">
        <v>104</v>
      </c>
      <c r="E84" s="44">
        <v>5.8010000000000002</v>
      </c>
      <c r="F84" s="61">
        <v>4</v>
      </c>
      <c r="G84" s="126" t="s">
        <v>7</v>
      </c>
      <c r="H84" s="223">
        <v>43</v>
      </c>
      <c r="I84" s="231">
        <f t="shared" si="3"/>
        <v>49.888599999999997</v>
      </c>
      <c r="J84" s="189">
        <v>84.1</v>
      </c>
      <c r="K84" s="202">
        <v>97.5763587</v>
      </c>
    </row>
    <row r="85" spans="2:11" s="41" customFormat="1" ht="24" customHeight="1" x14ac:dyDescent="0.25">
      <c r="B85" s="65">
        <v>13</v>
      </c>
      <c r="C85" s="43" t="s">
        <v>92</v>
      </c>
      <c r="D85" s="273" t="s">
        <v>105</v>
      </c>
      <c r="E85" s="44">
        <v>5.8029999999999999</v>
      </c>
      <c r="F85" s="61">
        <v>4</v>
      </c>
      <c r="G85" s="126" t="s">
        <v>7</v>
      </c>
      <c r="H85" s="223">
        <v>43</v>
      </c>
      <c r="I85" s="231">
        <f t="shared" si="3"/>
        <v>49.905799999999999</v>
      </c>
      <c r="J85" s="189">
        <v>84.1</v>
      </c>
      <c r="K85" s="202">
        <v>97.615475299999986</v>
      </c>
    </row>
    <row r="86" spans="2:11" s="41" customFormat="1" ht="24" customHeight="1" x14ac:dyDescent="0.25">
      <c r="B86" s="65">
        <v>14</v>
      </c>
      <c r="C86" s="43" t="s">
        <v>92</v>
      </c>
      <c r="D86" s="273" t="s">
        <v>106</v>
      </c>
      <c r="E86" s="46">
        <v>7.5030000000000001</v>
      </c>
      <c r="F86" s="45">
        <v>4</v>
      </c>
      <c r="G86" s="125" t="s">
        <v>7</v>
      </c>
      <c r="H86" s="223">
        <v>43</v>
      </c>
      <c r="I86" s="226">
        <f t="shared" si="3"/>
        <v>64.525800000000004</v>
      </c>
      <c r="J86" s="189">
        <v>84.1</v>
      </c>
      <c r="K86" s="195">
        <v>126.20970989999999</v>
      </c>
    </row>
    <row r="87" spans="2:11" s="41" customFormat="1" ht="24" customHeight="1" x14ac:dyDescent="0.25">
      <c r="B87" s="65">
        <v>15</v>
      </c>
      <c r="C87" s="43" t="s">
        <v>92</v>
      </c>
      <c r="D87" s="273" t="s">
        <v>107</v>
      </c>
      <c r="E87" s="46">
        <v>7.5019999999999998</v>
      </c>
      <c r="F87" s="45">
        <v>4</v>
      </c>
      <c r="G87" s="125" t="s">
        <v>7</v>
      </c>
      <c r="H87" s="223">
        <v>43</v>
      </c>
      <c r="I87" s="226">
        <f t="shared" si="3"/>
        <v>64.517200000000003</v>
      </c>
      <c r="J87" s="189">
        <v>84.1</v>
      </c>
      <c r="K87" s="195">
        <v>126.19015159999999</v>
      </c>
    </row>
    <row r="88" spans="2:11" s="41" customFormat="1" ht="24" customHeight="1" x14ac:dyDescent="0.25">
      <c r="B88" s="65">
        <v>16</v>
      </c>
      <c r="C88" s="43" t="s">
        <v>92</v>
      </c>
      <c r="D88" s="273" t="s">
        <v>108</v>
      </c>
      <c r="E88" s="62">
        <v>45.012999999999998</v>
      </c>
      <c r="F88" s="61">
        <v>4</v>
      </c>
      <c r="G88" s="126" t="s">
        <v>7</v>
      </c>
      <c r="H88" s="223">
        <v>43</v>
      </c>
      <c r="I88" s="231">
        <f t="shared" si="3"/>
        <v>387.11179999999996</v>
      </c>
      <c r="J88" s="189">
        <v>84.1</v>
      </c>
      <c r="K88" s="202">
        <v>757.12135130000001</v>
      </c>
    </row>
    <row r="89" spans="2:11" s="41" customFormat="1" ht="24" customHeight="1" x14ac:dyDescent="0.25">
      <c r="B89" s="65">
        <v>17</v>
      </c>
      <c r="C89" s="43" t="s">
        <v>92</v>
      </c>
      <c r="D89" s="273" t="s">
        <v>109</v>
      </c>
      <c r="E89" s="62">
        <v>12.004</v>
      </c>
      <c r="F89" s="61">
        <v>4</v>
      </c>
      <c r="G89" s="126" t="s">
        <v>7</v>
      </c>
      <c r="H89" s="223">
        <v>43</v>
      </c>
      <c r="I89" s="231">
        <f t="shared" si="3"/>
        <v>103.23439999999999</v>
      </c>
      <c r="J89" s="189">
        <v>84.1</v>
      </c>
      <c r="K89" s="202">
        <v>201.9003309</v>
      </c>
    </row>
    <row r="90" spans="2:11" s="41" customFormat="1" ht="24" customHeight="1" x14ac:dyDescent="0.25">
      <c r="B90" s="65">
        <v>18</v>
      </c>
      <c r="C90" s="43" t="s">
        <v>92</v>
      </c>
      <c r="D90" s="273" t="s">
        <v>110</v>
      </c>
      <c r="E90" s="62">
        <v>12.503</v>
      </c>
      <c r="F90" s="61">
        <v>4</v>
      </c>
      <c r="G90" s="126" t="s">
        <v>7</v>
      </c>
      <c r="H90" s="223">
        <v>43</v>
      </c>
      <c r="I90" s="231">
        <f t="shared" si="3"/>
        <v>107.52579999999999</v>
      </c>
      <c r="J90" s="189">
        <v>84.1</v>
      </c>
      <c r="K90" s="202">
        <v>210.31039989999999</v>
      </c>
    </row>
    <row r="91" spans="2:11" s="41" customFormat="1" ht="24" customHeight="1" x14ac:dyDescent="0.25">
      <c r="B91" s="65">
        <v>19</v>
      </c>
      <c r="C91" s="43" t="s">
        <v>92</v>
      </c>
      <c r="D91" s="273" t="s">
        <v>111</v>
      </c>
      <c r="E91" s="44">
        <v>8.0030000000000001</v>
      </c>
      <c r="F91" s="61">
        <v>3</v>
      </c>
      <c r="G91" s="126" t="s">
        <v>7</v>
      </c>
      <c r="H91" s="223">
        <v>43</v>
      </c>
      <c r="I91" s="231">
        <f t="shared" si="3"/>
        <v>68.825800000000001</v>
      </c>
      <c r="J91" s="189">
        <v>84.1</v>
      </c>
      <c r="K91" s="202">
        <v>134.6197789</v>
      </c>
    </row>
    <row r="92" spans="2:11" s="18" customFormat="1" ht="24" customHeight="1" x14ac:dyDescent="0.25">
      <c r="B92" s="65">
        <v>20</v>
      </c>
      <c r="C92" s="43" t="s">
        <v>92</v>
      </c>
      <c r="D92" s="273" t="s">
        <v>112</v>
      </c>
      <c r="E92" s="44">
        <v>8.0030000000000001</v>
      </c>
      <c r="F92" s="61">
        <v>3</v>
      </c>
      <c r="G92" s="126" t="s">
        <v>7</v>
      </c>
      <c r="H92" s="223">
        <v>43</v>
      </c>
      <c r="I92" s="231">
        <f t="shared" si="3"/>
        <v>68.825800000000001</v>
      </c>
      <c r="J92" s="189">
        <v>84.1</v>
      </c>
      <c r="K92" s="202">
        <v>134.6197789</v>
      </c>
    </row>
    <row r="93" spans="2:11" s="18" customFormat="1" ht="24" customHeight="1" x14ac:dyDescent="0.25">
      <c r="B93" s="65">
        <v>21</v>
      </c>
      <c r="C93" s="43" t="s">
        <v>92</v>
      </c>
      <c r="D93" s="273" t="s">
        <v>113</v>
      </c>
      <c r="E93" s="44">
        <v>8.0020000000000007</v>
      </c>
      <c r="F93" s="61">
        <v>3</v>
      </c>
      <c r="G93" s="126" t="s">
        <v>7</v>
      </c>
      <c r="H93" s="223">
        <v>43</v>
      </c>
      <c r="I93" s="231">
        <f t="shared" si="3"/>
        <v>68.8172</v>
      </c>
      <c r="J93" s="189">
        <v>84.1</v>
      </c>
      <c r="K93" s="202">
        <v>134.60022059999997</v>
      </c>
    </row>
    <row r="94" spans="2:11" s="18" customFormat="1" ht="24" customHeight="1" x14ac:dyDescent="0.25">
      <c r="B94" s="65">
        <v>22</v>
      </c>
      <c r="C94" s="43" t="s">
        <v>92</v>
      </c>
      <c r="D94" s="273" t="s">
        <v>114</v>
      </c>
      <c r="E94" s="44">
        <v>8.0030000000000001</v>
      </c>
      <c r="F94" s="61">
        <v>3</v>
      </c>
      <c r="G94" s="126" t="s">
        <v>7</v>
      </c>
      <c r="H94" s="223">
        <v>43</v>
      </c>
      <c r="I94" s="231">
        <f t="shared" si="3"/>
        <v>68.825800000000001</v>
      </c>
      <c r="J94" s="189">
        <v>84.1</v>
      </c>
      <c r="K94" s="202">
        <v>134.6197789</v>
      </c>
    </row>
    <row r="95" spans="2:11" s="18" customFormat="1" ht="24" customHeight="1" x14ac:dyDescent="0.25">
      <c r="B95" s="65">
        <v>23</v>
      </c>
      <c r="C95" s="43" t="s">
        <v>92</v>
      </c>
      <c r="D95" s="273" t="s">
        <v>115</v>
      </c>
      <c r="E95" s="62">
        <v>5.8010000000000002</v>
      </c>
      <c r="F95" s="61">
        <v>4</v>
      </c>
      <c r="G95" s="126" t="s">
        <v>7</v>
      </c>
      <c r="H95" s="223">
        <v>43</v>
      </c>
      <c r="I95" s="231">
        <f t="shared" si="3"/>
        <v>49.888599999999997</v>
      </c>
      <c r="J95" s="189">
        <v>84.1</v>
      </c>
      <c r="K95" s="202">
        <v>97.5763587</v>
      </c>
    </row>
    <row r="96" spans="2:11" s="18" customFormat="1" ht="24" customHeight="1" x14ac:dyDescent="0.25">
      <c r="B96" s="65">
        <v>24</v>
      </c>
      <c r="C96" s="43" t="s">
        <v>92</v>
      </c>
      <c r="D96" s="273" t="s">
        <v>116</v>
      </c>
      <c r="E96" s="62">
        <v>5.8010000000000002</v>
      </c>
      <c r="F96" s="61">
        <v>4</v>
      </c>
      <c r="G96" s="126" t="s">
        <v>7</v>
      </c>
      <c r="H96" s="223">
        <v>43</v>
      </c>
      <c r="I96" s="231">
        <f t="shared" si="3"/>
        <v>49.888599999999997</v>
      </c>
      <c r="J96" s="189">
        <v>84.1</v>
      </c>
      <c r="K96" s="202">
        <v>97.5763587</v>
      </c>
    </row>
    <row r="97" spans="2:11" s="18" customFormat="1" ht="24" customHeight="1" x14ac:dyDescent="0.25">
      <c r="B97" s="65">
        <v>25</v>
      </c>
      <c r="C97" s="43" t="s">
        <v>92</v>
      </c>
      <c r="D97" s="273" t="s">
        <v>117</v>
      </c>
      <c r="E97" s="62">
        <v>20.003</v>
      </c>
      <c r="F97" s="61">
        <v>4</v>
      </c>
      <c r="G97" s="126" t="s">
        <v>7</v>
      </c>
      <c r="H97" s="223">
        <v>43</v>
      </c>
      <c r="I97" s="231">
        <f t="shared" si="3"/>
        <v>172.0258</v>
      </c>
      <c r="J97" s="189">
        <v>84.1</v>
      </c>
      <c r="K97" s="202">
        <v>336.46143489999997</v>
      </c>
    </row>
    <row r="98" spans="2:11" s="18" customFormat="1" ht="24" customHeight="1" x14ac:dyDescent="0.25">
      <c r="B98" s="65">
        <v>26</v>
      </c>
      <c r="C98" s="43" t="s">
        <v>92</v>
      </c>
      <c r="D98" s="273" t="s">
        <v>118</v>
      </c>
      <c r="E98" s="62">
        <v>10.752000000000001</v>
      </c>
      <c r="F98" s="61">
        <v>3</v>
      </c>
      <c r="G98" s="126" t="s">
        <v>7</v>
      </c>
      <c r="H98" s="223">
        <v>43</v>
      </c>
      <c r="I98" s="231">
        <f t="shared" si="3"/>
        <v>92.467200000000005</v>
      </c>
      <c r="J98" s="189">
        <v>84.1</v>
      </c>
      <c r="K98" s="202">
        <v>180.8556001</v>
      </c>
    </row>
    <row r="99" spans="2:11" s="18" customFormat="1" ht="24" customHeight="1" x14ac:dyDescent="0.25">
      <c r="B99" s="65">
        <v>27</v>
      </c>
      <c r="C99" s="43" t="s">
        <v>92</v>
      </c>
      <c r="D99" s="273" t="s">
        <v>119</v>
      </c>
      <c r="E99" s="44">
        <v>7.1950000000000003</v>
      </c>
      <c r="F99" s="61">
        <v>3</v>
      </c>
      <c r="G99" s="126" t="s">
        <v>7</v>
      </c>
      <c r="H99" s="223">
        <v>43</v>
      </c>
      <c r="I99" s="231">
        <f t="shared" si="3"/>
        <v>61.877000000000002</v>
      </c>
      <c r="J99" s="189">
        <v>84.1</v>
      </c>
      <c r="K99" s="202">
        <v>121.0267604</v>
      </c>
    </row>
    <row r="100" spans="2:11" s="18" customFormat="1" ht="24" customHeight="1" x14ac:dyDescent="0.25">
      <c r="B100" s="65">
        <v>28</v>
      </c>
      <c r="C100" s="43" t="s">
        <v>92</v>
      </c>
      <c r="D100" s="273" t="s">
        <v>120</v>
      </c>
      <c r="E100" s="44">
        <v>7.1950000000000003</v>
      </c>
      <c r="F100" s="61">
        <v>3</v>
      </c>
      <c r="G100" s="126" t="s">
        <v>7</v>
      </c>
      <c r="H100" s="223">
        <v>43</v>
      </c>
      <c r="I100" s="231">
        <f t="shared" si="3"/>
        <v>61.877000000000002</v>
      </c>
      <c r="J100" s="189">
        <v>84.1</v>
      </c>
      <c r="K100" s="202">
        <v>121.0267604</v>
      </c>
    </row>
    <row r="101" spans="2:11" s="41" customFormat="1" ht="24" customHeight="1" x14ac:dyDescent="0.25">
      <c r="B101" s="65">
        <v>29</v>
      </c>
      <c r="C101" s="43" t="s">
        <v>92</v>
      </c>
      <c r="D101" s="273" t="s">
        <v>121</v>
      </c>
      <c r="E101" s="62">
        <v>7.4989999999999997</v>
      </c>
      <c r="F101" s="61">
        <v>4</v>
      </c>
      <c r="G101" s="126" t="s">
        <v>7</v>
      </c>
      <c r="H101" s="223">
        <v>43</v>
      </c>
      <c r="I101" s="231">
        <f t="shared" si="3"/>
        <v>64.491399999999999</v>
      </c>
      <c r="J101" s="189">
        <v>84.1</v>
      </c>
      <c r="K101" s="202">
        <v>126.13147669999999</v>
      </c>
    </row>
    <row r="102" spans="2:11" s="41" customFormat="1" ht="24" customHeight="1" x14ac:dyDescent="0.25">
      <c r="B102" s="65">
        <v>30</v>
      </c>
      <c r="C102" s="43" t="s">
        <v>92</v>
      </c>
      <c r="D102" s="273" t="s">
        <v>122</v>
      </c>
      <c r="E102" s="62">
        <v>11.254</v>
      </c>
      <c r="F102" s="61">
        <v>4</v>
      </c>
      <c r="G102" s="126" t="s">
        <v>7</v>
      </c>
      <c r="H102" s="223">
        <v>43</v>
      </c>
      <c r="I102" s="231">
        <f t="shared" si="3"/>
        <v>96.784399999999991</v>
      </c>
      <c r="J102" s="189">
        <v>84.1</v>
      </c>
      <c r="K102" s="202">
        <v>189.2852274</v>
      </c>
    </row>
    <row r="103" spans="2:11" s="41" customFormat="1" ht="24" customHeight="1" x14ac:dyDescent="0.25">
      <c r="B103" s="65">
        <v>31</v>
      </c>
      <c r="C103" s="43" t="s">
        <v>92</v>
      </c>
      <c r="D103" s="273" t="s">
        <v>123</v>
      </c>
      <c r="E103" s="62">
        <v>14.337999999999999</v>
      </c>
      <c r="F103" s="61">
        <v>4</v>
      </c>
      <c r="G103" s="126" t="s">
        <v>7</v>
      </c>
      <c r="H103" s="223">
        <v>43</v>
      </c>
      <c r="I103" s="231">
        <f t="shared" si="3"/>
        <v>123.30679999999998</v>
      </c>
      <c r="J103" s="189">
        <v>84.1</v>
      </c>
      <c r="K103" s="202">
        <v>241.1733973</v>
      </c>
    </row>
    <row r="104" spans="2:11" s="41" customFormat="1" ht="24" customHeight="1" x14ac:dyDescent="0.25">
      <c r="B104" s="65">
        <v>32</v>
      </c>
      <c r="C104" s="43" t="s">
        <v>92</v>
      </c>
      <c r="D104" s="273" t="s">
        <v>124</v>
      </c>
      <c r="E104" s="62">
        <v>13.002000000000001</v>
      </c>
      <c r="F104" s="61">
        <v>4</v>
      </c>
      <c r="G104" s="126" t="s">
        <v>7</v>
      </c>
      <c r="H104" s="223">
        <v>43</v>
      </c>
      <c r="I104" s="231">
        <f t="shared" si="3"/>
        <v>111.8172</v>
      </c>
      <c r="J104" s="189">
        <v>84.1</v>
      </c>
      <c r="K104" s="202">
        <v>218.70091059999999</v>
      </c>
    </row>
    <row r="105" spans="2:11" s="41" customFormat="1" ht="24" customHeight="1" x14ac:dyDescent="0.25">
      <c r="B105" s="65">
        <v>33</v>
      </c>
      <c r="C105" s="43" t="s">
        <v>92</v>
      </c>
      <c r="D105" s="273" t="s">
        <v>125</v>
      </c>
      <c r="E105" s="62">
        <v>12.03</v>
      </c>
      <c r="F105" s="61">
        <v>4</v>
      </c>
      <c r="G105" s="126" t="s">
        <v>7</v>
      </c>
      <c r="H105" s="223">
        <v>43</v>
      </c>
      <c r="I105" s="231">
        <f t="shared" si="3"/>
        <v>103.45799999999998</v>
      </c>
      <c r="J105" s="189">
        <v>84.1</v>
      </c>
      <c r="K105" s="202">
        <v>202.35017179999997</v>
      </c>
    </row>
    <row r="106" spans="2:11" s="41" customFormat="1" ht="24" customHeight="1" x14ac:dyDescent="0.25">
      <c r="B106" s="65">
        <v>34</v>
      </c>
      <c r="C106" s="43" t="s">
        <v>92</v>
      </c>
      <c r="D106" s="273" t="s">
        <v>126</v>
      </c>
      <c r="E106" s="62">
        <v>49.006999999999998</v>
      </c>
      <c r="F106" s="61">
        <v>3</v>
      </c>
      <c r="G106" s="126" t="s">
        <v>7</v>
      </c>
      <c r="H106" s="223">
        <v>43</v>
      </c>
      <c r="I106" s="231">
        <f t="shared" si="3"/>
        <v>421.46019999999999</v>
      </c>
      <c r="J106" s="189">
        <v>84.1</v>
      </c>
      <c r="K106" s="202">
        <v>824.30411179999999</v>
      </c>
    </row>
    <row r="107" spans="2:11" s="41" customFormat="1" ht="24" customHeight="1" x14ac:dyDescent="0.25">
      <c r="B107" s="65">
        <v>35</v>
      </c>
      <c r="C107" s="43" t="s">
        <v>92</v>
      </c>
      <c r="D107" s="273" t="s">
        <v>127</v>
      </c>
      <c r="E107" s="62">
        <v>5.5010000000000003</v>
      </c>
      <c r="F107" s="61">
        <v>3</v>
      </c>
      <c r="G107" s="126" t="s">
        <v>7</v>
      </c>
      <c r="H107" s="223">
        <v>43</v>
      </c>
      <c r="I107" s="231">
        <f t="shared" si="3"/>
        <v>47.308599999999998</v>
      </c>
      <c r="J107" s="189">
        <v>84.1</v>
      </c>
      <c r="K107" s="202">
        <v>92.530317300000007</v>
      </c>
    </row>
    <row r="108" spans="2:11" s="41" customFormat="1" ht="24" customHeight="1" x14ac:dyDescent="0.25">
      <c r="B108" s="65">
        <v>36</v>
      </c>
      <c r="C108" s="43" t="s">
        <v>92</v>
      </c>
      <c r="D108" s="273" t="s">
        <v>128</v>
      </c>
      <c r="E108" s="62">
        <v>6.0010000000000003</v>
      </c>
      <c r="F108" s="61">
        <v>3</v>
      </c>
      <c r="G108" s="126" t="s">
        <v>7</v>
      </c>
      <c r="H108" s="223">
        <v>43</v>
      </c>
      <c r="I108" s="231">
        <f t="shared" si="3"/>
        <v>51.608600000000003</v>
      </c>
      <c r="J108" s="189">
        <v>84.1</v>
      </c>
      <c r="K108" s="202">
        <v>100.9403863</v>
      </c>
    </row>
    <row r="109" spans="2:11" s="41" customFormat="1" ht="24" customHeight="1" x14ac:dyDescent="0.25">
      <c r="B109" s="65">
        <v>37</v>
      </c>
      <c r="C109" s="43" t="s">
        <v>92</v>
      </c>
      <c r="D109" s="273" t="s">
        <v>129</v>
      </c>
      <c r="E109" s="62">
        <v>7.0019999999999998</v>
      </c>
      <c r="F109" s="61">
        <v>3</v>
      </c>
      <c r="G109" s="126" t="s">
        <v>7</v>
      </c>
      <c r="H109" s="223">
        <v>43</v>
      </c>
      <c r="I109" s="231">
        <f t="shared" si="3"/>
        <v>60.217199999999998</v>
      </c>
      <c r="J109" s="189">
        <v>84.1</v>
      </c>
      <c r="K109" s="202">
        <v>117.7800826</v>
      </c>
    </row>
    <row r="110" spans="2:11" s="41" customFormat="1" ht="24" customHeight="1" x14ac:dyDescent="0.25">
      <c r="B110" s="65">
        <v>38</v>
      </c>
      <c r="C110" s="43" t="s">
        <v>92</v>
      </c>
      <c r="D110" s="273" t="s">
        <v>130</v>
      </c>
      <c r="E110" s="62">
        <v>20.009</v>
      </c>
      <c r="F110" s="61">
        <v>4</v>
      </c>
      <c r="G110" s="126" t="s">
        <v>7</v>
      </c>
      <c r="H110" s="223">
        <v>43</v>
      </c>
      <c r="I110" s="231">
        <f t="shared" si="3"/>
        <v>172.07739999999998</v>
      </c>
      <c r="J110" s="189">
        <v>84.1</v>
      </c>
      <c r="K110" s="202">
        <v>336.5592264</v>
      </c>
    </row>
    <row r="111" spans="2:11" s="41" customFormat="1" ht="24" customHeight="1" x14ac:dyDescent="0.25">
      <c r="B111" s="65">
        <v>39</v>
      </c>
      <c r="C111" s="38" t="s">
        <v>92</v>
      </c>
      <c r="D111" s="274" t="s">
        <v>131</v>
      </c>
      <c r="E111" s="63">
        <v>20.007999999999999</v>
      </c>
      <c r="F111" s="64">
        <v>4</v>
      </c>
      <c r="G111" s="132" t="s">
        <v>7</v>
      </c>
      <c r="H111" s="223">
        <v>43</v>
      </c>
      <c r="I111" s="231">
        <f t="shared" si="3"/>
        <v>172.06879999999998</v>
      </c>
      <c r="J111" s="189">
        <v>84.1</v>
      </c>
      <c r="K111" s="202">
        <v>336.53966809999997</v>
      </c>
    </row>
    <row r="112" spans="2:11" s="41" customFormat="1" ht="24" customHeight="1" x14ac:dyDescent="0.25">
      <c r="B112" s="65">
        <v>40</v>
      </c>
      <c r="C112" s="43" t="s">
        <v>92</v>
      </c>
      <c r="D112" s="273" t="s">
        <v>132</v>
      </c>
      <c r="E112" s="62">
        <v>20.004999999999999</v>
      </c>
      <c r="F112" s="61">
        <v>4</v>
      </c>
      <c r="G112" s="126" t="s">
        <v>7</v>
      </c>
      <c r="H112" s="223">
        <v>43</v>
      </c>
      <c r="I112" s="231">
        <f t="shared" si="3"/>
        <v>172.04299999999998</v>
      </c>
      <c r="J112" s="189">
        <v>84.1</v>
      </c>
      <c r="K112" s="202">
        <v>336.4809932</v>
      </c>
    </row>
    <row r="113" spans="1:11" s="41" customFormat="1" ht="24" customHeight="1" x14ac:dyDescent="0.25">
      <c r="B113" s="65">
        <v>41</v>
      </c>
      <c r="C113" s="43" t="s">
        <v>92</v>
      </c>
      <c r="D113" s="273" t="s">
        <v>133</v>
      </c>
      <c r="E113" s="62">
        <v>30.006</v>
      </c>
      <c r="F113" s="61">
        <v>4</v>
      </c>
      <c r="G113" s="126" t="s">
        <v>7</v>
      </c>
      <c r="H113" s="223">
        <v>43</v>
      </c>
      <c r="I113" s="231">
        <f t="shared" si="3"/>
        <v>258.05160000000001</v>
      </c>
      <c r="J113" s="189">
        <v>84.1</v>
      </c>
      <c r="K113" s="202">
        <v>504.7019315</v>
      </c>
    </row>
    <row r="114" spans="1:11" s="41" customFormat="1" ht="24" customHeight="1" thickBot="1" x14ac:dyDescent="0.3">
      <c r="B114" s="67">
        <v>42</v>
      </c>
      <c r="C114" s="38" t="s">
        <v>92</v>
      </c>
      <c r="D114" s="274" t="s">
        <v>134</v>
      </c>
      <c r="E114" s="39">
        <v>7.0010000000000003</v>
      </c>
      <c r="F114" s="64">
        <v>3</v>
      </c>
      <c r="G114" s="132" t="s">
        <v>7</v>
      </c>
      <c r="H114" s="223">
        <v>43</v>
      </c>
      <c r="I114" s="232">
        <f t="shared" si="3"/>
        <v>60.208599999999997</v>
      </c>
      <c r="J114" s="189">
        <v>84.1</v>
      </c>
      <c r="K114" s="203">
        <v>117.7605243</v>
      </c>
    </row>
    <row r="115" spans="1:11" s="18" customFormat="1" ht="24" customHeight="1" thickBot="1" x14ac:dyDescent="0.3">
      <c r="B115" s="53"/>
      <c r="C115" s="265" t="s">
        <v>438</v>
      </c>
      <c r="D115" s="265"/>
      <c r="E115" s="295">
        <f>SUM(E73:E114)</f>
        <v>580.62399999999991</v>
      </c>
      <c r="F115" s="54"/>
      <c r="G115" s="130"/>
      <c r="H115" s="97"/>
      <c r="I115" s="228"/>
      <c r="J115" s="54"/>
      <c r="K115" s="200"/>
    </row>
    <row r="116" spans="1:11" s="18" customFormat="1" x14ac:dyDescent="0.25">
      <c r="B116" s="71"/>
      <c r="C116" s="50"/>
      <c r="D116" s="275"/>
      <c r="E116" s="163"/>
      <c r="F116" s="164"/>
      <c r="G116" s="165"/>
      <c r="H116" s="233"/>
      <c r="I116" s="234"/>
      <c r="J116" s="164"/>
      <c r="K116" s="204"/>
    </row>
    <row r="117" spans="1:11" s="41" customFormat="1" ht="24" customHeight="1" x14ac:dyDescent="0.25">
      <c r="B117" s="55">
        <v>1</v>
      </c>
      <c r="C117" s="43" t="s">
        <v>135</v>
      </c>
      <c r="D117" s="273" t="s">
        <v>136</v>
      </c>
      <c r="E117" s="62">
        <v>34.006</v>
      </c>
      <c r="F117" s="61">
        <v>3</v>
      </c>
      <c r="G117" s="126" t="s">
        <v>7</v>
      </c>
      <c r="H117" s="223">
        <v>43</v>
      </c>
      <c r="I117" s="231">
        <f t="shared" ref="I117:I120" si="4">20%*H117*E117</f>
        <v>292.45159999999998</v>
      </c>
      <c r="J117" s="189">
        <v>84.1</v>
      </c>
      <c r="K117" s="202">
        <v>571.98248349999994</v>
      </c>
    </row>
    <row r="118" spans="1:11" s="41" customFormat="1" ht="24" customHeight="1" x14ac:dyDescent="0.25">
      <c r="B118" s="55">
        <v>2</v>
      </c>
      <c r="C118" s="43" t="s">
        <v>135</v>
      </c>
      <c r="D118" s="273" t="s">
        <v>137</v>
      </c>
      <c r="E118" s="62">
        <v>21.004000000000001</v>
      </c>
      <c r="F118" s="61">
        <v>3</v>
      </c>
      <c r="G118" s="126" t="s">
        <v>7</v>
      </c>
      <c r="H118" s="223">
        <v>43</v>
      </c>
      <c r="I118" s="231">
        <f t="shared" si="4"/>
        <v>180.6344</v>
      </c>
      <c r="J118" s="189">
        <v>84.1</v>
      </c>
      <c r="K118" s="202">
        <v>353.28157289999996</v>
      </c>
    </row>
    <row r="119" spans="1:11" s="41" customFormat="1" ht="24" customHeight="1" x14ac:dyDescent="0.25">
      <c r="B119" s="55">
        <v>3</v>
      </c>
      <c r="C119" s="43" t="s">
        <v>135</v>
      </c>
      <c r="D119" s="273" t="s">
        <v>138</v>
      </c>
      <c r="E119" s="62">
        <v>21.001000000000001</v>
      </c>
      <c r="F119" s="61">
        <v>3</v>
      </c>
      <c r="G119" s="126" t="s">
        <v>7</v>
      </c>
      <c r="H119" s="223">
        <v>43</v>
      </c>
      <c r="I119" s="231">
        <f t="shared" si="4"/>
        <v>180.6086</v>
      </c>
      <c r="J119" s="189">
        <v>84.1</v>
      </c>
      <c r="K119" s="202">
        <v>353.24245630000001</v>
      </c>
    </row>
    <row r="120" spans="1:11" s="41" customFormat="1" ht="24" customHeight="1" thickBot="1" x14ac:dyDescent="0.3">
      <c r="B120" s="56">
        <v>4</v>
      </c>
      <c r="C120" s="38" t="s">
        <v>135</v>
      </c>
      <c r="D120" s="274" t="s">
        <v>139</v>
      </c>
      <c r="E120" s="63">
        <v>50.006</v>
      </c>
      <c r="F120" s="64">
        <v>4</v>
      </c>
      <c r="G120" s="132" t="s">
        <v>7</v>
      </c>
      <c r="H120" s="223">
        <v>43</v>
      </c>
      <c r="I120" s="232">
        <f t="shared" si="4"/>
        <v>430.05160000000001</v>
      </c>
      <c r="J120" s="189">
        <v>84.1</v>
      </c>
      <c r="K120" s="203">
        <v>841.10469150000006</v>
      </c>
    </row>
    <row r="121" spans="1:11" s="18" customFormat="1" ht="24" customHeight="1" thickBot="1" x14ac:dyDescent="0.3">
      <c r="B121" s="53"/>
      <c r="C121" s="265" t="s">
        <v>438</v>
      </c>
      <c r="D121" s="265"/>
      <c r="E121" s="295">
        <f>SUM(E117:E120)</f>
        <v>126.01700000000001</v>
      </c>
      <c r="F121" s="54"/>
      <c r="G121" s="130"/>
      <c r="H121" s="97"/>
      <c r="I121" s="228"/>
      <c r="J121" s="54"/>
      <c r="K121" s="200"/>
    </row>
    <row r="122" spans="1:11" s="18" customFormat="1" x14ac:dyDescent="0.25">
      <c r="A122" s="66"/>
      <c r="B122" s="71"/>
      <c r="C122" s="50"/>
      <c r="D122" s="275"/>
      <c r="E122" s="163"/>
      <c r="F122" s="164"/>
      <c r="G122" s="165"/>
      <c r="H122" s="233"/>
      <c r="I122" s="234"/>
      <c r="J122" s="164"/>
      <c r="K122" s="204"/>
    </row>
    <row r="123" spans="1:11" s="41" customFormat="1" ht="24" customHeight="1" x14ac:dyDescent="0.25">
      <c r="A123" s="66"/>
      <c r="B123" s="67">
        <v>1</v>
      </c>
      <c r="C123" s="43" t="s">
        <v>10</v>
      </c>
      <c r="D123" s="266" t="s">
        <v>140</v>
      </c>
      <c r="E123" s="68">
        <v>16.681999999999999</v>
      </c>
      <c r="F123" s="45">
        <v>4</v>
      </c>
      <c r="G123" s="125" t="s">
        <v>7</v>
      </c>
      <c r="H123" s="223">
        <v>43</v>
      </c>
      <c r="I123" s="226">
        <f t="shared" ref="I123:I136" si="5">20%*H123*E123</f>
        <v>143.46519999999998</v>
      </c>
      <c r="J123" s="189">
        <v>84.1</v>
      </c>
      <c r="K123" s="195">
        <v>280.60293009999998</v>
      </c>
    </row>
    <row r="124" spans="1:11" s="41" customFormat="1" ht="24" customHeight="1" x14ac:dyDescent="0.25">
      <c r="A124" s="66"/>
      <c r="B124" s="55">
        <v>2</v>
      </c>
      <c r="C124" s="43" t="s">
        <v>10</v>
      </c>
      <c r="D124" s="268" t="s">
        <v>141</v>
      </c>
      <c r="E124" s="68">
        <v>42.478000000000002</v>
      </c>
      <c r="F124" s="45">
        <v>3</v>
      </c>
      <c r="G124" s="125" t="s">
        <v>7</v>
      </c>
      <c r="H124" s="223">
        <v>43</v>
      </c>
      <c r="I124" s="226">
        <f t="shared" si="5"/>
        <v>365.31079999999997</v>
      </c>
      <c r="J124" s="189">
        <v>84.1</v>
      </c>
      <c r="K124" s="195">
        <v>714.48425729999997</v>
      </c>
    </row>
    <row r="125" spans="1:11" s="41" customFormat="1" ht="24" customHeight="1" x14ac:dyDescent="0.25">
      <c r="A125" s="66"/>
      <c r="B125" s="55">
        <v>3</v>
      </c>
      <c r="C125" s="43" t="s">
        <v>10</v>
      </c>
      <c r="D125" s="268" t="s">
        <v>11</v>
      </c>
      <c r="E125" s="68">
        <v>13.212999999999999</v>
      </c>
      <c r="F125" s="45">
        <v>3</v>
      </c>
      <c r="G125" s="125" t="s">
        <v>7</v>
      </c>
      <c r="H125" s="223">
        <v>43</v>
      </c>
      <c r="I125" s="226">
        <f t="shared" si="5"/>
        <v>113.63179999999998</v>
      </c>
      <c r="J125" s="189">
        <v>84.1</v>
      </c>
      <c r="K125" s="195">
        <v>222.2409629</v>
      </c>
    </row>
    <row r="126" spans="1:11" s="41" customFormat="1" ht="24" customHeight="1" x14ac:dyDescent="0.25">
      <c r="A126" s="66"/>
      <c r="B126" s="67">
        <v>4</v>
      </c>
      <c r="C126" s="43" t="s">
        <v>10</v>
      </c>
      <c r="D126" s="268" t="s">
        <v>142</v>
      </c>
      <c r="E126" s="68">
        <v>12.991</v>
      </c>
      <c r="F126" s="45">
        <v>3</v>
      </c>
      <c r="G126" s="125" t="s">
        <v>7</v>
      </c>
      <c r="H126" s="223">
        <v>43</v>
      </c>
      <c r="I126" s="226">
        <f t="shared" si="5"/>
        <v>111.72259999999999</v>
      </c>
      <c r="J126" s="189">
        <v>84.1</v>
      </c>
      <c r="K126" s="195">
        <v>218.50532759999999</v>
      </c>
    </row>
    <row r="127" spans="1:11" s="41" customFormat="1" ht="24" customHeight="1" x14ac:dyDescent="0.25">
      <c r="A127" s="66"/>
      <c r="B127" s="55">
        <v>5</v>
      </c>
      <c r="C127" s="43" t="s">
        <v>10</v>
      </c>
      <c r="D127" s="268" t="s">
        <v>143</v>
      </c>
      <c r="E127" s="68">
        <v>17.344000000000001</v>
      </c>
      <c r="F127" s="45">
        <v>3</v>
      </c>
      <c r="G127" s="125" t="s">
        <v>7</v>
      </c>
      <c r="H127" s="223">
        <v>43</v>
      </c>
      <c r="I127" s="226">
        <f t="shared" si="5"/>
        <v>149.1584</v>
      </c>
      <c r="J127" s="189">
        <v>84.1</v>
      </c>
      <c r="K127" s="195">
        <v>291.73160279999996</v>
      </c>
    </row>
    <row r="128" spans="1:11" s="41" customFormat="1" ht="24" customHeight="1" x14ac:dyDescent="0.25">
      <c r="A128" s="66"/>
      <c r="B128" s="55">
        <v>6</v>
      </c>
      <c r="C128" s="43" t="s">
        <v>10</v>
      </c>
      <c r="D128" s="268" t="s">
        <v>144</v>
      </c>
      <c r="E128" s="68">
        <v>30.007999999999999</v>
      </c>
      <c r="F128" s="45">
        <v>3</v>
      </c>
      <c r="G128" s="125" t="s">
        <v>7</v>
      </c>
      <c r="H128" s="223">
        <v>43</v>
      </c>
      <c r="I128" s="226">
        <f t="shared" si="5"/>
        <v>258.06880000000001</v>
      </c>
      <c r="J128" s="189">
        <v>84.1</v>
      </c>
      <c r="K128" s="195">
        <v>504.7410481</v>
      </c>
    </row>
    <row r="129" spans="1:13" s="41" customFormat="1" ht="24" customHeight="1" x14ac:dyDescent="0.25">
      <c r="A129" s="66"/>
      <c r="B129" s="67">
        <v>7</v>
      </c>
      <c r="C129" s="43" t="s">
        <v>10</v>
      </c>
      <c r="D129" s="268" t="s">
        <v>145</v>
      </c>
      <c r="E129" s="69">
        <v>10.003</v>
      </c>
      <c r="F129" s="45">
        <v>3</v>
      </c>
      <c r="G129" s="125" t="s">
        <v>7</v>
      </c>
      <c r="H129" s="223">
        <v>43</v>
      </c>
      <c r="I129" s="226">
        <f t="shared" si="5"/>
        <v>86.025800000000004</v>
      </c>
      <c r="J129" s="189">
        <v>84.1</v>
      </c>
      <c r="K129" s="195">
        <v>168.2600549</v>
      </c>
    </row>
    <row r="130" spans="1:13" s="41" customFormat="1" ht="24" customHeight="1" x14ac:dyDescent="0.25">
      <c r="A130" s="66"/>
      <c r="B130" s="55">
        <v>8</v>
      </c>
      <c r="C130" s="43" t="s">
        <v>10</v>
      </c>
      <c r="D130" s="268" t="s">
        <v>146</v>
      </c>
      <c r="E130" s="69">
        <v>4.6349999999999998</v>
      </c>
      <c r="F130" s="45">
        <v>3</v>
      </c>
      <c r="G130" s="125" t="s">
        <v>7</v>
      </c>
      <c r="H130" s="223">
        <v>43</v>
      </c>
      <c r="I130" s="226">
        <f t="shared" si="5"/>
        <v>39.860999999999997</v>
      </c>
      <c r="J130" s="189">
        <v>84.1</v>
      </c>
      <c r="K130" s="195">
        <v>77.959383799999998</v>
      </c>
    </row>
    <row r="131" spans="1:13" s="41" customFormat="1" ht="24" customHeight="1" x14ac:dyDescent="0.25">
      <c r="A131" s="66"/>
      <c r="B131" s="55">
        <v>9</v>
      </c>
      <c r="C131" s="43" t="s">
        <v>10</v>
      </c>
      <c r="D131" s="268" t="s">
        <v>147</v>
      </c>
      <c r="E131" s="68">
        <v>19.103000000000002</v>
      </c>
      <c r="F131" s="45">
        <v>4</v>
      </c>
      <c r="G131" s="125" t="s">
        <v>7</v>
      </c>
      <c r="H131" s="223">
        <v>43</v>
      </c>
      <c r="I131" s="226">
        <f t="shared" si="5"/>
        <v>164.28579999999999</v>
      </c>
      <c r="J131" s="189">
        <v>84.1</v>
      </c>
      <c r="K131" s="195">
        <v>321.32331069999998</v>
      </c>
    </row>
    <row r="132" spans="1:13" s="41" customFormat="1" ht="24" customHeight="1" x14ac:dyDescent="0.25">
      <c r="A132" s="66"/>
      <c r="B132" s="67">
        <v>10</v>
      </c>
      <c r="C132" s="43" t="s">
        <v>10</v>
      </c>
      <c r="D132" s="268" t="s">
        <v>148</v>
      </c>
      <c r="E132" s="68">
        <v>12.503</v>
      </c>
      <c r="F132" s="45">
        <v>4</v>
      </c>
      <c r="G132" s="125" t="s">
        <v>7</v>
      </c>
      <c r="H132" s="223">
        <v>43</v>
      </c>
      <c r="I132" s="226">
        <f t="shared" si="5"/>
        <v>107.52579999999999</v>
      </c>
      <c r="J132" s="189">
        <v>84.1</v>
      </c>
      <c r="K132" s="195">
        <v>210.31039989999999</v>
      </c>
    </row>
    <row r="133" spans="1:13" s="41" customFormat="1" ht="24" customHeight="1" x14ac:dyDescent="0.25">
      <c r="A133" s="66"/>
      <c r="B133" s="55">
        <v>11</v>
      </c>
      <c r="C133" s="43" t="s">
        <v>10</v>
      </c>
      <c r="D133" s="268" t="s">
        <v>149</v>
      </c>
      <c r="E133" s="68">
        <v>21.783999999999999</v>
      </c>
      <c r="F133" s="45">
        <v>4</v>
      </c>
      <c r="G133" s="125" t="s">
        <v>7</v>
      </c>
      <c r="H133" s="223">
        <v>43</v>
      </c>
      <c r="I133" s="226">
        <f t="shared" si="5"/>
        <v>187.34239999999997</v>
      </c>
      <c r="J133" s="189">
        <v>84.1</v>
      </c>
      <c r="K133" s="195">
        <v>366.40519219999999</v>
      </c>
    </row>
    <row r="134" spans="1:13" s="41" customFormat="1" ht="24" customHeight="1" x14ac:dyDescent="0.25">
      <c r="A134" s="66"/>
      <c r="B134" s="55">
        <v>12</v>
      </c>
      <c r="C134" s="43" t="s">
        <v>10</v>
      </c>
      <c r="D134" s="268" t="s">
        <v>150</v>
      </c>
      <c r="E134" s="68">
        <v>12.5</v>
      </c>
      <c r="F134" s="45">
        <v>4</v>
      </c>
      <c r="G134" s="125" t="s">
        <v>7</v>
      </c>
      <c r="H134" s="223">
        <v>43</v>
      </c>
      <c r="I134" s="226">
        <f t="shared" si="5"/>
        <v>107.5</v>
      </c>
      <c r="J134" s="189">
        <v>84.1</v>
      </c>
      <c r="K134" s="195">
        <v>210.25172499999999</v>
      </c>
    </row>
    <row r="135" spans="1:13" s="41" customFormat="1" ht="24" customHeight="1" x14ac:dyDescent="0.25">
      <c r="A135" s="66"/>
      <c r="B135" s="67">
        <v>13</v>
      </c>
      <c r="C135" s="43" t="s">
        <v>10</v>
      </c>
      <c r="D135" s="273" t="s">
        <v>151</v>
      </c>
      <c r="E135" s="70">
        <v>25.004000000000001</v>
      </c>
      <c r="F135" s="45">
        <v>3</v>
      </c>
      <c r="G135" s="125" t="s">
        <v>7</v>
      </c>
      <c r="H135" s="223">
        <v>43</v>
      </c>
      <c r="I135" s="226">
        <f t="shared" si="5"/>
        <v>215.03440000000001</v>
      </c>
      <c r="J135" s="189">
        <v>84.1</v>
      </c>
      <c r="K135" s="195">
        <v>420.56212490000001</v>
      </c>
    </row>
    <row r="136" spans="1:13" s="41" customFormat="1" ht="24" customHeight="1" thickBot="1" x14ac:dyDescent="0.3">
      <c r="A136" s="66"/>
      <c r="B136" s="56">
        <v>14</v>
      </c>
      <c r="C136" s="38" t="s">
        <v>10</v>
      </c>
      <c r="D136" s="269" t="s">
        <v>152</v>
      </c>
      <c r="E136" s="166">
        <v>41.046999999999997</v>
      </c>
      <c r="F136" s="40">
        <v>3</v>
      </c>
      <c r="G136" s="128" t="s">
        <v>7</v>
      </c>
      <c r="H136" s="223">
        <v>43</v>
      </c>
      <c r="I136" s="224">
        <f t="shared" si="5"/>
        <v>353.00419999999997</v>
      </c>
      <c r="J136" s="189">
        <v>84.1</v>
      </c>
      <c r="K136" s="192">
        <v>690.40799000000004</v>
      </c>
    </row>
    <row r="137" spans="1:13" ht="24" customHeight="1" thickBot="1" x14ac:dyDescent="0.3">
      <c r="A137" s="66"/>
      <c r="B137" s="53"/>
      <c r="C137" s="265" t="s">
        <v>438</v>
      </c>
      <c r="D137" s="265"/>
      <c r="E137" s="295">
        <f>SUM(E123:E136)</f>
        <v>279.29499999999996</v>
      </c>
      <c r="F137" s="54"/>
      <c r="G137" s="130"/>
      <c r="H137" s="97"/>
      <c r="I137" s="228"/>
      <c r="J137" s="54"/>
      <c r="K137" s="200"/>
    </row>
    <row r="138" spans="1:13" x14ac:dyDescent="0.25">
      <c r="A138" s="66"/>
      <c r="B138" s="71"/>
      <c r="C138" s="50"/>
      <c r="D138" s="275"/>
      <c r="E138" s="163"/>
      <c r="F138" s="164"/>
      <c r="G138" s="165"/>
      <c r="H138" s="233"/>
      <c r="I138" s="234"/>
      <c r="J138" s="164"/>
      <c r="K138" s="204"/>
    </row>
    <row r="139" spans="1:13" ht="24" customHeight="1" x14ac:dyDescent="0.25">
      <c r="B139" s="71">
        <v>1</v>
      </c>
      <c r="C139" s="72" t="s">
        <v>12</v>
      </c>
      <c r="D139" s="276" t="s">
        <v>13</v>
      </c>
      <c r="E139" s="73">
        <v>2.218</v>
      </c>
      <c r="F139" s="74">
        <v>3</v>
      </c>
      <c r="G139" s="133" t="s">
        <v>7</v>
      </c>
      <c r="H139" s="223">
        <v>43</v>
      </c>
      <c r="I139" s="235">
        <f t="shared" ref="I139:I140" si="6">20%*H139*E139</f>
        <v>19.0748</v>
      </c>
      <c r="J139" s="189">
        <v>84.1</v>
      </c>
      <c r="K139" s="205">
        <v>37.297678099999999</v>
      </c>
    </row>
    <row r="140" spans="1:13" ht="24" customHeight="1" thickBot="1" x14ac:dyDescent="0.3">
      <c r="B140" s="119">
        <v>2</v>
      </c>
      <c r="C140" s="89" t="s">
        <v>12</v>
      </c>
      <c r="D140" s="277" t="s">
        <v>153</v>
      </c>
      <c r="E140" s="167">
        <v>19.579999999999998</v>
      </c>
      <c r="F140" s="168">
        <v>3</v>
      </c>
      <c r="G140" s="169" t="s">
        <v>7</v>
      </c>
      <c r="H140" s="223">
        <v>43</v>
      </c>
      <c r="I140" s="236">
        <f t="shared" si="6"/>
        <v>168.38799999999998</v>
      </c>
      <c r="J140" s="189">
        <v>84.1</v>
      </c>
      <c r="K140" s="206">
        <v>329.34221369999995</v>
      </c>
    </row>
    <row r="141" spans="1:13" ht="24" customHeight="1" thickBot="1" x14ac:dyDescent="0.3">
      <c r="B141" s="53"/>
      <c r="C141" s="265" t="s">
        <v>438</v>
      </c>
      <c r="D141" s="265"/>
      <c r="E141" s="296">
        <f>SUM(E139:E140)</f>
        <v>21.797999999999998</v>
      </c>
      <c r="F141" s="54"/>
      <c r="G141" s="130"/>
      <c r="H141" s="97"/>
      <c r="I141" s="228"/>
      <c r="J141" s="54"/>
      <c r="K141" s="200"/>
    </row>
    <row r="142" spans="1:13" x14ac:dyDescent="0.25">
      <c r="B142" s="71"/>
      <c r="C142" s="50"/>
      <c r="D142" s="275"/>
      <c r="E142" s="163"/>
      <c r="F142" s="164"/>
      <c r="G142" s="165"/>
      <c r="H142" s="233"/>
      <c r="I142" s="234"/>
      <c r="J142" s="164"/>
      <c r="K142" s="204"/>
    </row>
    <row r="143" spans="1:13" ht="24" customHeight="1" x14ac:dyDescent="0.25">
      <c r="B143" s="71">
        <v>1</v>
      </c>
      <c r="C143" s="75" t="s">
        <v>14</v>
      </c>
      <c r="D143" s="278" t="s">
        <v>15</v>
      </c>
      <c r="E143" s="76">
        <v>8.4339999999999993</v>
      </c>
      <c r="F143" s="77">
        <v>3</v>
      </c>
      <c r="G143" s="134" t="s">
        <v>7</v>
      </c>
      <c r="H143" s="223">
        <v>43</v>
      </c>
      <c r="I143" s="237">
        <f t="shared" ref="I143:I157" si="7">20%*H143*E143</f>
        <v>72.532399999999996</v>
      </c>
      <c r="J143" s="189">
        <v>84.1</v>
      </c>
      <c r="K143" s="207">
        <f t="shared" ref="K143:K144" si="8">20%*J143*E143</f>
        <v>141.85988</v>
      </c>
    </row>
    <row r="144" spans="1:13" s="41" customFormat="1" ht="24" customHeight="1" x14ac:dyDescent="0.25">
      <c r="B144" s="42">
        <v>2</v>
      </c>
      <c r="C144" s="43" t="s">
        <v>14</v>
      </c>
      <c r="D144" s="268" t="s">
        <v>16</v>
      </c>
      <c r="E144" s="78">
        <v>8.4350000000000005</v>
      </c>
      <c r="F144" s="45">
        <v>3</v>
      </c>
      <c r="G144" s="135" t="s">
        <v>7</v>
      </c>
      <c r="H144" s="223">
        <v>43</v>
      </c>
      <c r="I144" s="238">
        <f t="shared" si="7"/>
        <v>72.540999999999997</v>
      </c>
      <c r="J144" s="189">
        <v>84.1</v>
      </c>
      <c r="K144" s="208">
        <f t="shared" si="8"/>
        <v>141.8767</v>
      </c>
      <c r="L144" s="79"/>
      <c r="M144" s="79"/>
    </row>
    <row r="145" spans="2:13" s="41" customFormat="1" ht="24" customHeight="1" x14ac:dyDescent="0.25">
      <c r="B145" s="55">
        <v>3</v>
      </c>
      <c r="C145" s="80" t="s">
        <v>14</v>
      </c>
      <c r="D145" s="279" t="s">
        <v>17</v>
      </c>
      <c r="E145" s="81">
        <v>5.0739999999999998</v>
      </c>
      <c r="F145" s="82">
        <v>3</v>
      </c>
      <c r="G145" s="136" t="s">
        <v>7</v>
      </c>
      <c r="H145" s="223">
        <v>43</v>
      </c>
      <c r="I145" s="239">
        <f t="shared" si="7"/>
        <v>43.636399999999995</v>
      </c>
      <c r="J145" s="189">
        <v>84.1</v>
      </c>
      <c r="K145" s="209">
        <v>85.352421199999995</v>
      </c>
      <c r="L145" s="79"/>
      <c r="M145" s="79"/>
    </row>
    <row r="146" spans="2:13" s="41" customFormat="1" ht="24" customHeight="1" x14ac:dyDescent="0.25">
      <c r="B146" s="65">
        <v>4</v>
      </c>
      <c r="C146" s="43" t="s">
        <v>14</v>
      </c>
      <c r="D146" s="280" t="s">
        <v>154</v>
      </c>
      <c r="E146" s="70">
        <v>21.105</v>
      </c>
      <c r="F146" s="61">
        <v>3</v>
      </c>
      <c r="G146" s="126" t="s">
        <v>7</v>
      </c>
      <c r="H146" s="223">
        <v>43</v>
      </c>
      <c r="I146" s="231">
        <f t="shared" si="7"/>
        <v>181.50299999999999</v>
      </c>
      <c r="J146" s="189">
        <v>84.1</v>
      </c>
      <c r="K146" s="202">
        <v>354.98314499999998</v>
      </c>
      <c r="L146" s="79"/>
      <c r="M146" s="79"/>
    </row>
    <row r="147" spans="2:13" s="41" customFormat="1" ht="24" customHeight="1" x14ac:dyDescent="0.25">
      <c r="B147" s="55">
        <v>5</v>
      </c>
      <c r="C147" s="43" t="s">
        <v>14</v>
      </c>
      <c r="D147" s="280" t="s">
        <v>155</v>
      </c>
      <c r="E147" s="70">
        <v>24.254000000000001</v>
      </c>
      <c r="F147" s="61">
        <v>3</v>
      </c>
      <c r="G147" s="126" t="s">
        <v>7</v>
      </c>
      <c r="H147" s="223">
        <v>43</v>
      </c>
      <c r="I147" s="231">
        <f t="shared" si="7"/>
        <v>208.58440000000002</v>
      </c>
      <c r="J147" s="189">
        <v>84.1</v>
      </c>
      <c r="K147" s="202">
        <v>407.94702140000004</v>
      </c>
      <c r="L147" s="79"/>
      <c r="M147" s="79"/>
    </row>
    <row r="148" spans="2:13" s="41" customFormat="1" ht="24" customHeight="1" x14ac:dyDescent="0.25">
      <c r="B148" s="55">
        <v>6</v>
      </c>
      <c r="C148" s="43" t="s">
        <v>14</v>
      </c>
      <c r="D148" s="280" t="s">
        <v>156</v>
      </c>
      <c r="E148" s="69">
        <v>8.4410000000000007</v>
      </c>
      <c r="F148" s="61">
        <v>4</v>
      </c>
      <c r="G148" s="126" t="s">
        <v>7</v>
      </c>
      <c r="H148" s="223">
        <v>43</v>
      </c>
      <c r="I148" s="231">
        <f t="shared" si="7"/>
        <v>72.592600000000004</v>
      </c>
      <c r="J148" s="189">
        <v>84.1</v>
      </c>
      <c r="K148" s="202">
        <v>141.9736997</v>
      </c>
      <c r="L148" s="79"/>
      <c r="M148" s="79"/>
    </row>
    <row r="149" spans="2:13" s="41" customFormat="1" ht="24" customHeight="1" x14ac:dyDescent="0.25">
      <c r="B149" s="55">
        <v>7</v>
      </c>
      <c r="C149" s="43" t="s">
        <v>14</v>
      </c>
      <c r="D149" s="280" t="s">
        <v>157</v>
      </c>
      <c r="E149" s="69">
        <v>8.4410000000000007</v>
      </c>
      <c r="F149" s="61">
        <v>4</v>
      </c>
      <c r="G149" s="126" t="s">
        <v>7</v>
      </c>
      <c r="H149" s="223">
        <v>43</v>
      </c>
      <c r="I149" s="231">
        <f t="shared" si="7"/>
        <v>72.592600000000004</v>
      </c>
      <c r="J149" s="189">
        <v>84.1</v>
      </c>
      <c r="K149" s="202">
        <v>141.9736997</v>
      </c>
      <c r="L149" s="79"/>
      <c r="M149" s="79"/>
    </row>
    <row r="150" spans="2:13" s="41" customFormat="1" ht="24" customHeight="1" x14ac:dyDescent="0.25">
      <c r="B150" s="55">
        <v>8</v>
      </c>
      <c r="C150" s="43" t="s">
        <v>14</v>
      </c>
      <c r="D150" s="280" t="s">
        <v>158</v>
      </c>
      <c r="E150" s="69">
        <v>8.4410000000000007</v>
      </c>
      <c r="F150" s="61">
        <v>4</v>
      </c>
      <c r="G150" s="126" t="s">
        <v>7</v>
      </c>
      <c r="H150" s="223">
        <v>43</v>
      </c>
      <c r="I150" s="231">
        <f t="shared" si="7"/>
        <v>72.592600000000004</v>
      </c>
      <c r="J150" s="189">
        <v>84.1</v>
      </c>
      <c r="K150" s="202">
        <v>141.9736997</v>
      </c>
      <c r="L150" s="79"/>
      <c r="M150" s="79"/>
    </row>
    <row r="151" spans="2:13" s="41" customFormat="1" ht="24" customHeight="1" x14ac:dyDescent="0.25">
      <c r="B151" s="55">
        <v>9</v>
      </c>
      <c r="C151" s="43" t="s">
        <v>14</v>
      </c>
      <c r="D151" s="280" t="s">
        <v>159</v>
      </c>
      <c r="E151" s="69">
        <v>9.5670000000000002</v>
      </c>
      <c r="F151" s="61">
        <v>3</v>
      </c>
      <c r="G151" s="126" t="s">
        <v>7</v>
      </c>
      <c r="H151" s="223">
        <v>43</v>
      </c>
      <c r="I151" s="231">
        <f t="shared" si="7"/>
        <v>82.276200000000003</v>
      </c>
      <c r="J151" s="189">
        <v>84.1</v>
      </c>
      <c r="K151" s="202">
        <v>160.9256924</v>
      </c>
      <c r="L151" s="79"/>
      <c r="M151" s="79"/>
    </row>
    <row r="152" spans="2:13" s="41" customFormat="1" ht="24" customHeight="1" x14ac:dyDescent="0.25">
      <c r="B152" s="55">
        <v>10</v>
      </c>
      <c r="C152" s="43" t="s">
        <v>14</v>
      </c>
      <c r="D152" s="280" t="s">
        <v>160</v>
      </c>
      <c r="E152" s="69">
        <v>8.5039999999999996</v>
      </c>
      <c r="F152" s="61">
        <v>3</v>
      </c>
      <c r="G152" s="126" t="s">
        <v>7</v>
      </c>
      <c r="H152" s="223">
        <v>43</v>
      </c>
      <c r="I152" s="231">
        <f t="shared" si="7"/>
        <v>73.134399999999999</v>
      </c>
      <c r="J152" s="189">
        <v>84.1</v>
      </c>
      <c r="K152" s="202">
        <v>143.02984789999999</v>
      </c>
      <c r="L152" s="79"/>
      <c r="M152" s="79"/>
    </row>
    <row r="153" spans="2:13" s="41" customFormat="1" ht="24" customHeight="1" x14ac:dyDescent="0.25">
      <c r="B153" s="55">
        <v>11</v>
      </c>
      <c r="C153" s="43" t="s">
        <v>14</v>
      </c>
      <c r="D153" s="280" t="s">
        <v>161</v>
      </c>
      <c r="E153" s="69">
        <v>4.0990000000000002</v>
      </c>
      <c r="F153" s="61">
        <v>3</v>
      </c>
      <c r="G153" s="126" t="s">
        <v>7</v>
      </c>
      <c r="H153" s="223">
        <v>43</v>
      </c>
      <c r="I153" s="231">
        <f t="shared" si="7"/>
        <v>35.251399999999997</v>
      </c>
      <c r="J153" s="189">
        <v>84.1</v>
      </c>
      <c r="K153" s="202">
        <v>68.943007499999993</v>
      </c>
      <c r="L153" s="79"/>
      <c r="M153" s="79"/>
    </row>
    <row r="154" spans="2:13" s="41" customFormat="1" ht="24" customHeight="1" x14ac:dyDescent="0.25">
      <c r="B154" s="55">
        <v>12</v>
      </c>
      <c r="C154" s="43" t="s">
        <v>14</v>
      </c>
      <c r="D154" s="280" t="s">
        <v>162</v>
      </c>
      <c r="E154" s="69">
        <v>4.101</v>
      </c>
      <c r="F154" s="61">
        <v>3</v>
      </c>
      <c r="G154" s="126" t="s">
        <v>7</v>
      </c>
      <c r="H154" s="223">
        <v>43</v>
      </c>
      <c r="I154" s="231">
        <f t="shared" si="7"/>
        <v>35.268599999999999</v>
      </c>
      <c r="J154" s="189">
        <v>84.1</v>
      </c>
      <c r="K154" s="202">
        <v>68.982124100000007</v>
      </c>
      <c r="L154" s="79"/>
      <c r="M154" s="79"/>
    </row>
    <row r="155" spans="2:13" s="41" customFormat="1" ht="24" customHeight="1" x14ac:dyDescent="0.25">
      <c r="B155" s="65">
        <v>13</v>
      </c>
      <c r="C155" s="43" t="s">
        <v>14</v>
      </c>
      <c r="D155" s="280" t="s">
        <v>163</v>
      </c>
      <c r="E155" s="69">
        <v>8.5009999999999994</v>
      </c>
      <c r="F155" s="61">
        <v>3</v>
      </c>
      <c r="G155" s="126" t="s">
        <v>7</v>
      </c>
      <c r="H155" s="223">
        <v>43</v>
      </c>
      <c r="I155" s="231">
        <f t="shared" si="7"/>
        <v>73.108599999999996</v>
      </c>
      <c r="J155" s="189">
        <v>84.1</v>
      </c>
      <c r="K155" s="202">
        <v>142.99073129999999</v>
      </c>
    </row>
    <row r="156" spans="2:13" s="41" customFormat="1" ht="24" customHeight="1" x14ac:dyDescent="0.25">
      <c r="B156" s="55">
        <v>14</v>
      </c>
      <c r="C156" s="43" t="s">
        <v>14</v>
      </c>
      <c r="D156" s="280" t="s">
        <v>164</v>
      </c>
      <c r="E156" s="69">
        <v>8.5009999999999994</v>
      </c>
      <c r="F156" s="61">
        <v>3</v>
      </c>
      <c r="G156" s="126" t="s">
        <v>7</v>
      </c>
      <c r="H156" s="223">
        <v>43</v>
      </c>
      <c r="I156" s="231">
        <f t="shared" si="7"/>
        <v>73.108599999999996</v>
      </c>
      <c r="J156" s="189">
        <v>84.1</v>
      </c>
      <c r="K156" s="202">
        <v>142.99073129999999</v>
      </c>
    </row>
    <row r="157" spans="2:13" ht="24" customHeight="1" thickBot="1" x14ac:dyDescent="0.3">
      <c r="B157" s="56">
        <v>15</v>
      </c>
      <c r="C157" s="38" t="s">
        <v>14</v>
      </c>
      <c r="D157" s="281" t="s">
        <v>165</v>
      </c>
      <c r="E157" s="170">
        <v>9.7530000000000001</v>
      </c>
      <c r="F157" s="64">
        <v>2</v>
      </c>
      <c r="G157" s="132" t="s">
        <v>7</v>
      </c>
      <c r="H157" s="223">
        <v>43</v>
      </c>
      <c r="I157" s="232">
        <f t="shared" si="7"/>
        <v>83.875799999999998</v>
      </c>
      <c r="J157" s="189">
        <v>84.1</v>
      </c>
      <c r="K157" s="203">
        <v>164.05502039999999</v>
      </c>
    </row>
    <row r="158" spans="2:13" ht="24" customHeight="1" thickBot="1" x14ac:dyDescent="0.3">
      <c r="B158" s="53"/>
      <c r="C158" s="265" t="s">
        <v>438</v>
      </c>
      <c r="D158" s="265"/>
      <c r="E158" s="294">
        <f>SUM(E143:E157)</f>
        <v>145.65100000000001</v>
      </c>
      <c r="F158" s="54"/>
      <c r="G158" s="130"/>
      <c r="H158" s="97"/>
      <c r="I158" s="228"/>
      <c r="J158" s="54"/>
      <c r="K158" s="200"/>
    </row>
    <row r="159" spans="2:13" x14ac:dyDescent="0.25">
      <c r="B159" s="71"/>
      <c r="C159" s="50"/>
      <c r="D159" s="275"/>
      <c r="E159" s="171"/>
      <c r="F159" s="164"/>
      <c r="G159" s="165"/>
      <c r="H159" s="233"/>
      <c r="I159" s="234"/>
      <c r="J159" s="164"/>
      <c r="K159" s="204"/>
    </row>
    <row r="160" spans="2:13" s="41" customFormat="1" ht="24" customHeight="1" x14ac:dyDescent="0.25">
      <c r="B160" s="65">
        <v>1</v>
      </c>
      <c r="C160" s="57" t="s">
        <v>31</v>
      </c>
      <c r="D160" s="282" t="s">
        <v>166</v>
      </c>
      <c r="E160" s="83">
        <v>10.154</v>
      </c>
      <c r="F160" s="84">
        <v>3</v>
      </c>
      <c r="G160" s="137" t="s">
        <v>7</v>
      </c>
      <c r="H160" s="223">
        <v>43</v>
      </c>
      <c r="I160" s="231">
        <f t="shared" ref="I160:I203" si="9">20%*H160*E160</f>
        <v>87.324399999999997</v>
      </c>
      <c r="J160" s="189">
        <v>84.1</v>
      </c>
      <c r="K160" s="202">
        <v>170.78307559999999</v>
      </c>
    </row>
    <row r="161" spans="2:11" s="41" customFormat="1" ht="24" customHeight="1" x14ac:dyDescent="0.25">
      <c r="B161" s="65">
        <v>2</v>
      </c>
      <c r="C161" s="43" t="s">
        <v>31</v>
      </c>
      <c r="D161" s="282" t="s">
        <v>167</v>
      </c>
      <c r="E161" s="44">
        <v>10.153</v>
      </c>
      <c r="F161" s="61">
        <v>3</v>
      </c>
      <c r="G161" s="126" t="s">
        <v>7</v>
      </c>
      <c r="H161" s="223">
        <v>43</v>
      </c>
      <c r="I161" s="231">
        <f t="shared" si="9"/>
        <v>87.315799999999996</v>
      </c>
      <c r="J161" s="189">
        <v>84.1</v>
      </c>
      <c r="K161" s="202">
        <v>170.78307559999999</v>
      </c>
    </row>
    <row r="162" spans="2:11" s="41" customFormat="1" ht="24" customHeight="1" x14ac:dyDescent="0.25">
      <c r="B162" s="65">
        <v>3</v>
      </c>
      <c r="C162" s="43" t="s">
        <v>31</v>
      </c>
      <c r="D162" s="282" t="s">
        <v>168</v>
      </c>
      <c r="E162" s="44">
        <v>10.153</v>
      </c>
      <c r="F162" s="61">
        <v>3</v>
      </c>
      <c r="G162" s="126" t="s">
        <v>7</v>
      </c>
      <c r="H162" s="223">
        <v>43</v>
      </c>
      <c r="I162" s="231">
        <f t="shared" si="9"/>
        <v>87.315799999999996</v>
      </c>
      <c r="J162" s="189">
        <v>84.1</v>
      </c>
      <c r="K162" s="202">
        <v>170.78307559999999</v>
      </c>
    </row>
    <row r="163" spans="2:11" s="41" customFormat="1" ht="24" customHeight="1" x14ac:dyDescent="0.25">
      <c r="B163" s="65">
        <v>4</v>
      </c>
      <c r="C163" s="43" t="s">
        <v>31</v>
      </c>
      <c r="D163" s="282" t="s">
        <v>169</v>
      </c>
      <c r="E163" s="44">
        <v>10.153</v>
      </c>
      <c r="F163" s="61">
        <v>3</v>
      </c>
      <c r="G163" s="126" t="s">
        <v>7</v>
      </c>
      <c r="H163" s="223">
        <v>43</v>
      </c>
      <c r="I163" s="231">
        <f t="shared" si="9"/>
        <v>87.315799999999996</v>
      </c>
      <c r="J163" s="189">
        <v>84.1</v>
      </c>
      <c r="K163" s="202">
        <v>170.78307559999999</v>
      </c>
    </row>
    <row r="164" spans="2:11" s="41" customFormat="1" ht="24" customHeight="1" x14ac:dyDescent="0.25">
      <c r="B164" s="65">
        <v>5</v>
      </c>
      <c r="C164" s="43" t="s">
        <v>31</v>
      </c>
      <c r="D164" s="282" t="s">
        <v>170</v>
      </c>
      <c r="E164" s="44">
        <v>10.151999999999999</v>
      </c>
      <c r="F164" s="61">
        <v>3</v>
      </c>
      <c r="G164" s="126" t="s">
        <v>7</v>
      </c>
      <c r="H164" s="223">
        <v>43</v>
      </c>
      <c r="I164" s="231">
        <f t="shared" si="9"/>
        <v>87.307199999999995</v>
      </c>
      <c r="J164" s="189">
        <v>84.1</v>
      </c>
      <c r="K164" s="202">
        <v>170.76351729999999</v>
      </c>
    </row>
    <row r="165" spans="2:11" s="41" customFormat="1" ht="24" customHeight="1" x14ac:dyDescent="0.25">
      <c r="B165" s="65">
        <v>6</v>
      </c>
      <c r="C165" s="43" t="s">
        <v>31</v>
      </c>
      <c r="D165" s="282" t="s">
        <v>171</v>
      </c>
      <c r="E165" s="44">
        <v>10.302</v>
      </c>
      <c r="F165" s="61">
        <v>3</v>
      </c>
      <c r="G165" s="126" t="s">
        <v>7</v>
      </c>
      <c r="H165" s="223">
        <v>43</v>
      </c>
      <c r="I165" s="231">
        <f t="shared" si="9"/>
        <v>88.597199999999987</v>
      </c>
      <c r="J165" s="189">
        <v>84.1</v>
      </c>
      <c r="K165" s="202">
        <v>173.28653799999998</v>
      </c>
    </row>
    <row r="166" spans="2:11" s="41" customFormat="1" ht="24" customHeight="1" x14ac:dyDescent="0.25">
      <c r="B166" s="65">
        <v>7</v>
      </c>
      <c r="C166" s="43" t="s">
        <v>31</v>
      </c>
      <c r="D166" s="282" t="s">
        <v>172</v>
      </c>
      <c r="E166" s="44">
        <v>10.151999999999999</v>
      </c>
      <c r="F166" s="61">
        <v>3</v>
      </c>
      <c r="G166" s="126" t="s">
        <v>7</v>
      </c>
      <c r="H166" s="223">
        <v>43</v>
      </c>
      <c r="I166" s="231">
        <f t="shared" si="9"/>
        <v>87.307199999999995</v>
      </c>
      <c r="J166" s="189">
        <v>84.1</v>
      </c>
      <c r="K166" s="202">
        <v>170.76351729999999</v>
      </c>
    </row>
    <row r="167" spans="2:11" s="41" customFormat="1" ht="24" customHeight="1" x14ac:dyDescent="0.25">
      <c r="B167" s="65">
        <v>8</v>
      </c>
      <c r="C167" s="43" t="s">
        <v>31</v>
      </c>
      <c r="D167" s="282" t="s">
        <v>173</v>
      </c>
      <c r="E167" s="44">
        <v>10.151999999999999</v>
      </c>
      <c r="F167" s="61">
        <v>3</v>
      </c>
      <c r="G167" s="126" t="s">
        <v>7</v>
      </c>
      <c r="H167" s="223">
        <v>43</v>
      </c>
      <c r="I167" s="231">
        <f t="shared" si="9"/>
        <v>87.307199999999995</v>
      </c>
      <c r="J167" s="189">
        <v>84.1</v>
      </c>
      <c r="K167" s="202">
        <v>170.76351729999999</v>
      </c>
    </row>
    <row r="168" spans="2:11" s="41" customFormat="1" ht="24" customHeight="1" x14ac:dyDescent="0.25">
      <c r="B168" s="65">
        <v>9</v>
      </c>
      <c r="C168" s="43" t="s">
        <v>31</v>
      </c>
      <c r="D168" s="282" t="s">
        <v>174</v>
      </c>
      <c r="E168" s="44">
        <v>10.151999999999999</v>
      </c>
      <c r="F168" s="61">
        <v>3</v>
      </c>
      <c r="G168" s="126" t="s">
        <v>7</v>
      </c>
      <c r="H168" s="223">
        <v>43</v>
      </c>
      <c r="I168" s="231">
        <f t="shared" si="9"/>
        <v>87.307199999999995</v>
      </c>
      <c r="J168" s="189">
        <v>84.1</v>
      </c>
      <c r="K168" s="202">
        <v>170.76351729999999</v>
      </c>
    </row>
    <row r="169" spans="2:11" s="41" customFormat="1" ht="24" customHeight="1" x14ac:dyDescent="0.25">
      <c r="B169" s="65">
        <v>10</v>
      </c>
      <c r="C169" s="43" t="s">
        <v>31</v>
      </c>
      <c r="D169" s="282" t="s">
        <v>175</v>
      </c>
      <c r="E169" s="44">
        <v>10.151999999999999</v>
      </c>
      <c r="F169" s="61">
        <v>3</v>
      </c>
      <c r="G169" s="126" t="s">
        <v>7</v>
      </c>
      <c r="H169" s="223">
        <v>43</v>
      </c>
      <c r="I169" s="231">
        <f t="shared" si="9"/>
        <v>87.307199999999995</v>
      </c>
      <c r="J169" s="189">
        <v>84.1</v>
      </c>
      <c r="K169" s="202">
        <v>170.76351729999999</v>
      </c>
    </row>
    <row r="170" spans="2:11" s="41" customFormat="1" ht="24" customHeight="1" x14ac:dyDescent="0.25">
      <c r="B170" s="65">
        <v>11</v>
      </c>
      <c r="C170" s="43" t="s">
        <v>31</v>
      </c>
      <c r="D170" s="282" t="s">
        <v>176</v>
      </c>
      <c r="E170" s="44">
        <v>10.151999999999999</v>
      </c>
      <c r="F170" s="61">
        <v>3</v>
      </c>
      <c r="G170" s="126" t="s">
        <v>7</v>
      </c>
      <c r="H170" s="223">
        <v>43</v>
      </c>
      <c r="I170" s="231">
        <f t="shared" si="9"/>
        <v>87.307199999999995</v>
      </c>
      <c r="J170" s="189">
        <v>84.1</v>
      </c>
      <c r="K170" s="202">
        <v>170.76351729999999</v>
      </c>
    </row>
    <row r="171" spans="2:11" s="41" customFormat="1" ht="24" customHeight="1" x14ac:dyDescent="0.25">
      <c r="B171" s="65">
        <v>12</v>
      </c>
      <c r="C171" s="43" t="s">
        <v>31</v>
      </c>
      <c r="D171" s="282" t="s">
        <v>177</v>
      </c>
      <c r="E171" s="44">
        <v>10.151999999999999</v>
      </c>
      <c r="F171" s="61">
        <v>3</v>
      </c>
      <c r="G171" s="126" t="s">
        <v>7</v>
      </c>
      <c r="H171" s="223">
        <v>43</v>
      </c>
      <c r="I171" s="231">
        <f t="shared" si="9"/>
        <v>87.307199999999995</v>
      </c>
      <c r="J171" s="189">
        <v>84.1</v>
      </c>
      <c r="K171" s="202">
        <v>170.76351729999999</v>
      </c>
    </row>
    <row r="172" spans="2:11" s="41" customFormat="1" ht="24" customHeight="1" x14ac:dyDescent="0.25">
      <c r="B172" s="65">
        <v>13</v>
      </c>
      <c r="C172" s="43" t="s">
        <v>31</v>
      </c>
      <c r="D172" s="282" t="s">
        <v>178</v>
      </c>
      <c r="E172" s="44">
        <v>10.151999999999999</v>
      </c>
      <c r="F172" s="61">
        <v>3</v>
      </c>
      <c r="G172" s="126" t="s">
        <v>7</v>
      </c>
      <c r="H172" s="223">
        <v>43</v>
      </c>
      <c r="I172" s="231">
        <f t="shared" si="9"/>
        <v>87.307199999999995</v>
      </c>
      <c r="J172" s="189">
        <v>84.1</v>
      </c>
      <c r="K172" s="202">
        <v>170.76351729999999</v>
      </c>
    </row>
    <row r="173" spans="2:11" s="41" customFormat="1" ht="24" customHeight="1" x14ac:dyDescent="0.25">
      <c r="B173" s="65">
        <v>14</v>
      </c>
      <c r="C173" s="43" t="s">
        <v>31</v>
      </c>
      <c r="D173" s="282" t="s">
        <v>179</v>
      </c>
      <c r="E173" s="44">
        <v>10.153</v>
      </c>
      <c r="F173" s="61">
        <v>3</v>
      </c>
      <c r="G173" s="126" t="s">
        <v>7</v>
      </c>
      <c r="H173" s="223">
        <v>43</v>
      </c>
      <c r="I173" s="231">
        <f t="shared" si="9"/>
        <v>87.315799999999996</v>
      </c>
      <c r="J173" s="189">
        <v>84.1</v>
      </c>
      <c r="K173" s="202">
        <v>170.78307559999999</v>
      </c>
    </row>
    <row r="174" spans="2:11" s="41" customFormat="1" ht="24" customHeight="1" x14ac:dyDescent="0.25">
      <c r="B174" s="65">
        <v>15</v>
      </c>
      <c r="C174" s="43" t="s">
        <v>31</v>
      </c>
      <c r="D174" s="282" t="s">
        <v>180</v>
      </c>
      <c r="E174" s="44">
        <v>10.153</v>
      </c>
      <c r="F174" s="61">
        <v>3</v>
      </c>
      <c r="G174" s="126" t="s">
        <v>7</v>
      </c>
      <c r="H174" s="223">
        <v>43</v>
      </c>
      <c r="I174" s="231">
        <f t="shared" si="9"/>
        <v>87.315799999999996</v>
      </c>
      <c r="J174" s="189">
        <v>84.1</v>
      </c>
      <c r="K174" s="202">
        <v>170.78307559999999</v>
      </c>
    </row>
    <row r="175" spans="2:11" s="41" customFormat="1" ht="24" customHeight="1" x14ac:dyDescent="0.25">
      <c r="B175" s="65">
        <v>16</v>
      </c>
      <c r="C175" s="43" t="s">
        <v>31</v>
      </c>
      <c r="D175" s="282" t="s">
        <v>181</v>
      </c>
      <c r="E175" s="44">
        <v>10.153</v>
      </c>
      <c r="F175" s="61">
        <v>3</v>
      </c>
      <c r="G175" s="126" t="s">
        <v>7</v>
      </c>
      <c r="H175" s="223">
        <v>43</v>
      </c>
      <c r="I175" s="231">
        <f t="shared" si="9"/>
        <v>87.315799999999996</v>
      </c>
      <c r="J175" s="189">
        <v>84.1</v>
      </c>
      <c r="K175" s="202">
        <v>170.78307559999999</v>
      </c>
    </row>
    <row r="176" spans="2:11" s="41" customFormat="1" ht="24" customHeight="1" x14ac:dyDescent="0.25">
      <c r="B176" s="65">
        <v>17</v>
      </c>
      <c r="C176" s="43" t="s">
        <v>31</v>
      </c>
      <c r="D176" s="282" t="s">
        <v>182</v>
      </c>
      <c r="E176" s="44">
        <v>10.153</v>
      </c>
      <c r="F176" s="61">
        <v>3</v>
      </c>
      <c r="G176" s="126" t="s">
        <v>7</v>
      </c>
      <c r="H176" s="223">
        <v>43</v>
      </c>
      <c r="I176" s="231">
        <f t="shared" si="9"/>
        <v>87.315799999999996</v>
      </c>
      <c r="J176" s="189">
        <v>84.1</v>
      </c>
      <c r="K176" s="202">
        <v>170.78307559999999</v>
      </c>
    </row>
    <row r="177" spans="2:11" s="41" customFormat="1" ht="24" customHeight="1" x14ac:dyDescent="0.25">
      <c r="B177" s="65">
        <v>18</v>
      </c>
      <c r="C177" s="43" t="s">
        <v>31</v>
      </c>
      <c r="D177" s="282" t="s">
        <v>183</v>
      </c>
      <c r="E177" s="44">
        <v>10.153</v>
      </c>
      <c r="F177" s="61">
        <v>3</v>
      </c>
      <c r="G177" s="126" t="s">
        <v>7</v>
      </c>
      <c r="H177" s="223">
        <v>43</v>
      </c>
      <c r="I177" s="231">
        <f t="shared" si="9"/>
        <v>87.315799999999996</v>
      </c>
      <c r="J177" s="189">
        <v>84.1</v>
      </c>
      <c r="K177" s="202">
        <v>170.78307559999999</v>
      </c>
    </row>
    <row r="178" spans="2:11" s="41" customFormat="1" ht="24" customHeight="1" x14ac:dyDescent="0.25">
      <c r="B178" s="65">
        <v>19</v>
      </c>
      <c r="C178" s="43" t="s">
        <v>31</v>
      </c>
      <c r="D178" s="282" t="s">
        <v>184</v>
      </c>
      <c r="E178" s="44">
        <v>10.153</v>
      </c>
      <c r="F178" s="61">
        <v>3</v>
      </c>
      <c r="G178" s="126" t="s">
        <v>7</v>
      </c>
      <c r="H178" s="223">
        <v>43</v>
      </c>
      <c r="I178" s="231">
        <f t="shared" si="9"/>
        <v>87.315799999999996</v>
      </c>
      <c r="J178" s="189">
        <v>84.1</v>
      </c>
      <c r="K178" s="202">
        <v>170.78307559999999</v>
      </c>
    </row>
    <row r="179" spans="2:11" s="41" customFormat="1" ht="24" customHeight="1" x14ac:dyDescent="0.25">
      <c r="B179" s="65">
        <v>20</v>
      </c>
      <c r="C179" s="43" t="s">
        <v>31</v>
      </c>
      <c r="D179" s="282" t="s">
        <v>185</v>
      </c>
      <c r="E179" s="44">
        <v>10.154</v>
      </c>
      <c r="F179" s="61">
        <v>3</v>
      </c>
      <c r="G179" s="126" t="s">
        <v>7</v>
      </c>
      <c r="H179" s="223">
        <v>43</v>
      </c>
      <c r="I179" s="231">
        <f t="shared" si="9"/>
        <v>87.324399999999997</v>
      </c>
      <c r="J179" s="189">
        <v>84.1</v>
      </c>
      <c r="K179" s="202">
        <v>170.78307559999999</v>
      </c>
    </row>
    <row r="180" spans="2:11" s="41" customFormat="1" ht="24" customHeight="1" x14ac:dyDescent="0.25">
      <c r="B180" s="65">
        <v>21</v>
      </c>
      <c r="C180" s="43" t="s">
        <v>31</v>
      </c>
      <c r="D180" s="282" t="s">
        <v>186</v>
      </c>
      <c r="E180" s="44">
        <v>10.151999999999999</v>
      </c>
      <c r="F180" s="61">
        <v>3</v>
      </c>
      <c r="G180" s="126" t="s">
        <v>7</v>
      </c>
      <c r="H180" s="223">
        <v>43</v>
      </c>
      <c r="I180" s="231">
        <f t="shared" si="9"/>
        <v>87.307199999999995</v>
      </c>
      <c r="J180" s="189">
        <v>84.1</v>
      </c>
      <c r="K180" s="202">
        <v>170.76351729999999</v>
      </c>
    </row>
    <row r="181" spans="2:11" s="41" customFormat="1" ht="24" customHeight="1" x14ac:dyDescent="0.25">
      <c r="B181" s="65">
        <v>22</v>
      </c>
      <c r="C181" s="43" t="s">
        <v>31</v>
      </c>
      <c r="D181" s="282" t="s">
        <v>187</v>
      </c>
      <c r="E181" s="46">
        <v>30.004999999999999</v>
      </c>
      <c r="F181" s="45">
        <v>4</v>
      </c>
      <c r="G181" s="125" t="s">
        <v>7</v>
      </c>
      <c r="H181" s="223">
        <v>43</v>
      </c>
      <c r="I181" s="226">
        <f t="shared" si="9"/>
        <v>258.04300000000001</v>
      </c>
      <c r="J181" s="189">
        <v>84.1</v>
      </c>
      <c r="K181" s="195">
        <v>504.68237320000003</v>
      </c>
    </row>
    <row r="182" spans="2:11" s="41" customFormat="1" ht="24" customHeight="1" x14ac:dyDescent="0.25">
      <c r="B182" s="65">
        <v>23</v>
      </c>
      <c r="C182" s="43" t="s">
        <v>31</v>
      </c>
      <c r="D182" s="282" t="s">
        <v>188</v>
      </c>
      <c r="E182" s="44">
        <v>10.002000000000001</v>
      </c>
      <c r="F182" s="61">
        <v>4</v>
      </c>
      <c r="G182" s="126" t="s">
        <v>7</v>
      </c>
      <c r="H182" s="223">
        <v>43</v>
      </c>
      <c r="I182" s="231">
        <f t="shared" si="9"/>
        <v>86.017200000000003</v>
      </c>
      <c r="J182" s="189">
        <v>84.1</v>
      </c>
      <c r="K182" s="202">
        <v>168.2404966</v>
      </c>
    </row>
    <row r="183" spans="2:11" s="41" customFormat="1" ht="24" customHeight="1" x14ac:dyDescent="0.25">
      <c r="B183" s="65">
        <v>24</v>
      </c>
      <c r="C183" s="43" t="s">
        <v>31</v>
      </c>
      <c r="D183" s="282" t="s">
        <v>189</v>
      </c>
      <c r="E183" s="44">
        <v>10.002000000000001</v>
      </c>
      <c r="F183" s="61">
        <v>4</v>
      </c>
      <c r="G183" s="126" t="s">
        <v>7</v>
      </c>
      <c r="H183" s="223">
        <v>43</v>
      </c>
      <c r="I183" s="231">
        <f t="shared" si="9"/>
        <v>86.017200000000003</v>
      </c>
      <c r="J183" s="189">
        <v>84.1</v>
      </c>
      <c r="K183" s="202">
        <v>168.2404966</v>
      </c>
    </row>
    <row r="184" spans="2:11" s="41" customFormat="1" ht="24" customHeight="1" x14ac:dyDescent="0.25">
      <c r="B184" s="65">
        <v>25</v>
      </c>
      <c r="C184" s="43" t="s">
        <v>31</v>
      </c>
      <c r="D184" s="282" t="s">
        <v>190</v>
      </c>
      <c r="E184" s="44">
        <v>10.003</v>
      </c>
      <c r="F184" s="61">
        <v>4</v>
      </c>
      <c r="G184" s="126" t="s">
        <v>7</v>
      </c>
      <c r="H184" s="223">
        <v>43</v>
      </c>
      <c r="I184" s="231">
        <f t="shared" si="9"/>
        <v>86.025800000000004</v>
      </c>
      <c r="J184" s="189">
        <v>84.1</v>
      </c>
      <c r="K184" s="202">
        <v>168.2600549</v>
      </c>
    </row>
    <row r="185" spans="2:11" s="41" customFormat="1" ht="24" customHeight="1" x14ac:dyDescent="0.25">
      <c r="B185" s="65">
        <v>26</v>
      </c>
      <c r="C185" s="43" t="s">
        <v>31</v>
      </c>
      <c r="D185" s="282" t="s">
        <v>191</v>
      </c>
      <c r="E185" s="62">
        <v>36.01</v>
      </c>
      <c r="F185" s="61">
        <v>3</v>
      </c>
      <c r="G185" s="126" t="s">
        <v>7</v>
      </c>
      <c r="H185" s="223">
        <v>43</v>
      </c>
      <c r="I185" s="231">
        <f t="shared" si="9"/>
        <v>309.68599999999998</v>
      </c>
      <c r="J185" s="189">
        <v>84.1</v>
      </c>
      <c r="K185" s="202">
        <v>605.70099270000003</v>
      </c>
    </row>
    <row r="186" spans="2:11" s="41" customFormat="1" ht="24" customHeight="1" x14ac:dyDescent="0.25">
      <c r="B186" s="65">
        <v>27</v>
      </c>
      <c r="C186" s="43" t="s">
        <v>31</v>
      </c>
      <c r="D186" s="282" t="s">
        <v>192</v>
      </c>
      <c r="E186" s="44">
        <v>10.784000000000001</v>
      </c>
      <c r="F186" s="61">
        <v>4</v>
      </c>
      <c r="G186" s="126" t="s">
        <v>7</v>
      </c>
      <c r="H186" s="223">
        <v>43</v>
      </c>
      <c r="I186" s="231">
        <f t="shared" si="9"/>
        <v>92.742400000000004</v>
      </c>
      <c r="J186" s="189">
        <v>84.1</v>
      </c>
      <c r="K186" s="202">
        <v>181.38367419999997</v>
      </c>
    </row>
    <row r="187" spans="2:11" s="41" customFormat="1" ht="24" customHeight="1" x14ac:dyDescent="0.25">
      <c r="B187" s="65">
        <v>28</v>
      </c>
      <c r="C187" s="43" t="s">
        <v>31</v>
      </c>
      <c r="D187" s="282" t="s">
        <v>193</v>
      </c>
      <c r="E187" s="44">
        <v>10.784000000000001</v>
      </c>
      <c r="F187" s="61">
        <v>4</v>
      </c>
      <c r="G187" s="126" t="s">
        <v>7</v>
      </c>
      <c r="H187" s="223">
        <v>43</v>
      </c>
      <c r="I187" s="231">
        <f t="shared" si="9"/>
        <v>92.742400000000004</v>
      </c>
      <c r="J187" s="189">
        <v>84.1</v>
      </c>
      <c r="K187" s="202">
        <v>181.38367419999997</v>
      </c>
    </row>
    <row r="188" spans="2:11" s="41" customFormat="1" ht="24" customHeight="1" x14ac:dyDescent="0.25">
      <c r="B188" s="65">
        <v>29</v>
      </c>
      <c r="C188" s="43" t="s">
        <v>31</v>
      </c>
      <c r="D188" s="282" t="s">
        <v>194</v>
      </c>
      <c r="E188" s="44">
        <v>10.785</v>
      </c>
      <c r="F188" s="61">
        <v>4</v>
      </c>
      <c r="G188" s="126" t="s">
        <v>7</v>
      </c>
      <c r="H188" s="223">
        <v>43</v>
      </c>
      <c r="I188" s="231">
        <f t="shared" si="9"/>
        <v>92.750999999999991</v>
      </c>
      <c r="J188" s="189">
        <v>84.1</v>
      </c>
      <c r="K188" s="202">
        <v>181.4032325</v>
      </c>
    </row>
    <row r="189" spans="2:11" s="41" customFormat="1" ht="24" customHeight="1" x14ac:dyDescent="0.25">
      <c r="B189" s="65">
        <v>30</v>
      </c>
      <c r="C189" s="43" t="s">
        <v>31</v>
      </c>
      <c r="D189" s="282" t="s">
        <v>195</v>
      </c>
      <c r="E189" s="44">
        <v>10.784000000000001</v>
      </c>
      <c r="F189" s="61">
        <v>4</v>
      </c>
      <c r="G189" s="126" t="s">
        <v>7</v>
      </c>
      <c r="H189" s="223">
        <v>43</v>
      </c>
      <c r="I189" s="231">
        <f t="shared" si="9"/>
        <v>92.742400000000004</v>
      </c>
      <c r="J189" s="189">
        <v>84.1</v>
      </c>
      <c r="K189" s="202">
        <v>181.38367419999997</v>
      </c>
    </row>
    <row r="190" spans="2:11" s="41" customFormat="1" ht="24" customHeight="1" x14ac:dyDescent="0.25">
      <c r="B190" s="65">
        <v>31</v>
      </c>
      <c r="C190" s="43" t="s">
        <v>31</v>
      </c>
      <c r="D190" s="282" t="s">
        <v>196</v>
      </c>
      <c r="E190" s="44">
        <v>10.785</v>
      </c>
      <c r="F190" s="61">
        <v>4</v>
      </c>
      <c r="G190" s="126" t="s">
        <v>7</v>
      </c>
      <c r="H190" s="223">
        <v>43</v>
      </c>
      <c r="I190" s="231">
        <f t="shared" si="9"/>
        <v>92.750999999999991</v>
      </c>
      <c r="J190" s="189">
        <v>84.1</v>
      </c>
      <c r="K190" s="202">
        <v>181.4032325</v>
      </c>
    </row>
    <row r="191" spans="2:11" s="41" customFormat="1" ht="24" customHeight="1" x14ac:dyDescent="0.25">
      <c r="B191" s="65">
        <v>32</v>
      </c>
      <c r="C191" s="43" t="s">
        <v>31</v>
      </c>
      <c r="D191" s="282" t="s">
        <v>197</v>
      </c>
      <c r="E191" s="44">
        <v>10.785</v>
      </c>
      <c r="F191" s="61">
        <v>4</v>
      </c>
      <c r="G191" s="126" t="s">
        <v>7</v>
      </c>
      <c r="H191" s="223">
        <v>43</v>
      </c>
      <c r="I191" s="231">
        <f t="shared" si="9"/>
        <v>92.750999999999991</v>
      </c>
      <c r="J191" s="189">
        <v>84.1</v>
      </c>
      <c r="K191" s="202">
        <v>181.4032325</v>
      </c>
    </row>
    <row r="192" spans="2:11" s="41" customFormat="1" ht="24" customHeight="1" x14ac:dyDescent="0.25">
      <c r="B192" s="65">
        <v>33</v>
      </c>
      <c r="C192" s="43" t="s">
        <v>31</v>
      </c>
      <c r="D192" s="282" t="s">
        <v>198</v>
      </c>
      <c r="E192" s="44">
        <v>7.5540000000000003</v>
      </c>
      <c r="F192" s="61">
        <v>3</v>
      </c>
      <c r="G192" s="126" t="s">
        <v>7</v>
      </c>
      <c r="H192" s="223">
        <v>43</v>
      </c>
      <c r="I192" s="231">
        <f t="shared" si="9"/>
        <v>64.964399999999998</v>
      </c>
      <c r="J192" s="189">
        <v>84.1</v>
      </c>
      <c r="K192" s="202">
        <v>127.05071679999999</v>
      </c>
    </row>
    <row r="193" spans="1:11" s="41" customFormat="1" ht="24" customHeight="1" x14ac:dyDescent="0.25">
      <c r="B193" s="65">
        <v>34</v>
      </c>
      <c r="C193" s="43" t="s">
        <v>31</v>
      </c>
      <c r="D193" s="282" t="s">
        <v>199</v>
      </c>
      <c r="E193" s="44">
        <v>7.5010000000000003</v>
      </c>
      <c r="F193" s="61">
        <v>3</v>
      </c>
      <c r="G193" s="126" t="s">
        <v>7</v>
      </c>
      <c r="H193" s="223">
        <v>43</v>
      </c>
      <c r="I193" s="231">
        <f t="shared" si="9"/>
        <v>64.508600000000001</v>
      </c>
      <c r="J193" s="189">
        <v>84.1</v>
      </c>
      <c r="K193" s="202">
        <v>126.17059330000001</v>
      </c>
    </row>
    <row r="194" spans="1:11" s="41" customFormat="1" ht="24" customHeight="1" x14ac:dyDescent="0.25">
      <c r="B194" s="65">
        <v>35</v>
      </c>
      <c r="C194" s="43" t="s">
        <v>31</v>
      </c>
      <c r="D194" s="282" t="s">
        <v>200</v>
      </c>
      <c r="E194" s="44">
        <v>7.8239999999999998</v>
      </c>
      <c r="F194" s="61">
        <v>3</v>
      </c>
      <c r="G194" s="126" t="s">
        <v>7</v>
      </c>
      <c r="H194" s="223">
        <v>43</v>
      </c>
      <c r="I194" s="231">
        <f t="shared" si="9"/>
        <v>67.2864</v>
      </c>
      <c r="J194" s="189">
        <v>84.1</v>
      </c>
      <c r="K194" s="202">
        <v>131.60780070000001</v>
      </c>
    </row>
    <row r="195" spans="1:11" s="41" customFormat="1" ht="24" customHeight="1" x14ac:dyDescent="0.25">
      <c r="A195" s="41" t="s">
        <v>440</v>
      </c>
      <c r="B195" s="65">
        <v>36</v>
      </c>
      <c r="C195" s="43" t="s">
        <v>31</v>
      </c>
      <c r="D195" s="282" t="s">
        <v>201</v>
      </c>
      <c r="E195" s="62">
        <v>15.002000000000001</v>
      </c>
      <c r="F195" s="61">
        <v>3</v>
      </c>
      <c r="G195" s="126" t="s">
        <v>7</v>
      </c>
      <c r="H195" s="223">
        <v>43</v>
      </c>
      <c r="I195" s="231">
        <f t="shared" si="9"/>
        <v>129.0172</v>
      </c>
      <c r="J195" s="189">
        <v>84.1</v>
      </c>
      <c r="K195" s="202">
        <v>252.34118660000001</v>
      </c>
    </row>
    <row r="196" spans="1:11" s="41" customFormat="1" ht="24" customHeight="1" x14ac:dyDescent="0.25">
      <c r="B196" s="65">
        <v>37</v>
      </c>
      <c r="C196" s="43" t="s">
        <v>31</v>
      </c>
      <c r="D196" s="282" t="s">
        <v>202</v>
      </c>
      <c r="E196" s="44">
        <v>10.502000000000001</v>
      </c>
      <c r="F196" s="61">
        <v>3</v>
      </c>
      <c r="G196" s="126" t="s">
        <v>7</v>
      </c>
      <c r="H196" s="223">
        <v>43</v>
      </c>
      <c r="I196" s="231">
        <f t="shared" si="9"/>
        <v>90.3172</v>
      </c>
      <c r="J196" s="189">
        <v>84.1</v>
      </c>
      <c r="K196" s="202">
        <v>176.65056559999999</v>
      </c>
    </row>
    <row r="197" spans="1:11" s="41" customFormat="1" ht="24" customHeight="1" x14ac:dyDescent="0.25">
      <c r="B197" s="65">
        <v>38</v>
      </c>
      <c r="C197" s="43" t="s">
        <v>31</v>
      </c>
      <c r="D197" s="282" t="s">
        <v>203</v>
      </c>
      <c r="E197" s="44">
        <v>10.502000000000001</v>
      </c>
      <c r="F197" s="61">
        <v>3</v>
      </c>
      <c r="G197" s="126" t="s">
        <v>7</v>
      </c>
      <c r="H197" s="223">
        <v>43</v>
      </c>
      <c r="I197" s="231">
        <f t="shared" si="9"/>
        <v>90.3172</v>
      </c>
      <c r="J197" s="189">
        <v>84.1</v>
      </c>
      <c r="K197" s="202">
        <v>176.65056559999999</v>
      </c>
    </row>
    <row r="198" spans="1:11" s="41" customFormat="1" ht="24" customHeight="1" x14ac:dyDescent="0.25">
      <c r="B198" s="65">
        <v>39</v>
      </c>
      <c r="C198" s="43" t="s">
        <v>31</v>
      </c>
      <c r="D198" s="282" t="s">
        <v>204</v>
      </c>
      <c r="E198" s="44">
        <v>9.0020000000000007</v>
      </c>
      <c r="F198" s="61">
        <v>3</v>
      </c>
      <c r="G198" s="126" t="s">
        <v>7</v>
      </c>
      <c r="H198" s="223">
        <v>43</v>
      </c>
      <c r="I198" s="231">
        <f t="shared" si="9"/>
        <v>77.417200000000008</v>
      </c>
      <c r="J198" s="189">
        <v>84.1</v>
      </c>
      <c r="K198" s="202">
        <v>151.42035859999999</v>
      </c>
    </row>
    <row r="199" spans="1:11" s="41" customFormat="1" ht="24" customHeight="1" x14ac:dyDescent="0.25">
      <c r="B199" s="65">
        <v>40</v>
      </c>
      <c r="C199" s="43" t="s">
        <v>31</v>
      </c>
      <c r="D199" s="282" t="s">
        <v>205</v>
      </c>
      <c r="E199" s="62">
        <v>10.002000000000001</v>
      </c>
      <c r="F199" s="61">
        <v>3</v>
      </c>
      <c r="G199" s="126" t="s">
        <v>7</v>
      </c>
      <c r="H199" s="223">
        <v>43</v>
      </c>
      <c r="I199" s="231">
        <f t="shared" si="9"/>
        <v>86.017200000000003</v>
      </c>
      <c r="J199" s="189">
        <v>84.1</v>
      </c>
      <c r="K199" s="202">
        <v>168.2404966</v>
      </c>
    </row>
    <row r="200" spans="1:11" s="41" customFormat="1" ht="24" customHeight="1" x14ac:dyDescent="0.25">
      <c r="B200" s="65">
        <v>41</v>
      </c>
      <c r="C200" s="43" t="s">
        <v>31</v>
      </c>
      <c r="D200" s="282" t="s">
        <v>206</v>
      </c>
      <c r="E200" s="44">
        <v>10.725</v>
      </c>
      <c r="F200" s="61">
        <v>3</v>
      </c>
      <c r="G200" s="126" t="s">
        <v>7</v>
      </c>
      <c r="H200" s="223">
        <v>43</v>
      </c>
      <c r="I200" s="231">
        <f t="shared" si="9"/>
        <v>92.234999999999999</v>
      </c>
      <c r="J200" s="189">
        <v>84.1</v>
      </c>
      <c r="K200" s="202">
        <v>180.40575919999998</v>
      </c>
    </row>
    <row r="201" spans="1:11" s="41" customFormat="1" ht="24" customHeight="1" x14ac:dyDescent="0.25">
      <c r="B201" s="65">
        <v>42</v>
      </c>
      <c r="C201" s="43" t="s">
        <v>31</v>
      </c>
      <c r="D201" s="282" t="s">
        <v>207</v>
      </c>
      <c r="E201" s="44">
        <v>10.726000000000001</v>
      </c>
      <c r="F201" s="61">
        <v>3</v>
      </c>
      <c r="G201" s="126" t="s">
        <v>7</v>
      </c>
      <c r="H201" s="223">
        <v>43</v>
      </c>
      <c r="I201" s="231">
        <f t="shared" si="9"/>
        <v>92.243600000000001</v>
      </c>
      <c r="J201" s="189">
        <v>84.1</v>
      </c>
      <c r="K201" s="202">
        <v>180.40575919999998</v>
      </c>
    </row>
    <row r="202" spans="1:11" s="41" customFormat="1" ht="24" customHeight="1" x14ac:dyDescent="0.25">
      <c r="B202" s="65">
        <v>43</v>
      </c>
      <c r="C202" s="43" t="s">
        <v>31</v>
      </c>
      <c r="D202" s="282" t="s">
        <v>208</v>
      </c>
      <c r="E202" s="44">
        <v>10.726000000000001</v>
      </c>
      <c r="F202" s="61">
        <v>3</v>
      </c>
      <c r="G202" s="126" t="s">
        <v>7</v>
      </c>
      <c r="H202" s="223">
        <v>43</v>
      </c>
      <c r="I202" s="231">
        <f t="shared" si="9"/>
        <v>92.243600000000001</v>
      </c>
      <c r="J202" s="189">
        <v>84.1</v>
      </c>
      <c r="K202" s="202">
        <v>180.40575919999998</v>
      </c>
    </row>
    <row r="203" spans="1:11" s="41" customFormat="1" ht="24" customHeight="1" thickBot="1" x14ac:dyDescent="0.3">
      <c r="B203" s="67">
        <v>44</v>
      </c>
      <c r="C203" s="38" t="s">
        <v>31</v>
      </c>
      <c r="D203" s="283" t="s">
        <v>209</v>
      </c>
      <c r="E203" s="87">
        <v>10.726000000000001</v>
      </c>
      <c r="F203" s="64">
        <v>3</v>
      </c>
      <c r="G203" s="132" t="s">
        <v>7</v>
      </c>
      <c r="H203" s="223">
        <v>43</v>
      </c>
      <c r="I203" s="232">
        <f t="shared" si="9"/>
        <v>92.243600000000001</v>
      </c>
      <c r="J203" s="189">
        <v>84.1</v>
      </c>
      <c r="K203" s="203">
        <v>180.40575919999998</v>
      </c>
    </row>
    <row r="204" spans="1:11" ht="24" customHeight="1" thickBot="1" x14ac:dyDescent="0.3">
      <c r="B204" s="85"/>
      <c r="C204" s="265" t="s">
        <v>438</v>
      </c>
      <c r="D204" s="265"/>
      <c r="E204" s="297">
        <f>SUM(E160:E203)</f>
        <v>494.87599999999998</v>
      </c>
      <c r="F204" s="86"/>
      <c r="G204" s="138"/>
      <c r="H204" s="172"/>
      <c r="I204" s="210"/>
      <c r="J204" s="172"/>
      <c r="K204" s="210"/>
    </row>
    <row r="205" spans="1:11" x14ac:dyDescent="0.25">
      <c r="B205" s="71"/>
      <c r="C205" s="50"/>
      <c r="D205" s="284"/>
      <c r="E205" s="27"/>
      <c r="F205" s="24"/>
      <c r="G205" s="139"/>
      <c r="H205" s="240"/>
      <c r="I205" s="241"/>
      <c r="J205" s="24"/>
      <c r="K205" s="211"/>
    </row>
    <row r="206" spans="1:11" s="41" customFormat="1" ht="24" customHeight="1" x14ac:dyDescent="0.25">
      <c r="B206" s="55">
        <v>1</v>
      </c>
      <c r="C206" s="43" t="s">
        <v>210</v>
      </c>
      <c r="D206" s="280" t="s">
        <v>211</v>
      </c>
      <c r="E206" s="62">
        <v>10.349</v>
      </c>
      <c r="F206" s="61">
        <v>4</v>
      </c>
      <c r="G206" s="126" t="s">
        <v>7</v>
      </c>
      <c r="H206" s="223">
        <v>43</v>
      </c>
      <c r="I206" s="231">
        <f t="shared" ref="I206:I220" si="10">20%*H206*E206</f>
        <v>89.001400000000004</v>
      </c>
      <c r="J206" s="189">
        <v>84.1</v>
      </c>
      <c r="K206" s="202">
        <v>174.06887</v>
      </c>
    </row>
    <row r="207" spans="1:11" s="41" customFormat="1" ht="24" customHeight="1" x14ac:dyDescent="0.25">
      <c r="B207" s="55">
        <v>2</v>
      </c>
      <c r="C207" s="43" t="s">
        <v>210</v>
      </c>
      <c r="D207" s="280" t="s">
        <v>212</v>
      </c>
      <c r="E207" s="62">
        <v>49.508000000000003</v>
      </c>
      <c r="F207" s="61">
        <v>4</v>
      </c>
      <c r="G207" s="126" t="s">
        <v>7</v>
      </c>
      <c r="H207" s="223">
        <v>43</v>
      </c>
      <c r="I207" s="231">
        <f t="shared" si="10"/>
        <v>425.7688</v>
      </c>
      <c r="J207" s="189">
        <v>84.1</v>
      </c>
      <c r="K207" s="202">
        <v>832.73373909999998</v>
      </c>
    </row>
    <row r="208" spans="1:11" s="41" customFormat="1" ht="24" customHeight="1" x14ac:dyDescent="0.25">
      <c r="B208" s="55">
        <v>3</v>
      </c>
      <c r="C208" s="43" t="s">
        <v>210</v>
      </c>
      <c r="D208" s="280" t="s">
        <v>213</v>
      </c>
      <c r="E208" s="62">
        <v>25.003</v>
      </c>
      <c r="F208" s="61">
        <v>4</v>
      </c>
      <c r="G208" s="126" t="s">
        <v>7</v>
      </c>
      <c r="H208" s="223">
        <v>43</v>
      </c>
      <c r="I208" s="231">
        <f t="shared" si="10"/>
        <v>215.0258</v>
      </c>
      <c r="J208" s="189">
        <v>84.1</v>
      </c>
      <c r="K208" s="202">
        <v>420.56212490000001</v>
      </c>
    </row>
    <row r="209" spans="2:11" s="41" customFormat="1" ht="24" customHeight="1" x14ac:dyDescent="0.25">
      <c r="B209" s="55">
        <v>4</v>
      </c>
      <c r="C209" s="43" t="s">
        <v>210</v>
      </c>
      <c r="D209" s="280" t="s">
        <v>214</v>
      </c>
      <c r="E209" s="62">
        <v>16.056000000000001</v>
      </c>
      <c r="F209" s="61">
        <v>3</v>
      </c>
      <c r="G209" s="126" t="s">
        <v>7</v>
      </c>
      <c r="H209" s="223">
        <v>43</v>
      </c>
      <c r="I209" s="231">
        <f t="shared" si="10"/>
        <v>138.08160000000001</v>
      </c>
      <c r="J209" s="189">
        <v>84.1</v>
      </c>
      <c r="K209" s="202">
        <v>270.0610064</v>
      </c>
    </row>
    <row r="210" spans="2:11" s="41" customFormat="1" ht="24" customHeight="1" x14ac:dyDescent="0.25">
      <c r="B210" s="55">
        <v>5</v>
      </c>
      <c r="C210" s="43" t="s">
        <v>210</v>
      </c>
      <c r="D210" s="280" t="s">
        <v>215</v>
      </c>
      <c r="E210" s="62">
        <v>24.004000000000001</v>
      </c>
      <c r="F210" s="61">
        <v>3</v>
      </c>
      <c r="G210" s="126" t="s">
        <v>7</v>
      </c>
      <c r="H210" s="223">
        <v>43</v>
      </c>
      <c r="I210" s="231">
        <f t="shared" si="10"/>
        <v>206.43440000000001</v>
      </c>
      <c r="J210" s="189">
        <v>84.1</v>
      </c>
      <c r="K210" s="202">
        <v>403.74198690000003</v>
      </c>
    </row>
    <row r="211" spans="2:11" s="41" customFormat="1" ht="24" customHeight="1" x14ac:dyDescent="0.25">
      <c r="B211" s="55">
        <v>6</v>
      </c>
      <c r="C211" s="43" t="s">
        <v>210</v>
      </c>
      <c r="D211" s="280" t="s">
        <v>216</v>
      </c>
      <c r="E211" s="62">
        <v>18.335000000000001</v>
      </c>
      <c r="F211" s="61">
        <v>3</v>
      </c>
      <c r="G211" s="126" t="s">
        <v>7</v>
      </c>
      <c r="H211" s="223">
        <v>43</v>
      </c>
      <c r="I211" s="231">
        <f t="shared" si="10"/>
        <v>157.68100000000001</v>
      </c>
      <c r="J211" s="189">
        <v>84.1</v>
      </c>
      <c r="K211" s="202">
        <v>308.39527440000001</v>
      </c>
    </row>
    <row r="212" spans="2:11" s="41" customFormat="1" ht="24" customHeight="1" x14ac:dyDescent="0.25">
      <c r="B212" s="55">
        <v>7</v>
      </c>
      <c r="C212" s="43" t="s">
        <v>210</v>
      </c>
      <c r="D212" s="280" t="s">
        <v>217</v>
      </c>
      <c r="E212" s="62">
        <v>215.51599999999999</v>
      </c>
      <c r="F212" s="61">
        <v>4</v>
      </c>
      <c r="G212" s="126" t="s">
        <v>7</v>
      </c>
      <c r="H212" s="223">
        <v>43</v>
      </c>
      <c r="I212" s="231">
        <f t="shared" si="10"/>
        <v>1853.4375999999997</v>
      </c>
      <c r="J212" s="189">
        <v>84.1</v>
      </c>
      <c r="K212" s="202">
        <v>3625.0135552000002</v>
      </c>
    </row>
    <row r="213" spans="2:11" s="41" customFormat="1" ht="24" customHeight="1" x14ac:dyDescent="0.25">
      <c r="B213" s="55">
        <v>8</v>
      </c>
      <c r="C213" s="43" t="s">
        <v>210</v>
      </c>
      <c r="D213" s="280" t="s">
        <v>218</v>
      </c>
      <c r="E213" s="62">
        <v>14.827</v>
      </c>
      <c r="F213" s="61">
        <v>3</v>
      </c>
      <c r="G213" s="126" t="s">
        <v>7</v>
      </c>
      <c r="H213" s="223">
        <v>43</v>
      </c>
      <c r="I213" s="231">
        <f t="shared" si="10"/>
        <v>127.51219999999999</v>
      </c>
      <c r="J213" s="189">
        <v>84.1</v>
      </c>
      <c r="K213" s="202">
        <v>249.3878833</v>
      </c>
    </row>
    <row r="214" spans="2:11" s="41" customFormat="1" ht="24" customHeight="1" x14ac:dyDescent="0.25">
      <c r="B214" s="55">
        <v>9</v>
      </c>
      <c r="C214" s="43" t="s">
        <v>210</v>
      </c>
      <c r="D214" s="280" t="s">
        <v>219</v>
      </c>
      <c r="E214" s="62">
        <v>10.002000000000001</v>
      </c>
      <c r="F214" s="61">
        <v>4</v>
      </c>
      <c r="G214" s="126" t="s">
        <v>7</v>
      </c>
      <c r="H214" s="223">
        <v>43</v>
      </c>
      <c r="I214" s="231">
        <f t="shared" si="10"/>
        <v>86.017200000000003</v>
      </c>
      <c r="J214" s="189">
        <v>84.1</v>
      </c>
      <c r="K214" s="202">
        <v>168.2404966</v>
      </c>
    </row>
    <row r="215" spans="2:11" s="41" customFormat="1" ht="24" customHeight="1" x14ac:dyDescent="0.25">
      <c r="B215" s="55">
        <v>10</v>
      </c>
      <c r="C215" s="43" t="s">
        <v>210</v>
      </c>
      <c r="D215" s="280" t="s">
        <v>220</v>
      </c>
      <c r="E215" s="62">
        <v>10.003</v>
      </c>
      <c r="F215" s="61">
        <v>3</v>
      </c>
      <c r="G215" s="126" t="s">
        <v>7</v>
      </c>
      <c r="H215" s="223">
        <v>43</v>
      </c>
      <c r="I215" s="231">
        <f t="shared" si="10"/>
        <v>86.025800000000004</v>
      </c>
      <c r="J215" s="189">
        <v>84.1</v>
      </c>
      <c r="K215" s="202">
        <v>168.2600549</v>
      </c>
    </row>
    <row r="216" spans="2:11" s="41" customFormat="1" ht="24" customHeight="1" x14ac:dyDescent="0.25">
      <c r="B216" s="55">
        <v>11</v>
      </c>
      <c r="C216" s="43" t="s">
        <v>210</v>
      </c>
      <c r="D216" s="280" t="s">
        <v>221</v>
      </c>
      <c r="E216" s="62">
        <v>20.004000000000001</v>
      </c>
      <c r="F216" s="61">
        <v>3</v>
      </c>
      <c r="G216" s="126" t="s">
        <v>7</v>
      </c>
      <c r="H216" s="223">
        <v>43</v>
      </c>
      <c r="I216" s="231">
        <f t="shared" si="10"/>
        <v>172.03440000000001</v>
      </c>
      <c r="J216" s="189">
        <v>84.1</v>
      </c>
      <c r="K216" s="202">
        <v>336.46143489999997</v>
      </c>
    </row>
    <row r="217" spans="2:11" s="41" customFormat="1" ht="24" customHeight="1" x14ac:dyDescent="0.25">
      <c r="B217" s="55">
        <v>12</v>
      </c>
      <c r="C217" s="43" t="s">
        <v>210</v>
      </c>
      <c r="D217" s="280" t="s">
        <v>222</v>
      </c>
      <c r="E217" s="62">
        <v>33.808</v>
      </c>
      <c r="F217" s="61">
        <v>3</v>
      </c>
      <c r="G217" s="126" t="s">
        <v>7</v>
      </c>
      <c r="H217" s="223">
        <v>43</v>
      </c>
      <c r="I217" s="231">
        <f t="shared" si="10"/>
        <v>290.74879999999996</v>
      </c>
      <c r="J217" s="189">
        <v>84.1</v>
      </c>
      <c r="K217" s="202">
        <v>568.65757250000001</v>
      </c>
    </row>
    <row r="218" spans="2:11" s="41" customFormat="1" ht="24" customHeight="1" x14ac:dyDescent="0.25">
      <c r="B218" s="55">
        <v>13</v>
      </c>
      <c r="C218" s="43" t="s">
        <v>210</v>
      </c>
      <c r="D218" s="280" t="s">
        <v>223</v>
      </c>
      <c r="E218" s="62">
        <v>10.003</v>
      </c>
      <c r="F218" s="61">
        <v>3</v>
      </c>
      <c r="G218" s="126" t="s">
        <v>7</v>
      </c>
      <c r="H218" s="223">
        <v>43</v>
      </c>
      <c r="I218" s="231">
        <f t="shared" si="10"/>
        <v>86.025800000000004</v>
      </c>
      <c r="J218" s="189">
        <v>84.1</v>
      </c>
      <c r="K218" s="202">
        <v>168.2600549</v>
      </c>
    </row>
    <row r="219" spans="2:11" s="41" customFormat="1" ht="24" customHeight="1" x14ac:dyDescent="0.25">
      <c r="B219" s="55">
        <v>14</v>
      </c>
      <c r="C219" s="43" t="s">
        <v>210</v>
      </c>
      <c r="D219" s="280" t="s">
        <v>224</v>
      </c>
      <c r="E219" s="62">
        <v>12.500999999999999</v>
      </c>
      <c r="F219" s="61">
        <v>3</v>
      </c>
      <c r="G219" s="126" t="s">
        <v>7</v>
      </c>
      <c r="H219" s="223">
        <v>43</v>
      </c>
      <c r="I219" s="231">
        <f t="shared" si="10"/>
        <v>107.50859999999999</v>
      </c>
      <c r="J219" s="189">
        <v>84.1</v>
      </c>
      <c r="K219" s="202">
        <v>210.27128329999999</v>
      </c>
    </row>
    <row r="220" spans="2:11" s="41" customFormat="1" ht="24" customHeight="1" thickBot="1" x14ac:dyDescent="0.3">
      <c r="B220" s="56">
        <v>15</v>
      </c>
      <c r="C220" s="38" t="s">
        <v>210</v>
      </c>
      <c r="D220" s="281" t="s">
        <v>225</v>
      </c>
      <c r="E220" s="63">
        <v>30.004999999999999</v>
      </c>
      <c r="F220" s="64">
        <v>3</v>
      </c>
      <c r="G220" s="132" t="s">
        <v>7</v>
      </c>
      <c r="H220" s="223">
        <v>43</v>
      </c>
      <c r="I220" s="232">
        <f t="shared" si="10"/>
        <v>258.04300000000001</v>
      </c>
      <c r="J220" s="189">
        <v>84.1</v>
      </c>
      <c r="K220" s="203">
        <v>504.68237320000003</v>
      </c>
    </row>
    <row r="221" spans="2:11" ht="24" customHeight="1" thickBot="1" x14ac:dyDescent="0.3">
      <c r="B221" s="53"/>
      <c r="C221" s="265" t="s">
        <v>438</v>
      </c>
      <c r="D221" s="265"/>
      <c r="E221" s="294">
        <f>SUM(E206:E220)</f>
        <v>499.92399999999992</v>
      </c>
      <c r="F221" s="54"/>
      <c r="G221" s="130"/>
      <c r="H221" s="97"/>
      <c r="I221" s="214"/>
      <c r="J221" s="54"/>
      <c r="K221" s="212"/>
    </row>
    <row r="222" spans="2:11" x14ac:dyDescent="0.25">
      <c r="B222" s="71"/>
      <c r="C222" s="50"/>
      <c r="D222" s="284"/>
      <c r="E222" s="27"/>
      <c r="F222" s="24"/>
      <c r="G222" s="139"/>
      <c r="H222" s="240"/>
      <c r="I222" s="241"/>
      <c r="J222" s="24"/>
      <c r="K222" s="211"/>
    </row>
    <row r="223" spans="2:11" s="41" customFormat="1" ht="24" customHeight="1" x14ac:dyDescent="0.25">
      <c r="B223" s="55">
        <v>1</v>
      </c>
      <c r="C223" s="43" t="s">
        <v>226</v>
      </c>
      <c r="D223" s="282" t="s">
        <v>227</v>
      </c>
      <c r="E223" s="44">
        <v>50.008000000000003</v>
      </c>
      <c r="F223" s="61">
        <v>4</v>
      </c>
      <c r="G223" s="126" t="s">
        <v>7</v>
      </c>
      <c r="H223" s="223">
        <v>43</v>
      </c>
      <c r="I223" s="231">
        <f t="shared" ref="I223:I225" si="11">20%*H223*E223</f>
        <v>430.06880000000001</v>
      </c>
      <c r="J223" s="189">
        <v>84.1</v>
      </c>
      <c r="K223" s="202">
        <v>841.1438081</v>
      </c>
    </row>
    <row r="224" spans="2:11" s="41" customFormat="1" ht="24" customHeight="1" x14ac:dyDescent="0.25">
      <c r="B224" s="55">
        <v>2</v>
      </c>
      <c r="C224" s="43" t="s">
        <v>226</v>
      </c>
      <c r="D224" s="282" t="s">
        <v>228</v>
      </c>
      <c r="E224" s="44">
        <v>15.003</v>
      </c>
      <c r="F224" s="61">
        <v>3</v>
      </c>
      <c r="G224" s="126" t="s">
        <v>7</v>
      </c>
      <c r="H224" s="223">
        <v>43</v>
      </c>
      <c r="I224" s="231">
        <f t="shared" si="11"/>
        <v>129.0258</v>
      </c>
      <c r="J224" s="189">
        <v>84.1</v>
      </c>
      <c r="K224" s="202">
        <v>252.36074489999999</v>
      </c>
    </row>
    <row r="225" spans="2:11" s="41" customFormat="1" ht="24" customHeight="1" thickBot="1" x14ac:dyDescent="0.3">
      <c r="B225" s="56">
        <v>3</v>
      </c>
      <c r="C225" s="38" t="s">
        <v>226</v>
      </c>
      <c r="D225" s="283" t="s">
        <v>229</v>
      </c>
      <c r="E225" s="87">
        <v>3</v>
      </c>
      <c r="F225" s="64">
        <v>3</v>
      </c>
      <c r="G225" s="132" t="s">
        <v>7</v>
      </c>
      <c r="H225" s="223">
        <v>43</v>
      </c>
      <c r="I225" s="232">
        <f t="shared" si="11"/>
        <v>25.799999999999997</v>
      </c>
      <c r="J225" s="189">
        <v>84.1</v>
      </c>
      <c r="K225" s="203">
        <v>50.460414</v>
      </c>
    </row>
    <row r="226" spans="2:11" ht="24" customHeight="1" thickBot="1" x14ac:dyDescent="0.3">
      <c r="B226" s="53"/>
      <c r="C226" s="265" t="s">
        <v>438</v>
      </c>
      <c r="D226" s="265"/>
      <c r="E226" s="294">
        <f>SUM(E223:E225)</f>
        <v>68.010999999999996</v>
      </c>
      <c r="F226" s="54"/>
      <c r="G226" s="130"/>
      <c r="H226" s="97"/>
      <c r="I226" s="214"/>
      <c r="J226" s="54"/>
      <c r="K226" s="212"/>
    </row>
    <row r="227" spans="2:11" x14ac:dyDescent="0.25">
      <c r="B227" s="71"/>
      <c r="C227" s="50"/>
      <c r="D227" s="284"/>
      <c r="E227" s="27"/>
      <c r="F227" s="24"/>
      <c r="G227" s="139"/>
      <c r="H227" s="240"/>
      <c r="I227" s="241"/>
      <c r="J227" s="24"/>
      <c r="K227" s="211"/>
    </row>
    <row r="228" spans="2:11" s="41" customFormat="1" ht="24" customHeight="1" x14ac:dyDescent="0.25">
      <c r="B228" s="55">
        <v>1</v>
      </c>
      <c r="C228" s="57" t="s">
        <v>230</v>
      </c>
      <c r="D228" s="266" t="s">
        <v>231</v>
      </c>
      <c r="E228" s="58">
        <v>19.908000000000001</v>
      </c>
      <c r="F228" s="59">
        <v>4</v>
      </c>
      <c r="G228" s="131" t="s">
        <v>7</v>
      </c>
      <c r="H228" s="223">
        <v>43</v>
      </c>
      <c r="I228" s="226">
        <f t="shared" ref="I228:I247" si="12">20%*H228*E228</f>
        <v>171.2088</v>
      </c>
      <c r="J228" s="189">
        <v>84.1</v>
      </c>
      <c r="K228" s="195">
        <v>334.85765430000004</v>
      </c>
    </row>
    <row r="229" spans="2:11" s="41" customFormat="1" ht="24" customHeight="1" x14ac:dyDescent="0.25">
      <c r="B229" s="55">
        <v>2</v>
      </c>
      <c r="C229" s="43" t="s">
        <v>230</v>
      </c>
      <c r="D229" s="266" t="s">
        <v>232</v>
      </c>
      <c r="E229" s="46">
        <v>17.004000000000001</v>
      </c>
      <c r="F229" s="45">
        <v>4</v>
      </c>
      <c r="G229" s="125" t="s">
        <v>7</v>
      </c>
      <c r="H229" s="223">
        <v>43</v>
      </c>
      <c r="I229" s="226">
        <f t="shared" si="12"/>
        <v>146.23439999999999</v>
      </c>
      <c r="J229" s="189">
        <v>84.1</v>
      </c>
      <c r="K229" s="195">
        <v>286.00102089999996</v>
      </c>
    </row>
    <row r="230" spans="2:11" s="41" customFormat="1" ht="24" customHeight="1" x14ac:dyDescent="0.25">
      <c r="B230" s="55">
        <v>3</v>
      </c>
      <c r="C230" s="43" t="s">
        <v>230</v>
      </c>
      <c r="D230" s="266" t="s">
        <v>233</v>
      </c>
      <c r="E230" s="46">
        <v>16.172000000000001</v>
      </c>
      <c r="F230" s="45">
        <v>4</v>
      </c>
      <c r="G230" s="125" t="s">
        <v>7</v>
      </c>
      <c r="H230" s="223">
        <v>43</v>
      </c>
      <c r="I230" s="226">
        <f t="shared" si="12"/>
        <v>139.07919999999999</v>
      </c>
      <c r="J230" s="189">
        <v>84.1</v>
      </c>
      <c r="K230" s="195">
        <v>272.01683640000005</v>
      </c>
    </row>
    <row r="231" spans="2:11" s="41" customFormat="1" ht="24" customHeight="1" x14ac:dyDescent="0.25">
      <c r="B231" s="55">
        <v>4</v>
      </c>
      <c r="C231" s="43" t="s">
        <v>230</v>
      </c>
      <c r="D231" s="266" t="s">
        <v>234</v>
      </c>
      <c r="E231" s="44">
        <v>6.6680000000000001</v>
      </c>
      <c r="F231" s="45">
        <v>4</v>
      </c>
      <c r="G231" s="125" t="s">
        <v>7</v>
      </c>
      <c r="H231" s="223">
        <v>43</v>
      </c>
      <c r="I231" s="226">
        <f t="shared" si="12"/>
        <v>57.344799999999999</v>
      </c>
      <c r="J231" s="189">
        <v>84.1</v>
      </c>
      <c r="K231" s="195">
        <v>112.14729220000001</v>
      </c>
    </row>
    <row r="232" spans="2:11" s="41" customFormat="1" ht="24" customHeight="1" x14ac:dyDescent="0.25">
      <c r="B232" s="55">
        <v>5</v>
      </c>
      <c r="C232" s="43" t="s">
        <v>230</v>
      </c>
      <c r="D232" s="266" t="s">
        <v>235</v>
      </c>
      <c r="E232" s="46">
        <v>31.009</v>
      </c>
      <c r="F232" s="45">
        <v>4</v>
      </c>
      <c r="G232" s="125" t="s">
        <v>7</v>
      </c>
      <c r="H232" s="223">
        <v>43</v>
      </c>
      <c r="I232" s="226">
        <f t="shared" si="12"/>
        <v>266.67739999999998</v>
      </c>
      <c r="J232" s="189">
        <v>84.1</v>
      </c>
      <c r="K232" s="195">
        <v>521.58074439999996</v>
      </c>
    </row>
    <row r="233" spans="2:11" s="41" customFormat="1" ht="24" customHeight="1" x14ac:dyDescent="0.25">
      <c r="B233" s="55">
        <v>6</v>
      </c>
      <c r="C233" s="43" t="s">
        <v>230</v>
      </c>
      <c r="D233" s="266" t="s">
        <v>236</v>
      </c>
      <c r="E233" s="46">
        <v>13.994999999999999</v>
      </c>
      <c r="F233" s="45">
        <v>5</v>
      </c>
      <c r="G233" s="125" t="s">
        <v>7</v>
      </c>
      <c r="H233" s="223">
        <v>43</v>
      </c>
      <c r="I233" s="226">
        <f t="shared" si="12"/>
        <v>120.35699999999999</v>
      </c>
      <c r="J233" s="189">
        <v>84.1</v>
      </c>
      <c r="K233" s="195">
        <v>235.4036988</v>
      </c>
    </row>
    <row r="234" spans="2:11" s="41" customFormat="1" ht="24" customHeight="1" x14ac:dyDescent="0.25">
      <c r="B234" s="55">
        <v>7</v>
      </c>
      <c r="C234" s="43" t="s">
        <v>230</v>
      </c>
      <c r="D234" s="266" t="s">
        <v>237</v>
      </c>
      <c r="E234" s="46">
        <v>11.868</v>
      </c>
      <c r="F234" s="45">
        <v>4</v>
      </c>
      <c r="G234" s="125" t="s">
        <v>7</v>
      </c>
      <c r="H234" s="223">
        <v>43</v>
      </c>
      <c r="I234" s="226">
        <f t="shared" si="12"/>
        <v>102.06480000000001</v>
      </c>
      <c r="J234" s="189">
        <v>84.1</v>
      </c>
      <c r="K234" s="195">
        <v>199.61200980000001</v>
      </c>
    </row>
    <row r="235" spans="2:11" s="41" customFormat="1" ht="24" customHeight="1" x14ac:dyDescent="0.25">
      <c r="B235" s="55">
        <v>8</v>
      </c>
      <c r="C235" s="43" t="s">
        <v>230</v>
      </c>
      <c r="D235" s="266" t="s">
        <v>238</v>
      </c>
      <c r="E235" s="46">
        <v>35.01</v>
      </c>
      <c r="F235" s="45">
        <v>3</v>
      </c>
      <c r="G235" s="125" t="s">
        <v>7</v>
      </c>
      <c r="H235" s="223">
        <v>43</v>
      </c>
      <c r="I235" s="226">
        <f t="shared" si="12"/>
        <v>301.08599999999996</v>
      </c>
      <c r="J235" s="189">
        <v>84.1</v>
      </c>
      <c r="K235" s="195">
        <v>588.88085469999999</v>
      </c>
    </row>
    <row r="236" spans="2:11" s="41" customFormat="1" ht="24" customHeight="1" x14ac:dyDescent="0.25">
      <c r="B236" s="55">
        <v>9</v>
      </c>
      <c r="C236" s="43" t="s">
        <v>230</v>
      </c>
      <c r="D236" s="266" t="s">
        <v>239</v>
      </c>
      <c r="E236" s="46">
        <v>35.008000000000003</v>
      </c>
      <c r="F236" s="45">
        <v>3</v>
      </c>
      <c r="G236" s="125" t="s">
        <v>7</v>
      </c>
      <c r="H236" s="223">
        <v>43</v>
      </c>
      <c r="I236" s="226">
        <f t="shared" si="12"/>
        <v>301.06880000000001</v>
      </c>
      <c r="J236" s="189">
        <v>84.1</v>
      </c>
      <c r="K236" s="195">
        <v>588.84173809999993</v>
      </c>
    </row>
    <row r="237" spans="2:11" s="41" customFormat="1" ht="24" customHeight="1" x14ac:dyDescent="0.25">
      <c r="B237" s="55">
        <v>10</v>
      </c>
      <c r="C237" s="43" t="s">
        <v>230</v>
      </c>
      <c r="D237" s="266" t="s">
        <v>240</v>
      </c>
      <c r="E237" s="46">
        <v>23.411000000000001</v>
      </c>
      <c r="F237" s="45">
        <v>4</v>
      </c>
      <c r="G237" s="125" t="s">
        <v>7</v>
      </c>
      <c r="H237" s="223">
        <v>43</v>
      </c>
      <c r="I237" s="226">
        <f t="shared" si="12"/>
        <v>201.33459999999999</v>
      </c>
      <c r="J237" s="189">
        <v>84.1</v>
      </c>
      <c r="K237" s="195">
        <v>393.76725390000001</v>
      </c>
    </row>
    <row r="238" spans="2:11" s="41" customFormat="1" ht="24" customHeight="1" x14ac:dyDescent="0.25">
      <c r="B238" s="55">
        <v>11</v>
      </c>
      <c r="C238" s="43" t="s">
        <v>230</v>
      </c>
      <c r="D238" s="266" t="s">
        <v>241</v>
      </c>
      <c r="E238" s="46">
        <v>10.004</v>
      </c>
      <c r="F238" s="45">
        <v>4</v>
      </c>
      <c r="G238" s="125" t="s">
        <v>7</v>
      </c>
      <c r="H238" s="223">
        <v>43</v>
      </c>
      <c r="I238" s="226">
        <f t="shared" si="12"/>
        <v>86.034399999999991</v>
      </c>
      <c r="J238" s="189">
        <v>84.1</v>
      </c>
      <c r="K238" s="195">
        <v>168.2600549</v>
      </c>
    </row>
    <row r="239" spans="2:11" s="41" customFormat="1" ht="24" customHeight="1" x14ac:dyDescent="0.25">
      <c r="B239" s="55">
        <v>12</v>
      </c>
      <c r="C239" s="43" t="s">
        <v>230</v>
      </c>
      <c r="D239" s="266" t="s">
        <v>242</v>
      </c>
      <c r="E239" s="46">
        <v>12.303000000000001</v>
      </c>
      <c r="F239" s="45">
        <v>4</v>
      </c>
      <c r="G239" s="125" t="s">
        <v>7</v>
      </c>
      <c r="H239" s="223">
        <v>43</v>
      </c>
      <c r="I239" s="226">
        <f t="shared" si="12"/>
        <v>105.8058</v>
      </c>
      <c r="J239" s="189">
        <v>84.1</v>
      </c>
      <c r="K239" s="195">
        <v>206.94637230000001</v>
      </c>
    </row>
    <row r="240" spans="2:11" s="41" customFormat="1" ht="24" customHeight="1" x14ac:dyDescent="0.25">
      <c r="B240" s="55">
        <v>13</v>
      </c>
      <c r="C240" s="43" t="s">
        <v>230</v>
      </c>
      <c r="D240" s="266" t="s">
        <v>243</v>
      </c>
      <c r="E240" s="46">
        <v>17.004000000000001</v>
      </c>
      <c r="F240" s="45">
        <v>3</v>
      </c>
      <c r="G240" s="125" t="s">
        <v>7</v>
      </c>
      <c r="H240" s="223">
        <v>43</v>
      </c>
      <c r="I240" s="226">
        <f t="shared" si="12"/>
        <v>146.23439999999999</v>
      </c>
      <c r="J240" s="189">
        <v>84.1</v>
      </c>
      <c r="K240" s="195">
        <v>286.00102089999996</v>
      </c>
    </row>
    <row r="241" spans="2:11" s="41" customFormat="1" ht="24" customHeight="1" x14ac:dyDescent="0.25">
      <c r="B241" s="55">
        <v>14</v>
      </c>
      <c r="C241" s="43" t="s">
        <v>230</v>
      </c>
      <c r="D241" s="266" t="s">
        <v>244</v>
      </c>
      <c r="E241" s="46">
        <v>12.75</v>
      </c>
      <c r="F241" s="45">
        <v>3</v>
      </c>
      <c r="G241" s="125" t="s">
        <v>7</v>
      </c>
      <c r="H241" s="223">
        <v>43</v>
      </c>
      <c r="I241" s="226">
        <f t="shared" si="12"/>
        <v>109.64999999999999</v>
      </c>
      <c r="J241" s="189">
        <v>84.1</v>
      </c>
      <c r="K241" s="195">
        <v>214.4567595</v>
      </c>
    </row>
    <row r="242" spans="2:11" s="41" customFormat="1" ht="24" customHeight="1" x14ac:dyDescent="0.25">
      <c r="B242" s="55">
        <v>15</v>
      </c>
      <c r="C242" s="43" t="s">
        <v>230</v>
      </c>
      <c r="D242" s="266" t="s">
        <v>245</v>
      </c>
      <c r="E242" s="46">
        <v>12.75</v>
      </c>
      <c r="F242" s="45">
        <v>3</v>
      </c>
      <c r="G242" s="125" t="s">
        <v>7</v>
      </c>
      <c r="H242" s="223">
        <v>43</v>
      </c>
      <c r="I242" s="226">
        <f t="shared" si="12"/>
        <v>109.64999999999999</v>
      </c>
      <c r="J242" s="189">
        <v>84.1</v>
      </c>
      <c r="K242" s="195">
        <v>214.4567595</v>
      </c>
    </row>
    <row r="243" spans="2:11" s="41" customFormat="1" ht="24" customHeight="1" x14ac:dyDescent="0.25">
      <c r="B243" s="55">
        <v>16</v>
      </c>
      <c r="C243" s="43" t="s">
        <v>230</v>
      </c>
      <c r="D243" s="266" t="s">
        <v>246</v>
      </c>
      <c r="E243" s="46">
        <v>12.55</v>
      </c>
      <c r="F243" s="45">
        <v>3</v>
      </c>
      <c r="G243" s="125" t="s">
        <v>7</v>
      </c>
      <c r="H243" s="223">
        <v>43</v>
      </c>
      <c r="I243" s="226">
        <f t="shared" si="12"/>
        <v>107.93</v>
      </c>
      <c r="J243" s="189">
        <v>84.1</v>
      </c>
      <c r="K243" s="195">
        <v>211.09273190000002</v>
      </c>
    </row>
    <row r="244" spans="2:11" s="41" customFormat="1" ht="24" customHeight="1" x14ac:dyDescent="0.25">
      <c r="B244" s="55">
        <v>17</v>
      </c>
      <c r="C244" s="43" t="s">
        <v>230</v>
      </c>
      <c r="D244" s="266" t="s">
        <v>247</v>
      </c>
      <c r="E244" s="46">
        <v>18.004000000000001</v>
      </c>
      <c r="F244" s="45">
        <v>4</v>
      </c>
      <c r="G244" s="125" t="s">
        <v>7</v>
      </c>
      <c r="H244" s="223">
        <v>43</v>
      </c>
      <c r="I244" s="226">
        <f t="shared" si="12"/>
        <v>154.83440000000002</v>
      </c>
      <c r="J244" s="189">
        <v>84.1</v>
      </c>
      <c r="K244" s="195">
        <v>302.8211589</v>
      </c>
    </row>
    <row r="245" spans="2:11" s="41" customFormat="1" ht="24" customHeight="1" x14ac:dyDescent="0.25">
      <c r="B245" s="55">
        <v>18</v>
      </c>
      <c r="C245" s="43" t="s">
        <v>230</v>
      </c>
      <c r="D245" s="266" t="s">
        <v>248</v>
      </c>
      <c r="E245" s="46">
        <v>35.479999999999997</v>
      </c>
      <c r="F245" s="45">
        <v>4</v>
      </c>
      <c r="G245" s="125" t="s">
        <v>7</v>
      </c>
      <c r="H245" s="223">
        <v>43</v>
      </c>
      <c r="I245" s="226">
        <f t="shared" si="12"/>
        <v>305.12799999999999</v>
      </c>
      <c r="J245" s="189">
        <v>84.1</v>
      </c>
      <c r="K245" s="195">
        <v>596.78240789999995</v>
      </c>
    </row>
    <row r="246" spans="2:11" s="41" customFormat="1" ht="24" customHeight="1" x14ac:dyDescent="0.25">
      <c r="B246" s="55">
        <v>19</v>
      </c>
      <c r="C246" s="43" t="s">
        <v>230</v>
      </c>
      <c r="D246" s="266" t="s">
        <v>249</v>
      </c>
      <c r="E246" s="46">
        <v>3.9009999999999998</v>
      </c>
      <c r="F246" s="45">
        <v>4</v>
      </c>
      <c r="G246" s="125" t="s">
        <v>7</v>
      </c>
      <c r="H246" s="223">
        <v>43</v>
      </c>
      <c r="I246" s="226">
        <f t="shared" si="12"/>
        <v>33.5486</v>
      </c>
      <c r="J246" s="189">
        <v>84.1</v>
      </c>
      <c r="K246" s="195">
        <v>65.618096499999993</v>
      </c>
    </row>
    <row r="247" spans="2:11" s="41" customFormat="1" ht="24" customHeight="1" thickBot="1" x14ac:dyDescent="0.3">
      <c r="B247" s="56">
        <v>20</v>
      </c>
      <c r="C247" s="38" t="s">
        <v>230</v>
      </c>
      <c r="D247" s="285" t="s">
        <v>250</v>
      </c>
      <c r="E247" s="39">
        <v>6.5990000000000002</v>
      </c>
      <c r="F247" s="40">
        <v>3</v>
      </c>
      <c r="G247" s="128" t="s">
        <v>7</v>
      </c>
      <c r="H247" s="223">
        <v>43</v>
      </c>
      <c r="I247" s="224">
        <f t="shared" si="12"/>
        <v>56.751399999999997</v>
      </c>
      <c r="J247" s="189">
        <v>84.1</v>
      </c>
      <c r="K247" s="192">
        <v>110.9933525</v>
      </c>
    </row>
    <row r="248" spans="2:11" ht="24" customHeight="1" thickBot="1" x14ac:dyDescent="0.3">
      <c r="B248" s="53"/>
      <c r="C248" s="265" t="s">
        <v>438</v>
      </c>
      <c r="D248" s="265"/>
      <c r="E248" s="294">
        <f>SUM(E228:E247)</f>
        <v>351.39800000000002</v>
      </c>
      <c r="F248" s="54"/>
      <c r="G248" s="130"/>
      <c r="H248" s="97"/>
      <c r="I248" s="214"/>
      <c r="J248" s="54"/>
      <c r="K248" s="212"/>
    </row>
    <row r="249" spans="2:11" x14ac:dyDescent="0.25">
      <c r="B249" s="71"/>
      <c r="C249" s="50"/>
      <c r="D249" s="284"/>
      <c r="E249" s="27"/>
      <c r="F249" s="24"/>
      <c r="G249" s="139"/>
      <c r="H249" s="240"/>
      <c r="I249" s="241"/>
      <c r="J249" s="24"/>
      <c r="K249" s="211"/>
    </row>
    <row r="250" spans="2:11" s="41" customFormat="1" ht="24" customHeight="1" x14ac:dyDescent="0.25">
      <c r="B250" s="55">
        <v>1</v>
      </c>
      <c r="C250" s="43" t="s">
        <v>251</v>
      </c>
      <c r="D250" s="280" t="s">
        <v>252</v>
      </c>
      <c r="E250" s="44">
        <v>15.002000000000001</v>
      </c>
      <c r="F250" s="61">
        <v>3</v>
      </c>
      <c r="G250" s="126" t="s">
        <v>7</v>
      </c>
      <c r="H250" s="223">
        <v>43</v>
      </c>
      <c r="I250" s="231">
        <f t="shared" ref="I250:I253" si="13">20%*H250*E250</f>
        <v>129.0172</v>
      </c>
      <c r="J250" s="189">
        <v>84.1</v>
      </c>
      <c r="K250" s="202">
        <v>252.34118660000001</v>
      </c>
    </row>
    <row r="251" spans="2:11" s="41" customFormat="1" ht="24" customHeight="1" x14ac:dyDescent="0.25">
      <c r="B251" s="55">
        <v>2</v>
      </c>
      <c r="C251" s="43" t="s">
        <v>251</v>
      </c>
      <c r="D251" s="280" t="s">
        <v>253</v>
      </c>
      <c r="E251" s="44">
        <v>15.003</v>
      </c>
      <c r="F251" s="61">
        <v>3</v>
      </c>
      <c r="G251" s="126" t="s">
        <v>7</v>
      </c>
      <c r="H251" s="223">
        <v>43</v>
      </c>
      <c r="I251" s="231">
        <f t="shared" si="13"/>
        <v>129.0258</v>
      </c>
      <c r="J251" s="189">
        <v>84.1</v>
      </c>
      <c r="K251" s="202">
        <v>252.36074489999999</v>
      </c>
    </row>
    <row r="252" spans="2:11" s="41" customFormat="1" ht="24" customHeight="1" x14ac:dyDescent="0.25">
      <c r="B252" s="55">
        <v>3</v>
      </c>
      <c r="C252" s="43" t="s">
        <v>251</v>
      </c>
      <c r="D252" s="280" t="s">
        <v>254</v>
      </c>
      <c r="E252" s="62">
        <v>22.404</v>
      </c>
      <c r="F252" s="61">
        <v>4</v>
      </c>
      <c r="G252" s="126" t="s">
        <v>7</v>
      </c>
      <c r="H252" s="223">
        <v>43</v>
      </c>
      <c r="I252" s="231">
        <f t="shared" si="13"/>
        <v>192.67439999999999</v>
      </c>
      <c r="J252" s="189">
        <v>84.1</v>
      </c>
      <c r="K252" s="202">
        <v>376.82976609999997</v>
      </c>
    </row>
    <row r="253" spans="2:11" s="41" customFormat="1" ht="24" customHeight="1" thickBot="1" x14ac:dyDescent="0.3">
      <c r="B253" s="56">
        <v>4</v>
      </c>
      <c r="C253" s="38" t="s">
        <v>251</v>
      </c>
      <c r="D253" s="281" t="s">
        <v>255</v>
      </c>
      <c r="E253" s="39">
        <v>24.006</v>
      </c>
      <c r="F253" s="40">
        <v>3</v>
      </c>
      <c r="G253" s="128" t="s">
        <v>7</v>
      </c>
      <c r="H253" s="223">
        <v>43</v>
      </c>
      <c r="I253" s="224">
        <f t="shared" si="13"/>
        <v>206.45159999999998</v>
      </c>
      <c r="J253" s="189">
        <v>84.1</v>
      </c>
      <c r="K253" s="192">
        <v>403.78110349999997</v>
      </c>
    </row>
    <row r="254" spans="2:11" ht="24" customHeight="1" thickBot="1" x14ac:dyDescent="0.3">
      <c r="B254" s="53"/>
      <c r="C254" s="265" t="s">
        <v>438</v>
      </c>
      <c r="D254" s="265"/>
      <c r="E254" s="294">
        <f>SUM(E250:E253)</f>
        <v>76.415000000000006</v>
      </c>
      <c r="F254" s="54"/>
      <c r="G254" s="130"/>
      <c r="H254" s="97"/>
      <c r="I254" s="214"/>
      <c r="J254" s="54"/>
      <c r="K254" s="212"/>
    </row>
    <row r="255" spans="2:11" x14ac:dyDescent="0.25">
      <c r="B255" s="71"/>
      <c r="C255" s="50"/>
      <c r="D255" s="284"/>
      <c r="E255" s="27"/>
      <c r="F255" s="24"/>
      <c r="G255" s="139"/>
      <c r="H255" s="240"/>
      <c r="I255" s="241"/>
      <c r="J255" s="24"/>
      <c r="K255" s="211"/>
    </row>
    <row r="256" spans="2:11" ht="24" customHeight="1" x14ac:dyDescent="0.25">
      <c r="B256" s="88">
        <v>1</v>
      </c>
      <c r="C256" s="89" t="s">
        <v>18</v>
      </c>
      <c r="D256" s="286" t="s">
        <v>19</v>
      </c>
      <c r="E256" s="90">
        <v>28.295000000000002</v>
      </c>
      <c r="F256" s="91">
        <v>3</v>
      </c>
      <c r="G256" s="140" t="s">
        <v>7</v>
      </c>
      <c r="H256" s="223">
        <v>43</v>
      </c>
      <c r="I256" s="242">
        <f t="shared" ref="I256:I282" si="14">20%*H256*E256</f>
        <v>243.33700000000002</v>
      </c>
      <c r="J256" s="189">
        <v>84.1</v>
      </c>
      <c r="K256" s="213">
        <v>475.93167219999998</v>
      </c>
    </row>
    <row r="257" spans="2:11" s="41" customFormat="1" ht="24" customHeight="1" x14ac:dyDescent="0.25">
      <c r="B257" s="47">
        <v>2</v>
      </c>
      <c r="C257" s="43" t="s">
        <v>18</v>
      </c>
      <c r="D257" s="266" t="s">
        <v>256</v>
      </c>
      <c r="E257" s="44">
        <v>105.017</v>
      </c>
      <c r="F257" s="61">
        <v>3</v>
      </c>
      <c r="G257" s="126" t="s">
        <v>7</v>
      </c>
      <c r="H257" s="223">
        <v>43</v>
      </c>
      <c r="I257" s="231">
        <f t="shared" si="14"/>
        <v>903.14619999999991</v>
      </c>
      <c r="J257" s="189">
        <v>84.1</v>
      </c>
      <c r="K257" s="202">
        <v>1766.4078645</v>
      </c>
    </row>
    <row r="258" spans="2:11" s="41" customFormat="1" ht="24" customHeight="1" x14ac:dyDescent="0.25">
      <c r="B258" s="88">
        <v>3</v>
      </c>
      <c r="C258" s="43" t="s">
        <v>18</v>
      </c>
      <c r="D258" s="266" t="s">
        <v>257</v>
      </c>
      <c r="E258" s="62">
        <v>10.002000000000001</v>
      </c>
      <c r="F258" s="61">
        <v>3</v>
      </c>
      <c r="G258" s="126" t="s">
        <v>7</v>
      </c>
      <c r="H258" s="223">
        <v>43</v>
      </c>
      <c r="I258" s="231">
        <f t="shared" si="14"/>
        <v>86.017200000000003</v>
      </c>
      <c r="J258" s="189">
        <v>84.1</v>
      </c>
      <c r="K258" s="202">
        <v>168.2404966</v>
      </c>
    </row>
    <row r="259" spans="2:11" s="41" customFormat="1" ht="24" customHeight="1" x14ac:dyDescent="0.25">
      <c r="B259" s="47">
        <v>4</v>
      </c>
      <c r="C259" s="43" t="s">
        <v>18</v>
      </c>
      <c r="D259" s="266" t="s">
        <v>258</v>
      </c>
      <c r="E259" s="44">
        <v>5.7009999999999996</v>
      </c>
      <c r="F259" s="61">
        <v>3</v>
      </c>
      <c r="G259" s="126" t="s">
        <v>7</v>
      </c>
      <c r="H259" s="223">
        <v>43</v>
      </c>
      <c r="I259" s="231">
        <f t="shared" si="14"/>
        <v>49.028599999999997</v>
      </c>
      <c r="J259" s="189">
        <v>84.1</v>
      </c>
      <c r="K259" s="202">
        <v>95.894344900000007</v>
      </c>
    </row>
    <row r="260" spans="2:11" s="41" customFormat="1" ht="24" customHeight="1" x14ac:dyDescent="0.25">
      <c r="B260" s="88">
        <v>5</v>
      </c>
      <c r="C260" s="43" t="s">
        <v>18</v>
      </c>
      <c r="D260" s="266" t="s">
        <v>259</v>
      </c>
      <c r="E260" s="44">
        <v>5.7009999999999996</v>
      </c>
      <c r="F260" s="61">
        <v>3</v>
      </c>
      <c r="G260" s="126" t="s">
        <v>7</v>
      </c>
      <c r="H260" s="223">
        <v>43</v>
      </c>
      <c r="I260" s="231">
        <f t="shared" si="14"/>
        <v>49.028599999999997</v>
      </c>
      <c r="J260" s="189">
        <v>84.1</v>
      </c>
      <c r="K260" s="202">
        <v>95.894344900000007</v>
      </c>
    </row>
    <row r="261" spans="2:11" s="41" customFormat="1" ht="24" customHeight="1" x14ac:dyDescent="0.25">
      <c r="B261" s="47">
        <v>6</v>
      </c>
      <c r="C261" s="43" t="s">
        <v>18</v>
      </c>
      <c r="D261" s="266" t="s">
        <v>260</v>
      </c>
      <c r="E261" s="44">
        <v>5.7009999999999996</v>
      </c>
      <c r="F261" s="61">
        <v>3</v>
      </c>
      <c r="G261" s="126" t="s">
        <v>7</v>
      </c>
      <c r="H261" s="223">
        <v>43</v>
      </c>
      <c r="I261" s="231">
        <f t="shared" si="14"/>
        <v>49.028599999999997</v>
      </c>
      <c r="J261" s="189">
        <v>84.1</v>
      </c>
      <c r="K261" s="202">
        <v>95.894344900000007</v>
      </c>
    </row>
    <row r="262" spans="2:11" s="41" customFormat="1" ht="24" customHeight="1" x14ac:dyDescent="0.25">
      <c r="B262" s="88">
        <v>7</v>
      </c>
      <c r="C262" s="43" t="s">
        <v>18</v>
      </c>
      <c r="D262" s="266" t="s">
        <v>261</v>
      </c>
      <c r="E262" s="62">
        <v>15.872999999999999</v>
      </c>
      <c r="F262" s="61">
        <v>3</v>
      </c>
      <c r="G262" s="126" t="s">
        <v>7</v>
      </c>
      <c r="H262" s="223">
        <v>43</v>
      </c>
      <c r="I262" s="231">
        <f t="shared" si="14"/>
        <v>136.50779999999997</v>
      </c>
      <c r="J262" s="189">
        <v>84.1</v>
      </c>
      <c r="K262" s="202">
        <v>266.99035329999998</v>
      </c>
    </row>
    <row r="263" spans="2:11" ht="24" customHeight="1" x14ac:dyDescent="0.25">
      <c r="B263" s="47">
        <v>8</v>
      </c>
      <c r="C263" s="43" t="s">
        <v>18</v>
      </c>
      <c r="D263" s="268" t="s">
        <v>262</v>
      </c>
      <c r="E263" s="92">
        <v>10.025</v>
      </c>
      <c r="F263" s="45">
        <v>2</v>
      </c>
      <c r="G263" s="135" t="s">
        <v>7</v>
      </c>
      <c r="H263" s="223">
        <v>43</v>
      </c>
      <c r="I263" s="238">
        <f t="shared" si="14"/>
        <v>86.215000000000003</v>
      </c>
      <c r="J263" s="189">
        <v>84.1</v>
      </c>
      <c r="K263" s="208">
        <v>168.6316626</v>
      </c>
    </row>
    <row r="264" spans="2:11" ht="24" customHeight="1" x14ac:dyDescent="0.25">
      <c r="B264" s="88">
        <v>9</v>
      </c>
      <c r="C264" s="43" t="s">
        <v>18</v>
      </c>
      <c r="D264" s="266" t="s">
        <v>263</v>
      </c>
      <c r="E264" s="44">
        <v>6.1760000000000002</v>
      </c>
      <c r="F264" s="61">
        <v>2</v>
      </c>
      <c r="G264" s="126" t="s">
        <v>7</v>
      </c>
      <c r="H264" s="223">
        <v>43</v>
      </c>
      <c r="I264" s="231">
        <f t="shared" si="14"/>
        <v>53.113599999999998</v>
      </c>
      <c r="J264" s="189">
        <v>84.1</v>
      </c>
      <c r="K264" s="202">
        <v>103.8741313</v>
      </c>
    </row>
    <row r="265" spans="2:11" ht="24" customHeight="1" x14ac:dyDescent="0.25">
      <c r="B265" s="47">
        <v>10</v>
      </c>
      <c r="C265" s="43" t="s">
        <v>18</v>
      </c>
      <c r="D265" s="266" t="s">
        <v>264</v>
      </c>
      <c r="E265" s="44">
        <v>6.1760000000000002</v>
      </c>
      <c r="F265" s="61">
        <v>2</v>
      </c>
      <c r="G265" s="126" t="s">
        <v>7</v>
      </c>
      <c r="H265" s="223">
        <v>43</v>
      </c>
      <c r="I265" s="231">
        <f t="shared" si="14"/>
        <v>53.113599999999998</v>
      </c>
      <c r="J265" s="189">
        <v>84.1</v>
      </c>
      <c r="K265" s="202">
        <v>103.8741313</v>
      </c>
    </row>
    <row r="266" spans="2:11" ht="24" customHeight="1" x14ac:dyDescent="0.25">
      <c r="B266" s="88">
        <v>11</v>
      </c>
      <c r="C266" s="43" t="s">
        <v>18</v>
      </c>
      <c r="D266" s="268" t="s">
        <v>265</v>
      </c>
      <c r="E266" s="92">
        <v>6.6890000000000001</v>
      </c>
      <c r="F266" s="45">
        <v>2</v>
      </c>
      <c r="G266" s="135" t="s">
        <v>7</v>
      </c>
      <c r="H266" s="223">
        <v>43</v>
      </c>
      <c r="I266" s="238">
        <f t="shared" si="14"/>
        <v>57.525399999999998</v>
      </c>
      <c r="J266" s="189">
        <v>84.1</v>
      </c>
      <c r="K266" s="208">
        <v>112.51889989999999</v>
      </c>
    </row>
    <row r="267" spans="2:11" ht="24" customHeight="1" x14ac:dyDescent="0.25">
      <c r="B267" s="47">
        <v>12</v>
      </c>
      <c r="C267" s="43" t="s">
        <v>18</v>
      </c>
      <c r="D267" s="268" t="s">
        <v>266</v>
      </c>
      <c r="E267" s="92">
        <v>5.6260000000000003</v>
      </c>
      <c r="F267" s="45">
        <v>2</v>
      </c>
      <c r="G267" s="135" t="s">
        <v>7</v>
      </c>
      <c r="H267" s="223">
        <v>43</v>
      </c>
      <c r="I267" s="238">
        <f t="shared" si="14"/>
        <v>48.383600000000001</v>
      </c>
      <c r="J267" s="189">
        <v>84.1</v>
      </c>
      <c r="K267" s="208">
        <v>94.623055399999998</v>
      </c>
    </row>
    <row r="268" spans="2:11" ht="24" customHeight="1" x14ac:dyDescent="0.25">
      <c r="B268" s="88">
        <v>13</v>
      </c>
      <c r="C268" s="43" t="s">
        <v>18</v>
      </c>
      <c r="D268" s="268" t="s">
        <v>267</v>
      </c>
      <c r="E268" s="92">
        <v>5.5010000000000003</v>
      </c>
      <c r="F268" s="45">
        <v>2</v>
      </c>
      <c r="G268" s="135" t="s">
        <v>7</v>
      </c>
      <c r="H268" s="223">
        <v>43</v>
      </c>
      <c r="I268" s="238">
        <f t="shared" si="14"/>
        <v>47.308599999999998</v>
      </c>
      <c r="J268" s="189">
        <v>84.1</v>
      </c>
      <c r="K268" s="208">
        <v>92.530317300000007</v>
      </c>
    </row>
    <row r="269" spans="2:11" ht="24" customHeight="1" x14ac:dyDescent="0.25">
      <c r="B269" s="47">
        <v>14</v>
      </c>
      <c r="C269" s="43" t="s">
        <v>18</v>
      </c>
      <c r="D269" s="268" t="s">
        <v>268</v>
      </c>
      <c r="E269" s="92">
        <v>7.9009999999999998</v>
      </c>
      <c r="F269" s="45">
        <v>3</v>
      </c>
      <c r="G269" s="135" t="s">
        <v>7</v>
      </c>
      <c r="H269" s="223">
        <v>43</v>
      </c>
      <c r="I269" s="238">
        <f t="shared" si="14"/>
        <v>67.948599999999999</v>
      </c>
      <c r="J269" s="189">
        <v>84.1</v>
      </c>
      <c r="K269" s="208">
        <v>132.89864850000001</v>
      </c>
    </row>
    <row r="270" spans="2:11" ht="24" customHeight="1" x14ac:dyDescent="0.25">
      <c r="B270" s="88">
        <v>15</v>
      </c>
      <c r="C270" s="43" t="s">
        <v>18</v>
      </c>
      <c r="D270" s="268" t="s">
        <v>269</v>
      </c>
      <c r="E270" s="92">
        <v>7.601</v>
      </c>
      <c r="F270" s="45">
        <v>2</v>
      </c>
      <c r="G270" s="135" t="s">
        <v>7</v>
      </c>
      <c r="H270" s="223">
        <v>43</v>
      </c>
      <c r="I270" s="238">
        <f t="shared" si="14"/>
        <v>65.368600000000001</v>
      </c>
      <c r="J270" s="189">
        <v>84.1</v>
      </c>
      <c r="K270" s="208">
        <v>127.8526071</v>
      </c>
    </row>
    <row r="271" spans="2:11" ht="24" customHeight="1" x14ac:dyDescent="0.25">
      <c r="B271" s="47">
        <v>16</v>
      </c>
      <c r="C271" s="43" t="s">
        <v>18</v>
      </c>
      <c r="D271" s="268" t="s">
        <v>270</v>
      </c>
      <c r="E271" s="92">
        <v>6.0010000000000003</v>
      </c>
      <c r="F271" s="45">
        <v>3</v>
      </c>
      <c r="G271" s="135" t="s">
        <v>7</v>
      </c>
      <c r="H271" s="223">
        <v>43</v>
      </c>
      <c r="I271" s="238">
        <f t="shared" si="14"/>
        <v>51.608600000000003</v>
      </c>
      <c r="J271" s="189">
        <v>84.1</v>
      </c>
      <c r="K271" s="208">
        <v>100.9403863</v>
      </c>
    </row>
    <row r="272" spans="2:11" ht="24" customHeight="1" x14ac:dyDescent="0.25">
      <c r="B272" s="88">
        <v>17</v>
      </c>
      <c r="C272" s="43" t="s">
        <v>18</v>
      </c>
      <c r="D272" s="268" t="s">
        <v>271</v>
      </c>
      <c r="E272" s="92">
        <v>6.0010000000000003</v>
      </c>
      <c r="F272" s="45">
        <v>3</v>
      </c>
      <c r="G272" s="135" t="s">
        <v>7</v>
      </c>
      <c r="H272" s="223">
        <v>43</v>
      </c>
      <c r="I272" s="238">
        <f t="shared" si="14"/>
        <v>51.608600000000003</v>
      </c>
      <c r="J272" s="189">
        <v>84.1</v>
      </c>
      <c r="K272" s="208">
        <v>100.9403863</v>
      </c>
    </row>
    <row r="273" spans="2:11" ht="24" customHeight="1" x14ac:dyDescent="0.25">
      <c r="B273" s="47">
        <v>18</v>
      </c>
      <c r="C273" s="93" t="s">
        <v>18</v>
      </c>
      <c r="D273" s="268" t="s">
        <v>272</v>
      </c>
      <c r="E273" s="94">
        <v>20.004000000000001</v>
      </c>
      <c r="F273" s="95">
        <v>3</v>
      </c>
      <c r="G273" s="141" t="s">
        <v>7</v>
      </c>
      <c r="H273" s="223">
        <v>43</v>
      </c>
      <c r="I273" s="238">
        <f t="shared" si="14"/>
        <v>172.03440000000001</v>
      </c>
      <c r="J273" s="189">
        <v>84.1</v>
      </c>
      <c r="K273" s="208">
        <v>336.46143489999997</v>
      </c>
    </row>
    <row r="274" spans="2:11" ht="24" customHeight="1" x14ac:dyDescent="0.25">
      <c r="B274" s="88">
        <v>19</v>
      </c>
      <c r="C274" s="43" t="s">
        <v>18</v>
      </c>
      <c r="D274" s="266" t="s">
        <v>273</v>
      </c>
      <c r="E274" s="62">
        <v>17.501999999999999</v>
      </c>
      <c r="F274" s="61">
        <v>3</v>
      </c>
      <c r="G274" s="126" t="s">
        <v>7</v>
      </c>
      <c r="H274" s="223">
        <v>43</v>
      </c>
      <c r="I274" s="231">
        <f t="shared" si="14"/>
        <v>150.51719999999997</v>
      </c>
      <c r="J274" s="189">
        <v>84.1</v>
      </c>
      <c r="K274" s="202">
        <v>294.39153160000001</v>
      </c>
    </row>
    <row r="275" spans="2:11" ht="24" customHeight="1" x14ac:dyDescent="0.25">
      <c r="B275" s="47">
        <v>20</v>
      </c>
      <c r="C275" s="43" t="s">
        <v>18</v>
      </c>
      <c r="D275" s="266" t="s">
        <v>274</v>
      </c>
      <c r="E275" s="44">
        <v>6.2510000000000003</v>
      </c>
      <c r="F275" s="61">
        <v>3</v>
      </c>
      <c r="G275" s="126" t="s">
        <v>7</v>
      </c>
      <c r="H275" s="223">
        <v>43</v>
      </c>
      <c r="I275" s="231">
        <f t="shared" si="14"/>
        <v>53.758600000000001</v>
      </c>
      <c r="J275" s="189">
        <v>84.1</v>
      </c>
      <c r="K275" s="202">
        <v>105.1454208</v>
      </c>
    </row>
    <row r="276" spans="2:11" ht="24" customHeight="1" x14ac:dyDescent="0.25">
      <c r="B276" s="88">
        <v>21</v>
      </c>
      <c r="C276" s="43" t="s">
        <v>18</v>
      </c>
      <c r="D276" s="266" t="s">
        <v>275</v>
      </c>
      <c r="E276" s="44">
        <v>6.2510000000000003</v>
      </c>
      <c r="F276" s="61">
        <v>3</v>
      </c>
      <c r="G276" s="126" t="s">
        <v>7</v>
      </c>
      <c r="H276" s="223">
        <v>43</v>
      </c>
      <c r="I276" s="231">
        <f t="shared" si="14"/>
        <v>53.758600000000001</v>
      </c>
      <c r="J276" s="189">
        <v>84.1</v>
      </c>
      <c r="K276" s="202">
        <v>105.1454208</v>
      </c>
    </row>
    <row r="277" spans="2:11" ht="24" customHeight="1" x14ac:dyDescent="0.25">
      <c r="B277" s="47">
        <v>22</v>
      </c>
      <c r="C277" s="43" t="s">
        <v>18</v>
      </c>
      <c r="D277" s="266" t="s">
        <v>276</v>
      </c>
      <c r="E277" s="44">
        <v>6.2510000000000003</v>
      </c>
      <c r="F277" s="61">
        <v>3</v>
      </c>
      <c r="G277" s="126" t="s">
        <v>7</v>
      </c>
      <c r="H277" s="223">
        <v>43</v>
      </c>
      <c r="I277" s="231">
        <f t="shared" si="14"/>
        <v>53.758600000000001</v>
      </c>
      <c r="J277" s="189">
        <v>84.1</v>
      </c>
      <c r="K277" s="202">
        <v>105.1454208</v>
      </c>
    </row>
    <row r="278" spans="2:11" ht="24" customHeight="1" x14ac:dyDescent="0.25">
      <c r="B278" s="88">
        <v>23</v>
      </c>
      <c r="C278" s="43" t="s">
        <v>18</v>
      </c>
      <c r="D278" s="266" t="s">
        <v>277</v>
      </c>
      <c r="E278" s="44">
        <v>6.2510000000000003</v>
      </c>
      <c r="F278" s="61">
        <v>3</v>
      </c>
      <c r="G278" s="126" t="s">
        <v>7</v>
      </c>
      <c r="H278" s="223">
        <v>43</v>
      </c>
      <c r="I278" s="231">
        <f t="shared" si="14"/>
        <v>53.758600000000001</v>
      </c>
      <c r="J278" s="189">
        <v>84.1</v>
      </c>
      <c r="K278" s="202">
        <v>105.1454208</v>
      </c>
    </row>
    <row r="279" spans="2:11" ht="24" customHeight="1" x14ac:dyDescent="0.25">
      <c r="B279" s="47">
        <v>24</v>
      </c>
      <c r="C279" s="43" t="s">
        <v>18</v>
      </c>
      <c r="D279" s="266" t="s">
        <v>278</v>
      </c>
      <c r="E279" s="44">
        <v>5.6680000000000001</v>
      </c>
      <c r="F279" s="61">
        <v>3</v>
      </c>
      <c r="G279" s="126" t="s">
        <v>7</v>
      </c>
      <c r="H279" s="223">
        <v>43</v>
      </c>
      <c r="I279" s="231">
        <f t="shared" si="14"/>
        <v>48.744799999999998</v>
      </c>
      <c r="J279" s="189">
        <v>84.1</v>
      </c>
      <c r="K279" s="202">
        <v>95.327154199999995</v>
      </c>
    </row>
    <row r="280" spans="2:11" ht="24" customHeight="1" x14ac:dyDescent="0.25">
      <c r="B280" s="88">
        <v>25</v>
      </c>
      <c r="C280" s="43" t="s">
        <v>18</v>
      </c>
      <c r="D280" s="266" t="s">
        <v>279</v>
      </c>
      <c r="E280" s="44">
        <v>5.6680000000000001</v>
      </c>
      <c r="F280" s="61">
        <v>3</v>
      </c>
      <c r="G280" s="126" t="s">
        <v>7</v>
      </c>
      <c r="H280" s="223">
        <v>43</v>
      </c>
      <c r="I280" s="231">
        <f t="shared" si="14"/>
        <v>48.744799999999998</v>
      </c>
      <c r="J280" s="189">
        <v>84.1</v>
      </c>
      <c r="K280" s="202">
        <v>95.327154199999995</v>
      </c>
    </row>
    <row r="281" spans="2:11" ht="24" customHeight="1" x14ac:dyDescent="0.25">
      <c r="B281" s="47">
        <v>26</v>
      </c>
      <c r="C281" s="43" t="s">
        <v>18</v>
      </c>
      <c r="D281" s="266" t="s">
        <v>280</v>
      </c>
      <c r="E281" s="62">
        <v>5.2510000000000003</v>
      </c>
      <c r="F281" s="61">
        <v>3</v>
      </c>
      <c r="G281" s="126" t="s">
        <v>7</v>
      </c>
      <c r="H281" s="223">
        <v>43</v>
      </c>
      <c r="I281" s="231">
        <f t="shared" si="14"/>
        <v>45.1586</v>
      </c>
      <c r="J281" s="189">
        <v>84.1</v>
      </c>
      <c r="K281" s="202">
        <v>88.325282799999997</v>
      </c>
    </row>
    <row r="282" spans="2:11" ht="24" customHeight="1" thickBot="1" x14ac:dyDescent="0.3">
      <c r="B282" s="173">
        <v>27</v>
      </c>
      <c r="C282" s="38" t="s">
        <v>18</v>
      </c>
      <c r="D282" s="285" t="s">
        <v>281</v>
      </c>
      <c r="E282" s="63">
        <v>5.2510000000000003</v>
      </c>
      <c r="F282" s="64">
        <v>3</v>
      </c>
      <c r="G282" s="132" t="s">
        <v>7</v>
      </c>
      <c r="H282" s="223">
        <v>43</v>
      </c>
      <c r="I282" s="232">
        <f t="shared" si="14"/>
        <v>45.1586</v>
      </c>
      <c r="J282" s="189">
        <v>84.1</v>
      </c>
      <c r="K282" s="203">
        <v>88.325282799999997</v>
      </c>
    </row>
    <row r="283" spans="2:11" ht="24" customHeight="1" thickBot="1" x14ac:dyDescent="0.3">
      <c r="B283" s="96"/>
      <c r="C283" s="265" t="s">
        <v>438</v>
      </c>
      <c r="D283" s="265"/>
      <c r="E283" s="294">
        <f>SUM(E256:E282)</f>
        <v>328.33499999999987</v>
      </c>
      <c r="F283" s="97"/>
      <c r="G283" s="142"/>
      <c r="H283" s="97"/>
      <c r="I283" s="214"/>
      <c r="J283" s="97"/>
      <c r="K283" s="214"/>
    </row>
    <row r="284" spans="2:11" x14ac:dyDescent="0.25">
      <c r="B284" s="174"/>
      <c r="C284" s="50"/>
      <c r="D284" s="284"/>
      <c r="E284" s="23"/>
      <c r="F284" s="24"/>
      <c r="G284" s="139"/>
      <c r="H284" s="240"/>
      <c r="I284" s="241"/>
      <c r="J284" s="24"/>
      <c r="K284" s="211"/>
    </row>
    <row r="285" spans="2:11" s="41" customFormat="1" ht="24" customHeight="1" x14ac:dyDescent="0.25">
      <c r="B285" s="98">
        <v>1</v>
      </c>
      <c r="C285" s="99" t="s">
        <v>282</v>
      </c>
      <c r="D285" s="266" t="s">
        <v>283</v>
      </c>
      <c r="E285" s="46">
        <v>12.794</v>
      </c>
      <c r="F285" s="45">
        <v>4</v>
      </c>
      <c r="G285" s="125" t="s">
        <v>7</v>
      </c>
      <c r="H285" s="223">
        <v>43</v>
      </c>
      <c r="I285" s="226">
        <f t="shared" ref="I285:I307" si="15">20%*H285*E285</f>
        <v>110.0284</v>
      </c>
      <c r="J285" s="189">
        <v>84.1</v>
      </c>
      <c r="K285" s="195">
        <f t="shared" ref="K285:K290" si="16">20%*J285*E285</f>
        <v>215.19508000000002</v>
      </c>
    </row>
    <row r="286" spans="2:11" s="41" customFormat="1" ht="24" customHeight="1" x14ac:dyDescent="0.25">
      <c r="B286" s="98">
        <v>2</v>
      </c>
      <c r="C286" s="99" t="s">
        <v>282</v>
      </c>
      <c r="D286" s="266" t="s">
        <v>284</v>
      </c>
      <c r="E286" s="46">
        <v>12.794</v>
      </c>
      <c r="F286" s="45">
        <v>4</v>
      </c>
      <c r="G286" s="125" t="s">
        <v>7</v>
      </c>
      <c r="H286" s="223">
        <v>43</v>
      </c>
      <c r="I286" s="226">
        <f t="shared" si="15"/>
        <v>110.0284</v>
      </c>
      <c r="J286" s="189">
        <v>84.1</v>
      </c>
      <c r="K286" s="195">
        <f t="shared" si="16"/>
        <v>215.19508000000002</v>
      </c>
    </row>
    <row r="287" spans="2:11" s="41" customFormat="1" ht="24" customHeight="1" x14ac:dyDescent="0.25">
      <c r="B287" s="98">
        <v>3</v>
      </c>
      <c r="C287" s="99" t="s">
        <v>282</v>
      </c>
      <c r="D287" s="266" t="s">
        <v>285</v>
      </c>
      <c r="E287" s="46">
        <v>12.792999999999999</v>
      </c>
      <c r="F287" s="45">
        <v>4</v>
      </c>
      <c r="G287" s="125" t="s">
        <v>7</v>
      </c>
      <c r="H287" s="223">
        <v>43</v>
      </c>
      <c r="I287" s="226">
        <f t="shared" si="15"/>
        <v>110.01979999999999</v>
      </c>
      <c r="J287" s="189">
        <v>84.1</v>
      </c>
      <c r="K287" s="195">
        <f t="shared" si="16"/>
        <v>215.17825999999999</v>
      </c>
    </row>
    <row r="288" spans="2:11" s="41" customFormat="1" ht="24" customHeight="1" x14ac:dyDescent="0.25">
      <c r="B288" s="98">
        <v>4</v>
      </c>
      <c r="C288" s="99" t="s">
        <v>282</v>
      </c>
      <c r="D288" s="266" t="s">
        <v>286</v>
      </c>
      <c r="E288" s="46">
        <v>12.794</v>
      </c>
      <c r="F288" s="45">
        <v>4</v>
      </c>
      <c r="G288" s="125" t="s">
        <v>7</v>
      </c>
      <c r="H288" s="223">
        <v>43</v>
      </c>
      <c r="I288" s="226">
        <f t="shared" si="15"/>
        <v>110.0284</v>
      </c>
      <c r="J288" s="189">
        <v>84.1</v>
      </c>
      <c r="K288" s="195">
        <f t="shared" si="16"/>
        <v>215.19508000000002</v>
      </c>
    </row>
    <row r="289" spans="2:11" s="41" customFormat="1" ht="24" customHeight="1" x14ac:dyDescent="0.25">
      <c r="B289" s="98">
        <v>5</v>
      </c>
      <c r="C289" s="99" t="s">
        <v>282</v>
      </c>
      <c r="D289" s="266" t="s">
        <v>287</v>
      </c>
      <c r="E289" s="46">
        <v>12.794</v>
      </c>
      <c r="F289" s="45">
        <v>4</v>
      </c>
      <c r="G289" s="125" t="s">
        <v>7</v>
      </c>
      <c r="H289" s="223">
        <v>43</v>
      </c>
      <c r="I289" s="226">
        <f t="shared" si="15"/>
        <v>110.0284</v>
      </c>
      <c r="J289" s="189">
        <v>84.1</v>
      </c>
      <c r="K289" s="195">
        <f t="shared" si="16"/>
        <v>215.19508000000002</v>
      </c>
    </row>
    <row r="290" spans="2:11" s="41" customFormat="1" ht="24" customHeight="1" x14ac:dyDescent="0.25">
      <c r="B290" s="98">
        <v>6</v>
      </c>
      <c r="C290" s="99" t="s">
        <v>282</v>
      </c>
      <c r="D290" s="266" t="s">
        <v>288</v>
      </c>
      <c r="E290" s="46">
        <v>10.669</v>
      </c>
      <c r="F290" s="45">
        <v>4</v>
      </c>
      <c r="G290" s="125" t="s">
        <v>7</v>
      </c>
      <c r="H290" s="223">
        <v>43</v>
      </c>
      <c r="I290" s="226">
        <f t="shared" si="15"/>
        <v>91.753399999999999</v>
      </c>
      <c r="J290" s="189">
        <v>84.1</v>
      </c>
      <c r="K290" s="195">
        <f t="shared" si="16"/>
        <v>179.45258000000001</v>
      </c>
    </row>
    <row r="291" spans="2:11" s="41" customFormat="1" ht="24" customHeight="1" x14ac:dyDescent="0.25">
      <c r="B291" s="98">
        <v>7</v>
      </c>
      <c r="C291" s="99" t="s">
        <v>282</v>
      </c>
      <c r="D291" s="266" t="s">
        <v>289</v>
      </c>
      <c r="E291" s="46">
        <v>10.401999999999999</v>
      </c>
      <c r="F291" s="45">
        <v>3</v>
      </c>
      <c r="G291" s="125" t="s">
        <v>7</v>
      </c>
      <c r="H291" s="223">
        <v>43</v>
      </c>
      <c r="I291" s="226">
        <f t="shared" si="15"/>
        <v>89.457199999999986</v>
      </c>
      <c r="J291" s="189">
        <v>84.1</v>
      </c>
      <c r="K291" s="195">
        <v>174.96855179999997</v>
      </c>
    </row>
    <row r="292" spans="2:11" s="41" customFormat="1" ht="24" customHeight="1" x14ac:dyDescent="0.25">
      <c r="B292" s="98">
        <v>8</v>
      </c>
      <c r="C292" s="99" t="s">
        <v>282</v>
      </c>
      <c r="D292" s="266" t="s">
        <v>290</v>
      </c>
      <c r="E292" s="46">
        <v>10.427</v>
      </c>
      <c r="F292" s="45">
        <v>3</v>
      </c>
      <c r="G292" s="125" t="s">
        <v>7</v>
      </c>
      <c r="H292" s="223">
        <v>43</v>
      </c>
      <c r="I292" s="226">
        <f t="shared" si="15"/>
        <v>89.672199999999989</v>
      </c>
      <c r="J292" s="189">
        <v>84.1</v>
      </c>
      <c r="K292" s="195">
        <v>175.3792761</v>
      </c>
    </row>
    <row r="293" spans="2:11" s="41" customFormat="1" ht="24" customHeight="1" x14ac:dyDescent="0.25">
      <c r="B293" s="98">
        <v>9</v>
      </c>
      <c r="C293" s="99" t="s">
        <v>282</v>
      </c>
      <c r="D293" s="266" t="s">
        <v>291</v>
      </c>
      <c r="E293" s="46">
        <v>42.212000000000003</v>
      </c>
      <c r="F293" s="45">
        <v>3</v>
      </c>
      <c r="G293" s="125" t="s">
        <v>7</v>
      </c>
      <c r="H293" s="223">
        <v>43</v>
      </c>
      <c r="I293" s="226">
        <f t="shared" si="15"/>
        <v>363.02320000000003</v>
      </c>
      <c r="J293" s="189">
        <v>84.1</v>
      </c>
      <c r="K293" s="195">
        <v>710.0054065999999</v>
      </c>
    </row>
    <row r="294" spans="2:11" s="41" customFormat="1" ht="24" customHeight="1" x14ac:dyDescent="0.25">
      <c r="B294" s="98">
        <v>10</v>
      </c>
      <c r="C294" s="99" t="s">
        <v>282</v>
      </c>
      <c r="D294" s="266" t="s">
        <v>292</v>
      </c>
      <c r="E294" s="62">
        <v>50.009</v>
      </c>
      <c r="F294" s="61">
        <v>4</v>
      </c>
      <c r="G294" s="126" t="s">
        <v>7</v>
      </c>
      <c r="H294" s="223">
        <v>43</v>
      </c>
      <c r="I294" s="231">
        <f t="shared" si="15"/>
        <v>430.07740000000001</v>
      </c>
      <c r="J294" s="189">
        <v>84.1</v>
      </c>
      <c r="K294" s="202">
        <v>841.16336639999997</v>
      </c>
    </row>
    <row r="295" spans="2:11" s="41" customFormat="1" ht="24" customHeight="1" x14ac:dyDescent="0.25">
      <c r="B295" s="98">
        <v>11</v>
      </c>
      <c r="C295" s="99" t="s">
        <v>282</v>
      </c>
      <c r="D295" s="266" t="s">
        <v>293</v>
      </c>
      <c r="E295" s="44">
        <v>9.5020000000000007</v>
      </c>
      <c r="F295" s="61">
        <v>4</v>
      </c>
      <c r="G295" s="126" t="s">
        <v>7</v>
      </c>
      <c r="H295" s="223">
        <v>43</v>
      </c>
      <c r="I295" s="231">
        <f t="shared" si="15"/>
        <v>81.717200000000005</v>
      </c>
      <c r="J295" s="189">
        <v>84.1</v>
      </c>
      <c r="K295" s="202">
        <v>159.83042760000001</v>
      </c>
    </row>
    <row r="296" spans="2:11" s="41" customFormat="1" ht="24" customHeight="1" x14ac:dyDescent="0.25">
      <c r="B296" s="98">
        <v>12</v>
      </c>
      <c r="C296" s="99" t="s">
        <v>282</v>
      </c>
      <c r="D296" s="266" t="s">
        <v>294</v>
      </c>
      <c r="E296" s="44">
        <v>9.5020000000000007</v>
      </c>
      <c r="F296" s="61">
        <v>4</v>
      </c>
      <c r="G296" s="126" t="s">
        <v>7</v>
      </c>
      <c r="H296" s="223">
        <v>43</v>
      </c>
      <c r="I296" s="231">
        <f t="shared" si="15"/>
        <v>81.717200000000005</v>
      </c>
      <c r="J296" s="189">
        <v>84.1</v>
      </c>
      <c r="K296" s="202">
        <v>159.83042760000001</v>
      </c>
    </row>
    <row r="297" spans="2:11" s="41" customFormat="1" ht="24" customHeight="1" x14ac:dyDescent="0.25">
      <c r="B297" s="98">
        <v>13</v>
      </c>
      <c r="C297" s="99" t="s">
        <v>282</v>
      </c>
      <c r="D297" s="266" t="s">
        <v>295</v>
      </c>
      <c r="E297" s="62">
        <v>28.47</v>
      </c>
      <c r="F297" s="61">
        <v>4</v>
      </c>
      <c r="G297" s="126" t="s">
        <v>7</v>
      </c>
      <c r="H297" s="223">
        <v>43</v>
      </c>
      <c r="I297" s="231">
        <f t="shared" si="15"/>
        <v>244.84199999999998</v>
      </c>
      <c r="J297" s="189">
        <v>84.1</v>
      </c>
      <c r="K297" s="202">
        <v>478.86541720000002</v>
      </c>
    </row>
    <row r="298" spans="2:11" s="41" customFormat="1" ht="24" customHeight="1" x14ac:dyDescent="0.25">
      <c r="B298" s="98">
        <v>14</v>
      </c>
      <c r="C298" s="99" t="s">
        <v>282</v>
      </c>
      <c r="D298" s="266" t="s">
        <v>296</v>
      </c>
      <c r="E298" s="44">
        <v>6.851</v>
      </c>
      <c r="F298" s="61">
        <v>4</v>
      </c>
      <c r="G298" s="126" t="s">
        <v>7</v>
      </c>
      <c r="H298" s="223">
        <v>43</v>
      </c>
      <c r="I298" s="231">
        <f t="shared" si="15"/>
        <v>58.918599999999998</v>
      </c>
      <c r="J298" s="189">
        <v>84.1</v>
      </c>
      <c r="K298" s="202">
        <v>115.2375036</v>
      </c>
    </row>
    <row r="299" spans="2:11" s="41" customFormat="1" ht="24" customHeight="1" x14ac:dyDescent="0.25">
      <c r="B299" s="98">
        <v>15</v>
      </c>
      <c r="C299" s="99" t="s">
        <v>282</v>
      </c>
      <c r="D299" s="266" t="s">
        <v>297</v>
      </c>
      <c r="E299" s="44">
        <v>6.851</v>
      </c>
      <c r="F299" s="61">
        <v>4</v>
      </c>
      <c r="G299" s="126" t="s">
        <v>7</v>
      </c>
      <c r="H299" s="223">
        <v>43</v>
      </c>
      <c r="I299" s="231">
        <f t="shared" si="15"/>
        <v>58.918599999999998</v>
      </c>
      <c r="J299" s="189">
        <v>84.1</v>
      </c>
      <c r="K299" s="202">
        <v>115.2375036</v>
      </c>
    </row>
    <row r="300" spans="2:11" s="41" customFormat="1" ht="24" customHeight="1" x14ac:dyDescent="0.25">
      <c r="B300" s="98">
        <v>16</v>
      </c>
      <c r="C300" s="99" t="s">
        <v>282</v>
      </c>
      <c r="D300" s="266" t="s">
        <v>298</v>
      </c>
      <c r="E300" s="44">
        <v>6.8520000000000003</v>
      </c>
      <c r="F300" s="61">
        <v>4</v>
      </c>
      <c r="G300" s="126" t="s">
        <v>7</v>
      </c>
      <c r="H300" s="223">
        <v>43</v>
      </c>
      <c r="I300" s="231">
        <f t="shared" si="15"/>
        <v>58.927199999999999</v>
      </c>
      <c r="J300" s="189">
        <v>84.1</v>
      </c>
      <c r="K300" s="202">
        <v>115.2570619</v>
      </c>
    </row>
    <row r="301" spans="2:11" s="41" customFormat="1" ht="24" customHeight="1" x14ac:dyDescent="0.25">
      <c r="B301" s="98">
        <v>17</v>
      </c>
      <c r="C301" s="99" t="s">
        <v>282</v>
      </c>
      <c r="D301" s="266" t="s">
        <v>299</v>
      </c>
      <c r="E301" s="44">
        <v>6.8520000000000003</v>
      </c>
      <c r="F301" s="61">
        <v>4</v>
      </c>
      <c r="G301" s="126" t="s">
        <v>7</v>
      </c>
      <c r="H301" s="223">
        <v>43</v>
      </c>
      <c r="I301" s="231">
        <f t="shared" si="15"/>
        <v>58.927199999999999</v>
      </c>
      <c r="J301" s="189">
        <v>84.1</v>
      </c>
      <c r="K301" s="202">
        <v>115.2570619</v>
      </c>
    </row>
    <row r="302" spans="2:11" s="41" customFormat="1" ht="24" customHeight="1" x14ac:dyDescent="0.25">
      <c r="B302" s="98">
        <v>18</v>
      </c>
      <c r="C302" s="99" t="s">
        <v>282</v>
      </c>
      <c r="D302" s="266" t="s">
        <v>300</v>
      </c>
      <c r="E302" s="44">
        <v>6.8520000000000003</v>
      </c>
      <c r="F302" s="61">
        <v>4</v>
      </c>
      <c r="G302" s="126" t="s">
        <v>7</v>
      </c>
      <c r="H302" s="223">
        <v>43</v>
      </c>
      <c r="I302" s="231">
        <f t="shared" si="15"/>
        <v>58.927199999999999</v>
      </c>
      <c r="J302" s="189">
        <v>84.1</v>
      </c>
      <c r="K302" s="202">
        <v>115.2570619</v>
      </c>
    </row>
    <row r="303" spans="2:11" s="41" customFormat="1" ht="24" customHeight="1" x14ac:dyDescent="0.25">
      <c r="B303" s="98">
        <v>19</v>
      </c>
      <c r="C303" s="99" t="s">
        <v>282</v>
      </c>
      <c r="D303" s="266" t="s">
        <v>301</v>
      </c>
      <c r="E303" s="44">
        <v>6.8520000000000003</v>
      </c>
      <c r="F303" s="61">
        <v>4</v>
      </c>
      <c r="G303" s="126" t="s">
        <v>7</v>
      </c>
      <c r="H303" s="223">
        <v>43</v>
      </c>
      <c r="I303" s="231">
        <f t="shared" si="15"/>
        <v>58.927199999999999</v>
      </c>
      <c r="J303" s="189">
        <v>84.1</v>
      </c>
      <c r="K303" s="202">
        <v>115.2570619</v>
      </c>
    </row>
    <row r="304" spans="2:11" s="41" customFormat="1" ht="24" customHeight="1" x14ac:dyDescent="0.25">
      <c r="B304" s="98">
        <v>20</v>
      </c>
      <c r="C304" s="99" t="s">
        <v>282</v>
      </c>
      <c r="D304" s="266" t="s">
        <v>302</v>
      </c>
      <c r="E304" s="44">
        <v>6.8520000000000003</v>
      </c>
      <c r="F304" s="61">
        <v>4</v>
      </c>
      <c r="G304" s="126" t="s">
        <v>7</v>
      </c>
      <c r="H304" s="223">
        <v>43</v>
      </c>
      <c r="I304" s="231">
        <f t="shared" si="15"/>
        <v>58.927199999999999</v>
      </c>
      <c r="J304" s="189">
        <v>84.1</v>
      </c>
      <c r="K304" s="202">
        <v>115.2570619</v>
      </c>
    </row>
    <row r="305" spans="2:11" s="41" customFormat="1" ht="24" customHeight="1" x14ac:dyDescent="0.25">
      <c r="B305" s="98">
        <v>21</v>
      </c>
      <c r="C305" s="99" t="s">
        <v>282</v>
      </c>
      <c r="D305" s="266" t="s">
        <v>303</v>
      </c>
      <c r="E305" s="62">
        <v>63.014000000000003</v>
      </c>
      <c r="F305" s="61">
        <v>3</v>
      </c>
      <c r="G305" s="126" t="s">
        <v>7</v>
      </c>
      <c r="H305" s="223">
        <v>43</v>
      </c>
      <c r="I305" s="231">
        <f t="shared" si="15"/>
        <v>541.92039999999997</v>
      </c>
      <c r="J305" s="189">
        <v>84.1</v>
      </c>
      <c r="K305" s="202">
        <v>1059.9033935999998</v>
      </c>
    </row>
    <row r="306" spans="2:11" s="41" customFormat="1" ht="24" customHeight="1" x14ac:dyDescent="0.25">
      <c r="B306" s="98">
        <v>22</v>
      </c>
      <c r="C306" s="99" t="s">
        <v>282</v>
      </c>
      <c r="D306" s="266" t="s">
        <v>304</v>
      </c>
      <c r="E306" s="62">
        <v>22.466000000000001</v>
      </c>
      <c r="F306" s="61">
        <v>4</v>
      </c>
      <c r="G306" s="126" t="s">
        <v>7</v>
      </c>
      <c r="H306" s="223">
        <v>43</v>
      </c>
      <c r="I306" s="231">
        <f t="shared" si="15"/>
        <v>193.20760000000001</v>
      </c>
      <c r="J306" s="189">
        <v>84.1</v>
      </c>
      <c r="K306" s="202">
        <v>377.88591430000002</v>
      </c>
    </row>
    <row r="307" spans="2:11" s="41" customFormat="1" ht="24" customHeight="1" thickBot="1" x14ac:dyDescent="0.3">
      <c r="B307" s="175">
        <v>23</v>
      </c>
      <c r="C307" s="100" t="s">
        <v>282</v>
      </c>
      <c r="D307" s="285" t="s">
        <v>305</v>
      </c>
      <c r="E307" s="63">
        <v>54.484000000000002</v>
      </c>
      <c r="F307" s="64">
        <v>4</v>
      </c>
      <c r="G307" s="132" t="s">
        <v>7</v>
      </c>
      <c r="H307" s="223">
        <v>43</v>
      </c>
      <c r="I307" s="232">
        <f t="shared" si="15"/>
        <v>468.56239999999997</v>
      </c>
      <c r="J307" s="189">
        <v>84.1</v>
      </c>
      <c r="K307" s="203">
        <v>916.4237048</v>
      </c>
    </row>
    <row r="308" spans="2:11" ht="24" customHeight="1" thickBot="1" x14ac:dyDescent="0.3">
      <c r="B308" s="96"/>
      <c r="C308" s="265" t="s">
        <v>438</v>
      </c>
      <c r="D308" s="265"/>
      <c r="E308" s="295">
        <f>SUM(E285:E307)</f>
        <v>423.08799999999991</v>
      </c>
      <c r="F308" s="54"/>
      <c r="G308" s="130"/>
      <c r="H308" s="97"/>
      <c r="I308" s="228"/>
      <c r="J308" s="54"/>
      <c r="K308" s="200"/>
    </row>
    <row r="309" spans="2:11" x14ac:dyDescent="0.25">
      <c r="B309" s="174"/>
      <c r="C309" s="50"/>
      <c r="D309" s="284"/>
      <c r="E309" s="23"/>
      <c r="F309" s="24"/>
      <c r="G309" s="139"/>
      <c r="H309" s="240"/>
      <c r="I309" s="243"/>
      <c r="J309" s="24"/>
      <c r="K309" s="215"/>
    </row>
    <row r="310" spans="2:11" s="41" customFormat="1" ht="24" customHeight="1" x14ac:dyDescent="0.25">
      <c r="B310" s="98">
        <v>1</v>
      </c>
      <c r="C310" s="101" t="s">
        <v>20</v>
      </c>
      <c r="D310" s="287" t="s">
        <v>306</v>
      </c>
      <c r="E310" s="102">
        <v>70.013000000000005</v>
      </c>
      <c r="F310" s="103">
        <v>5</v>
      </c>
      <c r="G310" s="143" t="s">
        <v>7</v>
      </c>
      <c r="H310" s="223">
        <v>43</v>
      </c>
      <c r="I310" s="239">
        <f t="shared" ref="I310:I320" si="17">20%*H310*E310</f>
        <v>602.11180000000002</v>
      </c>
      <c r="J310" s="189">
        <v>84.1</v>
      </c>
      <c r="K310" s="209">
        <v>1177.6248012999999</v>
      </c>
    </row>
    <row r="311" spans="2:11" s="41" customFormat="1" ht="24" customHeight="1" x14ac:dyDescent="0.25">
      <c r="B311" s="65">
        <v>2</v>
      </c>
      <c r="C311" s="101" t="s">
        <v>20</v>
      </c>
      <c r="D311" s="287" t="s">
        <v>21</v>
      </c>
      <c r="E311" s="102">
        <v>8.76</v>
      </c>
      <c r="F311" s="103">
        <v>5</v>
      </c>
      <c r="G311" s="143" t="s">
        <v>7</v>
      </c>
      <c r="H311" s="223">
        <v>43</v>
      </c>
      <c r="I311" s="239">
        <f t="shared" si="17"/>
        <v>75.335999999999999</v>
      </c>
      <c r="J311" s="189">
        <v>84.1</v>
      </c>
      <c r="K311" s="209">
        <v>147.3522322</v>
      </c>
    </row>
    <row r="312" spans="2:11" s="41" customFormat="1" ht="24" customHeight="1" x14ac:dyDescent="0.25">
      <c r="B312" s="98">
        <v>3</v>
      </c>
      <c r="C312" s="57" t="s">
        <v>20</v>
      </c>
      <c r="D312" s="280" t="s">
        <v>307</v>
      </c>
      <c r="E312" s="62">
        <v>3.9319999999999999</v>
      </c>
      <c r="F312" s="61">
        <v>3</v>
      </c>
      <c r="G312" s="126" t="s">
        <v>7</v>
      </c>
      <c r="H312" s="223">
        <v>43</v>
      </c>
      <c r="I312" s="231">
        <f t="shared" si="17"/>
        <v>33.815199999999997</v>
      </c>
      <c r="J312" s="189">
        <v>84.1</v>
      </c>
      <c r="K312" s="202">
        <v>66.146170600000005</v>
      </c>
    </row>
    <row r="313" spans="2:11" s="41" customFormat="1" ht="24" customHeight="1" x14ac:dyDescent="0.25">
      <c r="B313" s="98">
        <v>4</v>
      </c>
      <c r="C313" s="57" t="s">
        <v>20</v>
      </c>
      <c r="D313" s="280" t="s">
        <v>308</v>
      </c>
      <c r="E313" s="44">
        <v>11.071</v>
      </c>
      <c r="F313" s="61">
        <v>3</v>
      </c>
      <c r="G313" s="126" t="s">
        <v>7</v>
      </c>
      <c r="H313" s="223">
        <v>43</v>
      </c>
      <c r="I313" s="231">
        <f t="shared" si="17"/>
        <v>95.210599999999999</v>
      </c>
      <c r="J313" s="189">
        <v>84.1</v>
      </c>
      <c r="K313" s="202">
        <v>186.21457429999998</v>
      </c>
    </row>
    <row r="314" spans="2:11" s="41" customFormat="1" ht="24" customHeight="1" x14ac:dyDescent="0.25">
      <c r="B314" s="65">
        <v>5</v>
      </c>
      <c r="C314" s="57" t="s">
        <v>20</v>
      </c>
      <c r="D314" s="280" t="s">
        <v>309</v>
      </c>
      <c r="E314" s="44">
        <v>5.3760000000000003</v>
      </c>
      <c r="F314" s="61">
        <v>4</v>
      </c>
      <c r="G314" s="126" t="s">
        <v>7</v>
      </c>
      <c r="H314" s="223">
        <v>43</v>
      </c>
      <c r="I314" s="231">
        <f t="shared" si="17"/>
        <v>46.233600000000003</v>
      </c>
      <c r="J314" s="189">
        <v>84.1</v>
      </c>
      <c r="K314" s="202">
        <v>90.418020899999988</v>
      </c>
    </row>
    <row r="315" spans="2:11" s="41" customFormat="1" ht="24" customHeight="1" x14ac:dyDescent="0.25">
      <c r="B315" s="98">
        <v>6</v>
      </c>
      <c r="C315" s="57" t="s">
        <v>20</v>
      </c>
      <c r="D315" s="280" t="s">
        <v>310</v>
      </c>
      <c r="E315" s="44">
        <v>5.3760000000000003</v>
      </c>
      <c r="F315" s="61">
        <v>4</v>
      </c>
      <c r="G315" s="126" t="s">
        <v>7</v>
      </c>
      <c r="H315" s="223">
        <v>43</v>
      </c>
      <c r="I315" s="231">
        <f t="shared" si="17"/>
        <v>46.233600000000003</v>
      </c>
      <c r="J315" s="189">
        <v>84.1</v>
      </c>
      <c r="K315" s="202">
        <v>90.418020899999988</v>
      </c>
    </row>
    <row r="316" spans="2:11" s="41" customFormat="1" ht="24" customHeight="1" x14ac:dyDescent="0.25">
      <c r="B316" s="98">
        <v>7</v>
      </c>
      <c r="C316" s="57" t="s">
        <v>20</v>
      </c>
      <c r="D316" s="280" t="s">
        <v>311</v>
      </c>
      <c r="E316" s="44">
        <v>5.3760000000000003</v>
      </c>
      <c r="F316" s="61">
        <v>4</v>
      </c>
      <c r="G316" s="126" t="s">
        <v>7</v>
      </c>
      <c r="H316" s="223">
        <v>43</v>
      </c>
      <c r="I316" s="231">
        <f t="shared" si="17"/>
        <v>46.233600000000003</v>
      </c>
      <c r="J316" s="189">
        <v>84.1</v>
      </c>
      <c r="K316" s="202">
        <v>90.418020899999988</v>
      </c>
    </row>
    <row r="317" spans="2:11" s="41" customFormat="1" ht="24" customHeight="1" x14ac:dyDescent="0.25">
      <c r="B317" s="65">
        <v>8</v>
      </c>
      <c r="C317" s="57" t="s">
        <v>20</v>
      </c>
      <c r="D317" s="280" t="s">
        <v>312</v>
      </c>
      <c r="E317" s="44">
        <v>5.3760000000000003</v>
      </c>
      <c r="F317" s="61">
        <v>4</v>
      </c>
      <c r="G317" s="126" t="s">
        <v>7</v>
      </c>
      <c r="H317" s="223">
        <v>43</v>
      </c>
      <c r="I317" s="231">
        <f t="shared" si="17"/>
        <v>46.233600000000003</v>
      </c>
      <c r="J317" s="189">
        <v>84.1</v>
      </c>
      <c r="K317" s="202">
        <v>90.418020899999988</v>
      </c>
    </row>
    <row r="318" spans="2:11" s="41" customFormat="1" ht="24" customHeight="1" x14ac:dyDescent="0.25">
      <c r="B318" s="98">
        <v>9</v>
      </c>
      <c r="C318" s="57" t="s">
        <v>20</v>
      </c>
      <c r="D318" s="280" t="s">
        <v>313</v>
      </c>
      <c r="E318" s="44">
        <v>5.3760000000000003</v>
      </c>
      <c r="F318" s="61">
        <v>4</v>
      </c>
      <c r="G318" s="126" t="s">
        <v>7</v>
      </c>
      <c r="H318" s="223">
        <v>43</v>
      </c>
      <c r="I318" s="231">
        <f t="shared" si="17"/>
        <v>46.233600000000003</v>
      </c>
      <c r="J318" s="189">
        <v>84.1</v>
      </c>
      <c r="K318" s="202">
        <v>90.418020899999988</v>
      </c>
    </row>
    <row r="319" spans="2:11" s="41" customFormat="1" ht="24" customHeight="1" x14ac:dyDescent="0.25">
      <c r="B319" s="98">
        <v>10</v>
      </c>
      <c r="C319" s="57" t="s">
        <v>20</v>
      </c>
      <c r="D319" s="280" t="s">
        <v>314</v>
      </c>
      <c r="E319" s="44">
        <v>5.3760000000000003</v>
      </c>
      <c r="F319" s="61">
        <v>4</v>
      </c>
      <c r="G319" s="126" t="s">
        <v>7</v>
      </c>
      <c r="H319" s="223">
        <v>43</v>
      </c>
      <c r="I319" s="231">
        <f t="shared" si="17"/>
        <v>46.233600000000003</v>
      </c>
      <c r="J319" s="189">
        <v>84.1</v>
      </c>
      <c r="K319" s="202">
        <v>90.418020899999988</v>
      </c>
    </row>
    <row r="320" spans="2:11" ht="24" customHeight="1" thickBot="1" x14ac:dyDescent="0.3">
      <c r="B320" s="67">
        <v>11</v>
      </c>
      <c r="C320" s="89" t="s">
        <v>20</v>
      </c>
      <c r="D320" s="288" t="s">
        <v>32</v>
      </c>
      <c r="E320" s="176">
        <v>10.426</v>
      </c>
      <c r="F320" s="91">
        <v>3</v>
      </c>
      <c r="G320" s="140" t="s">
        <v>7</v>
      </c>
      <c r="H320" s="223">
        <v>43</v>
      </c>
      <c r="I320" s="244">
        <f t="shared" si="17"/>
        <v>89.663600000000002</v>
      </c>
      <c r="J320" s="189">
        <v>84.1</v>
      </c>
      <c r="K320" s="216">
        <v>175.3597178</v>
      </c>
    </row>
    <row r="321" spans="2:11" ht="24" customHeight="1" thickBot="1" x14ac:dyDescent="0.3">
      <c r="B321" s="53"/>
      <c r="C321" s="265" t="s">
        <v>438</v>
      </c>
      <c r="D321" s="265"/>
      <c r="E321" s="294">
        <f>SUM(E310:E320)</f>
        <v>136.45800000000003</v>
      </c>
      <c r="F321" s="54"/>
      <c r="G321" s="130"/>
      <c r="H321" s="97"/>
      <c r="I321" s="214"/>
      <c r="J321" s="54"/>
      <c r="K321" s="212"/>
    </row>
    <row r="322" spans="2:11" x14ac:dyDescent="0.25">
      <c r="B322" s="71"/>
      <c r="C322" s="50"/>
      <c r="D322" s="284"/>
      <c r="E322" s="23"/>
      <c r="F322" s="24"/>
      <c r="G322" s="139"/>
      <c r="H322" s="240"/>
      <c r="I322" s="241"/>
      <c r="J322" s="24"/>
      <c r="K322" s="211"/>
    </row>
    <row r="323" spans="2:11" s="41" customFormat="1" ht="24" customHeight="1" x14ac:dyDescent="0.25">
      <c r="B323" s="65">
        <v>1</v>
      </c>
      <c r="C323" s="99" t="s">
        <v>315</v>
      </c>
      <c r="D323" s="266" t="s">
        <v>316</v>
      </c>
      <c r="E323" s="46">
        <v>31.506</v>
      </c>
      <c r="F323" s="45">
        <v>4</v>
      </c>
      <c r="G323" s="125" t="s">
        <v>7</v>
      </c>
      <c r="H323" s="223">
        <v>43</v>
      </c>
      <c r="I323" s="226">
        <f t="shared" ref="I323:I324" si="18">20%*H323*E323</f>
        <v>270.95159999999998</v>
      </c>
      <c r="J323" s="189">
        <v>84.1</v>
      </c>
      <c r="K323" s="195">
        <f t="shared" ref="K323:K324" si="19">20%*J323*E323</f>
        <v>529.93092000000001</v>
      </c>
    </row>
    <row r="324" spans="2:11" s="41" customFormat="1" ht="24" customHeight="1" thickBot="1" x14ac:dyDescent="0.3">
      <c r="B324" s="67">
        <v>2</v>
      </c>
      <c r="C324" s="100" t="s">
        <v>315</v>
      </c>
      <c r="D324" s="285" t="s">
        <v>317</v>
      </c>
      <c r="E324" s="39">
        <v>25.504999999999999</v>
      </c>
      <c r="F324" s="40">
        <v>4</v>
      </c>
      <c r="G324" s="128" t="s">
        <v>7</v>
      </c>
      <c r="H324" s="223">
        <v>43</v>
      </c>
      <c r="I324" s="224">
        <f t="shared" si="18"/>
        <v>219.34299999999999</v>
      </c>
      <c r="J324" s="189">
        <v>84.1</v>
      </c>
      <c r="K324" s="192">
        <f t="shared" si="19"/>
        <v>428.9941</v>
      </c>
    </row>
    <row r="325" spans="2:11" ht="24" customHeight="1" thickBot="1" x14ac:dyDescent="0.3">
      <c r="B325" s="53"/>
      <c r="C325" s="265" t="s">
        <v>438</v>
      </c>
      <c r="D325" s="265"/>
      <c r="E325" s="295">
        <f>SUM(E323:E324)</f>
        <v>57.010999999999996</v>
      </c>
      <c r="F325" s="54"/>
      <c r="G325" s="130"/>
      <c r="H325" s="97"/>
      <c r="I325" s="228"/>
      <c r="J325" s="54"/>
      <c r="K325" s="200"/>
    </row>
    <row r="326" spans="2:11" x14ac:dyDescent="0.25">
      <c r="B326" s="71"/>
      <c r="C326" s="50"/>
      <c r="D326" s="284"/>
      <c r="E326" s="23"/>
      <c r="F326" s="24"/>
      <c r="G326" s="139"/>
      <c r="H326" s="240"/>
      <c r="I326" s="243"/>
      <c r="J326" s="24"/>
      <c r="K326" s="215"/>
    </row>
    <row r="327" spans="2:11" s="41" customFormat="1" ht="24" customHeight="1" x14ac:dyDescent="0.25">
      <c r="B327" s="65">
        <v>1</v>
      </c>
      <c r="C327" s="57" t="s">
        <v>22</v>
      </c>
      <c r="D327" s="280" t="s">
        <v>318</v>
      </c>
      <c r="E327" s="104">
        <v>39.01</v>
      </c>
      <c r="F327" s="84">
        <v>5</v>
      </c>
      <c r="G327" s="137" t="s">
        <v>7</v>
      </c>
      <c r="H327" s="223">
        <v>43</v>
      </c>
      <c r="I327" s="231">
        <f t="shared" ref="I327:I390" si="20">20%*H327*E327</f>
        <v>335.48599999999999</v>
      </c>
      <c r="J327" s="189">
        <v>84.1</v>
      </c>
      <c r="K327" s="202">
        <v>656.16140670000004</v>
      </c>
    </row>
    <row r="328" spans="2:11" s="41" customFormat="1" ht="24" customHeight="1" x14ac:dyDescent="0.25">
      <c r="B328" s="65">
        <v>2</v>
      </c>
      <c r="C328" s="43" t="s">
        <v>22</v>
      </c>
      <c r="D328" s="280" t="s">
        <v>319</v>
      </c>
      <c r="E328" s="62">
        <v>39.558</v>
      </c>
      <c r="F328" s="61">
        <v>5</v>
      </c>
      <c r="G328" s="126" t="s">
        <v>7</v>
      </c>
      <c r="H328" s="223">
        <v>43</v>
      </c>
      <c r="I328" s="231">
        <f t="shared" si="20"/>
        <v>340.19880000000001</v>
      </c>
      <c r="J328" s="189">
        <v>84.1</v>
      </c>
      <c r="K328" s="202">
        <v>665.37336599999992</v>
      </c>
    </row>
    <row r="329" spans="2:11" s="41" customFormat="1" ht="24" customHeight="1" x14ac:dyDescent="0.25">
      <c r="B329" s="65">
        <v>3</v>
      </c>
      <c r="C329" s="43" t="s">
        <v>22</v>
      </c>
      <c r="D329" s="280" t="s">
        <v>320</v>
      </c>
      <c r="E329" s="44">
        <v>10.903</v>
      </c>
      <c r="F329" s="61">
        <v>4</v>
      </c>
      <c r="G329" s="126" t="s">
        <v>7</v>
      </c>
      <c r="H329" s="223">
        <v>43</v>
      </c>
      <c r="I329" s="231">
        <f t="shared" si="20"/>
        <v>93.765799999999999</v>
      </c>
      <c r="J329" s="189">
        <v>84.1</v>
      </c>
      <c r="K329" s="202">
        <v>183.39817909999999</v>
      </c>
    </row>
    <row r="330" spans="2:11" s="41" customFormat="1" ht="24" customHeight="1" x14ac:dyDescent="0.25">
      <c r="B330" s="65">
        <v>4</v>
      </c>
      <c r="C330" s="43" t="s">
        <v>22</v>
      </c>
      <c r="D330" s="280" t="s">
        <v>321</v>
      </c>
      <c r="E330" s="44">
        <v>10.903</v>
      </c>
      <c r="F330" s="61">
        <v>4</v>
      </c>
      <c r="G330" s="126" t="s">
        <v>7</v>
      </c>
      <c r="H330" s="223">
        <v>43</v>
      </c>
      <c r="I330" s="231">
        <f t="shared" si="20"/>
        <v>93.765799999999999</v>
      </c>
      <c r="J330" s="189">
        <v>84.1</v>
      </c>
      <c r="K330" s="202">
        <v>183.39817909999999</v>
      </c>
    </row>
    <row r="331" spans="2:11" s="41" customFormat="1" ht="24" customHeight="1" x14ac:dyDescent="0.25">
      <c r="B331" s="65">
        <v>5</v>
      </c>
      <c r="C331" s="43" t="s">
        <v>22</v>
      </c>
      <c r="D331" s="280" t="s">
        <v>322</v>
      </c>
      <c r="E331" s="62">
        <v>36.508000000000003</v>
      </c>
      <c r="F331" s="61">
        <v>4</v>
      </c>
      <c r="G331" s="126" t="s">
        <v>7</v>
      </c>
      <c r="H331" s="223">
        <v>43</v>
      </c>
      <c r="I331" s="231">
        <f t="shared" si="20"/>
        <v>313.96879999999999</v>
      </c>
      <c r="J331" s="189">
        <v>84.1</v>
      </c>
      <c r="K331" s="202">
        <v>614.07194509999999</v>
      </c>
    </row>
    <row r="332" spans="2:11" s="41" customFormat="1" ht="24" customHeight="1" x14ac:dyDescent="0.25">
      <c r="B332" s="65">
        <v>6</v>
      </c>
      <c r="C332" s="43" t="s">
        <v>22</v>
      </c>
      <c r="D332" s="280" t="s">
        <v>323</v>
      </c>
      <c r="E332" s="62">
        <v>7.0019999999999998</v>
      </c>
      <c r="F332" s="61">
        <v>4</v>
      </c>
      <c r="G332" s="126" t="s">
        <v>7</v>
      </c>
      <c r="H332" s="223">
        <v>43</v>
      </c>
      <c r="I332" s="231">
        <f t="shared" si="20"/>
        <v>60.217199999999998</v>
      </c>
      <c r="J332" s="189">
        <v>84.1</v>
      </c>
      <c r="K332" s="202">
        <v>117.7800826</v>
      </c>
    </row>
    <row r="333" spans="2:11" s="41" customFormat="1" ht="24" customHeight="1" x14ac:dyDescent="0.25">
      <c r="B333" s="65">
        <v>7</v>
      </c>
      <c r="C333" s="43" t="s">
        <v>22</v>
      </c>
      <c r="D333" s="280" t="s">
        <v>324</v>
      </c>
      <c r="E333" s="62">
        <v>7.0019999999999998</v>
      </c>
      <c r="F333" s="61">
        <v>4</v>
      </c>
      <c r="G333" s="126" t="s">
        <v>7</v>
      </c>
      <c r="H333" s="223">
        <v>43</v>
      </c>
      <c r="I333" s="231">
        <f t="shared" si="20"/>
        <v>60.217199999999998</v>
      </c>
      <c r="J333" s="189">
        <v>84.1</v>
      </c>
      <c r="K333" s="202">
        <v>117.7800826</v>
      </c>
    </row>
    <row r="334" spans="2:11" s="41" customFormat="1" ht="24" customHeight="1" x14ac:dyDescent="0.25">
      <c r="B334" s="65">
        <v>8</v>
      </c>
      <c r="C334" s="43" t="s">
        <v>22</v>
      </c>
      <c r="D334" s="280" t="s">
        <v>325</v>
      </c>
      <c r="E334" s="62">
        <v>7.0019999999999998</v>
      </c>
      <c r="F334" s="61">
        <v>4</v>
      </c>
      <c r="G334" s="126" t="s">
        <v>7</v>
      </c>
      <c r="H334" s="223">
        <v>43</v>
      </c>
      <c r="I334" s="231">
        <f t="shared" si="20"/>
        <v>60.217199999999998</v>
      </c>
      <c r="J334" s="189">
        <v>84.1</v>
      </c>
      <c r="K334" s="202">
        <v>117.7800826</v>
      </c>
    </row>
    <row r="335" spans="2:11" s="41" customFormat="1" ht="24" customHeight="1" x14ac:dyDescent="0.25">
      <c r="B335" s="65">
        <v>9</v>
      </c>
      <c r="C335" s="43" t="s">
        <v>22</v>
      </c>
      <c r="D335" s="280" t="s">
        <v>326</v>
      </c>
      <c r="E335" s="44">
        <v>14.992000000000001</v>
      </c>
      <c r="F335" s="61">
        <v>4</v>
      </c>
      <c r="G335" s="126" t="s">
        <v>7</v>
      </c>
      <c r="H335" s="223">
        <v>43</v>
      </c>
      <c r="I335" s="231">
        <f t="shared" si="20"/>
        <v>128.93119999999999</v>
      </c>
      <c r="J335" s="189">
        <v>84.1</v>
      </c>
      <c r="K335" s="202">
        <v>252.16516190000002</v>
      </c>
    </row>
    <row r="336" spans="2:11" s="41" customFormat="1" ht="24" customHeight="1" x14ac:dyDescent="0.25">
      <c r="B336" s="65">
        <v>10</v>
      </c>
      <c r="C336" s="43" t="s">
        <v>22</v>
      </c>
      <c r="D336" s="280" t="s">
        <v>327</v>
      </c>
      <c r="E336" s="44">
        <v>14.991</v>
      </c>
      <c r="F336" s="61">
        <v>4</v>
      </c>
      <c r="G336" s="126" t="s">
        <v>7</v>
      </c>
      <c r="H336" s="223">
        <v>43</v>
      </c>
      <c r="I336" s="231">
        <f t="shared" si="20"/>
        <v>128.92259999999999</v>
      </c>
      <c r="J336" s="189">
        <v>84.1</v>
      </c>
      <c r="K336" s="202">
        <v>252.14560359999996</v>
      </c>
    </row>
    <row r="337" spans="2:11" s="41" customFormat="1" ht="24" customHeight="1" x14ac:dyDescent="0.25">
      <c r="B337" s="65">
        <v>11</v>
      </c>
      <c r="C337" s="43" t="s">
        <v>22</v>
      </c>
      <c r="D337" s="280" t="s">
        <v>328</v>
      </c>
      <c r="E337" s="62">
        <v>11.127000000000001</v>
      </c>
      <c r="F337" s="61">
        <v>4</v>
      </c>
      <c r="G337" s="126" t="s">
        <v>7</v>
      </c>
      <c r="H337" s="223">
        <v>43</v>
      </c>
      <c r="I337" s="231">
        <f t="shared" si="20"/>
        <v>95.6922</v>
      </c>
      <c r="J337" s="189">
        <v>84.1</v>
      </c>
      <c r="K337" s="202">
        <v>187.15337270000001</v>
      </c>
    </row>
    <row r="338" spans="2:11" s="41" customFormat="1" ht="24" customHeight="1" x14ac:dyDescent="0.25">
      <c r="B338" s="65">
        <v>12</v>
      </c>
      <c r="C338" s="43" t="s">
        <v>22</v>
      </c>
      <c r="D338" s="280" t="s">
        <v>329</v>
      </c>
      <c r="E338" s="62">
        <v>10.205</v>
      </c>
      <c r="F338" s="61">
        <v>4</v>
      </c>
      <c r="G338" s="126" t="s">
        <v>7</v>
      </c>
      <c r="H338" s="223">
        <v>43</v>
      </c>
      <c r="I338" s="231">
        <f t="shared" si="20"/>
        <v>87.762999999999991</v>
      </c>
      <c r="J338" s="189">
        <v>84.1</v>
      </c>
      <c r="K338" s="202">
        <v>171.64364080000001</v>
      </c>
    </row>
    <row r="339" spans="2:11" s="41" customFormat="1" ht="24" customHeight="1" x14ac:dyDescent="0.25">
      <c r="B339" s="65">
        <v>13</v>
      </c>
      <c r="C339" s="43" t="s">
        <v>22</v>
      </c>
      <c r="D339" s="280" t="s">
        <v>330</v>
      </c>
      <c r="E339" s="62">
        <v>10.003</v>
      </c>
      <c r="F339" s="61">
        <v>4</v>
      </c>
      <c r="G339" s="126" t="s">
        <v>7</v>
      </c>
      <c r="H339" s="223">
        <v>43</v>
      </c>
      <c r="I339" s="231">
        <f t="shared" si="20"/>
        <v>86.025800000000004</v>
      </c>
      <c r="J339" s="189">
        <v>84.1</v>
      </c>
      <c r="K339" s="202">
        <v>168.2600549</v>
      </c>
    </row>
    <row r="340" spans="2:11" s="41" customFormat="1" ht="24" customHeight="1" x14ac:dyDescent="0.25">
      <c r="B340" s="65">
        <v>14</v>
      </c>
      <c r="C340" s="43" t="s">
        <v>22</v>
      </c>
      <c r="D340" s="280" t="s">
        <v>331</v>
      </c>
      <c r="E340" s="62">
        <v>28.088999999999999</v>
      </c>
      <c r="F340" s="61">
        <v>5</v>
      </c>
      <c r="G340" s="126" t="s">
        <v>7</v>
      </c>
      <c r="H340" s="223">
        <v>43</v>
      </c>
      <c r="I340" s="231">
        <f t="shared" si="20"/>
        <v>241.56539999999998</v>
      </c>
      <c r="J340" s="189">
        <v>84.1</v>
      </c>
      <c r="K340" s="202">
        <v>472.46985309999997</v>
      </c>
    </row>
    <row r="341" spans="2:11" s="41" customFormat="1" ht="24" customHeight="1" x14ac:dyDescent="0.25">
      <c r="B341" s="65">
        <v>15</v>
      </c>
      <c r="C341" s="43" t="s">
        <v>22</v>
      </c>
      <c r="D341" s="280" t="s">
        <v>332</v>
      </c>
      <c r="E341" s="62">
        <v>20.006</v>
      </c>
      <c r="F341" s="61">
        <v>5</v>
      </c>
      <c r="G341" s="126" t="s">
        <v>7</v>
      </c>
      <c r="H341" s="223">
        <v>43</v>
      </c>
      <c r="I341" s="231">
        <f t="shared" si="20"/>
        <v>172.05160000000001</v>
      </c>
      <c r="J341" s="189">
        <v>84.1</v>
      </c>
      <c r="K341" s="202">
        <v>336.50055150000003</v>
      </c>
    </row>
    <row r="342" spans="2:11" s="41" customFormat="1" ht="24" customHeight="1" x14ac:dyDescent="0.25">
      <c r="B342" s="65">
        <v>16</v>
      </c>
      <c r="C342" s="43" t="s">
        <v>22</v>
      </c>
      <c r="D342" s="280" t="s">
        <v>333</v>
      </c>
      <c r="E342" s="62">
        <v>5</v>
      </c>
      <c r="F342" s="61">
        <v>4</v>
      </c>
      <c r="G342" s="126" t="s">
        <v>7</v>
      </c>
      <c r="H342" s="223">
        <v>43</v>
      </c>
      <c r="I342" s="231">
        <f t="shared" si="20"/>
        <v>43</v>
      </c>
      <c r="J342" s="189">
        <v>84.1</v>
      </c>
      <c r="K342" s="202">
        <v>84.10069</v>
      </c>
    </row>
    <row r="343" spans="2:11" s="41" customFormat="1" ht="24" customHeight="1" x14ac:dyDescent="0.25">
      <c r="B343" s="65">
        <v>17</v>
      </c>
      <c r="C343" s="43" t="s">
        <v>22</v>
      </c>
      <c r="D343" s="280" t="s">
        <v>334</v>
      </c>
      <c r="E343" s="62">
        <v>10.003</v>
      </c>
      <c r="F343" s="61">
        <v>3</v>
      </c>
      <c r="G343" s="126" t="s">
        <v>7</v>
      </c>
      <c r="H343" s="223">
        <v>43</v>
      </c>
      <c r="I343" s="231">
        <f t="shared" si="20"/>
        <v>86.025800000000004</v>
      </c>
      <c r="J343" s="189">
        <v>84.1</v>
      </c>
      <c r="K343" s="202">
        <v>168.2600549</v>
      </c>
    </row>
    <row r="344" spans="2:11" s="41" customFormat="1" ht="24" customHeight="1" x14ac:dyDescent="0.25">
      <c r="B344" s="65">
        <v>18</v>
      </c>
      <c r="C344" s="43" t="s">
        <v>22</v>
      </c>
      <c r="D344" s="280" t="s">
        <v>335</v>
      </c>
      <c r="E344" s="44">
        <v>9.2029999999999994</v>
      </c>
      <c r="F344" s="61">
        <v>3</v>
      </c>
      <c r="G344" s="126" t="s">
        <v>7</v>
      </c>
      <c r="H344" s="223">
        <v>43</v>
      </c>
      <c r="I344" s="231">
        <f t="shared" si="20"/>
        <v>79.145799999999994</v>
      </c>
      <c r="J344" s="189">
        <v>84.1</v>
      </c>
      <c r="K344" s="202">
        <v>154.8039445</v>
      </c>
    </row>
    <row r="345" spans="2:11" s="41" customFormat="1" ht="24" customHeight="1" x14ac:dyDescent="0.25">
      <c r="B345" s="65">
        <v>19</v>
      </c>
      <c r="C345" s="43" t="s">
        <v>22</v>
      </c>
      <c r="D345" s="280" t="s">
        <v>336</v>
      </c>
      <c r="E345" s="44">
        <v>10.801</v>
      </c>
      <c r="F345" s="61">
        <v>3</v>
      </c>
      <c r="G345" s="126" t="s">
        <v>7</v>
      </c>
      <c r="H345" s="223">
        <v>43</v>
      </c>
      <c r="I345" s="231">
        <f t="shared" si="20"/>
        <v>92.888599999999997</v>
      </c>
      <c r="J345" s="189">
        <v>84.1</v>
      </c>
      <c r="K345" s="202">
        <v>181.6770487</v>
      </c>
    </row>
    <row r="346" spans="2:11" s="41" customFormat="1" ht="24" customHeight="1" x14ac:dyDescent="0.25">
      <c r="B346" s="65">
        <v>20</v>
      </c>
      <c r="C346" s="43" t="s">
        <v>22</v>
      </c>
      <c r="D346" s="280" t="s">
        <v>337</v>
      </c>
      <c r="E346" s="62">
        <v>10.002000000000001</v>
      </c>
      <c r="F346" s="61">
        <v>4</v>
      </c>
      <c r="G346" s="126" t="s">
        <v>7</v>
      </c>
      <c r="H346" s="223">
        <v>43</v>
      </c>
      <c r="I346" s="231">
        <f t="shared" si="20"/>
        <v>86.017200000000003</v>
      </c>
      <c r="J346" s="189">
        <v>84.1</v>
      </c>
      <c r="K346" s="202">
        <v>168.2404966</v>
      </c>
    </row>
    <row r="347" spans="2:11" s="41" customFormat="1" ht="24" customHeight="1" x14ac:dyDescent="0.25">
      <c r="B347" s="65">
        <v>21</v>
      </c>
      <c r="C347" s="43" t="s">
        <v>22</v>
      </c>
      <c r="D347" s="280" t="s">
        <v>338</v>
      </c>
      <c r="E347" s="62">
        <v>18.004000000000001</v>
      </c>
      <c r="F347" s="61">
        <v>4</v>
      </c>
      <c r="G347" s="126" t="s">
        <v>7</v>
      </c>
      <c r="H347" s="223">
        <v>43</v>
      </c>
      <c r="I347" s="231">
        <f t="shared" si="20"/>
        <v>154.83440000000002</v>
      </c>
      <c r="J347" s="189">
        <v>84.1</v>
      </c>
      <c r="K347" s="202">
        <v>302.8211589</v>
      </c>
    </row>
    <row r="348" spans="2:11" s="41" customFormat="1" ht="24" customHeight="1" x14ac:dyDescent="0.25">
      <c r="B348" s="65">
        <v>22</v>
      </c>
      <c r="C348" s="43" t="s">
        <v>22</v>
      </c>
      <c r="D348" s="280" t="s">
        <v>339</v>
      </c>
      <c r="E348" s="62">
        <v>10.002000000000001</v>
      </c>
      <c r="F348" s="61">
        <v>3</v>
      </c>
      <c r="G348" s="126" t="s">
        <v>7</v>
      </c>
      <c r="H348" s="223">
        <v>43</v>
      </c>
      <c r="I348" s="231">
        <f t="shared" si="20"/>
        <v>86.017200000000003</v>
      </c>
      <c r="J348" s="189">
        <v>84.1</v>
      </c>
      <c r="K348" s="202">
        <v>168.2404966</v>
      </c>
    </row>
    <row r="349" spans="2:11" s="41" customFormat="1" ht="24" customHeight="1" x14ac:dyDescent="0.25">
      <c r="B349" s="65">
        <v>23</v>
      </c>
      <c r="C349" s="43" t="s">
        <v>22</v>
      </c>
      <c r="D349" s="280" t="s">
        <v>340</v>
      </c>
      <c r="E349" s="62">
        <v>12.002000000000001</v>
      </c>
      <c r="F349" s="61">
        <v>4</v>
      </c>
      <c r="G349" s="126" t="s">
        <v>7</v>
      </c>
      <c r="H349" s="223">
        <v>43</v>
      </c>
      <c r="I349" s="231">
        <f t="shared" si="20"/>
        <v>103.21720000000001</v>
      </c>
      <c r="J349" s="189">
        <v>84.1</v>
      </c>
      <c r="K349" s="202">
        <v>201.8807726</v>
      </c>
    </row>
    <row r="350" spans="2:11" s="41" customFormat="1" ht="24" customHeight="1" x14ac:dyDescent="0.25">
      <c r="B350" s="65">
        <v>24</v>
      </c>
      <c r="C350" s="43" t="s">
        <v>22</v>
      </c>
      <c r="D350" s="280" t="s">
        <v>341</v>
      </c>
      <c r="E350" s="44">
        <v>15.003</v>
      </c>
      <c r="F350" s="61">
        <v>3</v>
      </c>
      <c r="G350" s="126" t="s">
        <v>7</v>
      </c>
      <c r="H350" s="223">
        <v>43</v>
      </c>
      <c r="I350" s="231">
        <f t="shared" si="20"/>
        <v>129.0258</v>
      </c>
      <c r="J350" s="189">
        <v>84.1</v>
      </c>
      <c r="K350" s="202">
        <v>252.36074489999999</v>
      </c>
    </row>
    <row r="351" spans="2:11" s="41" customFormat="1" ht="24" customHeight="1" x14ac:dyDescent="0.25">
      <c r="B351" s="65">
        <v>25</v>
      </c>
      <c r="C351" s="43" t="s">
        <v>22</v>
      </c>
      <c r="D351" s="280" t="s">
        <v>342</v>
      </c>
      <c r="E351" s="62">
        <v>15.805</v>
      </c>
      <c r="F351" s="61">
        <v>3</v>
      </c>
      <c r="G351" s="126" t="s">
        <v>7</v>
      </c>
      <c r="H351" s="223">
        <v>43</v>
      </c>
      <c r="I351" s="231">
        <f t="shared" si="20"/>
        <v>135.923</v>
      </c>
      <c r="J351" s="189">
        <v>84.1</v>
      </c>
      <c r="K351" s="202">
        <v>265.83641359999996</v>
      </c>
    </row>
    <row r="352" spans="2:11" s="41" customFormat="1" ht="24" customHeight="1" x14ac:dyDescent="0.25">
      <c r="B352" s="65">
        <v>26</v>
      </c>
      <c r="C352" s="43" t="s">
        <v>22</v>
      </c>
      <c r="D352" s="280" t="s">
        <v>343</v>
      </c>
      <c r="E352" s="62">
        <v>50.212000000000003</v>
      </c>
      <c r="F352" s="61">
        <v>4</v>
      </c>
      <c r="G352" s="126" t="s">
        <v>7</v>
      </c>
      <c r="H352" s="223">
        <v>43</v>
      </c>
      <c r="I352" s="231">
        <f t="shared" si="20"/>
        <v>431.82319999999999</v>
      </c>
      <c r="J352" s="189">
        <v>84.1</v>
      </c>
      <c r="K352" s="202">
        <v>844.56651060000002</v>
      </c>
    </row>
    <row r="353" spans="2:11" s="41" customFormat="1" ht="24" customHeight="1" x14ac:dyDescent="0.25">
      <c r="B353" s="65">
        <v>27</v>
      </c>
      <c r="C353" s="43" t="s">
        <v>22</v>
      </c>
      <c r="D353" s="280" t="s">
        <v>344</v>
      </c>
      <c r="E353" s="62">
        <v>13.805</v>
      </c>
      <c r="F353" s="61">
        <v>3</v>
      </c>
      <c r="G353" s="126" t="s">
        <v>7</v>
      </c>
      <c r="H353" s="223">
        <v>43</v>
      </c>
      <c r="I353" s="231">
        <f t="shared" si="20"/>
        <v>118.723</v>
      </c>
      <c r="J353" s="189">
        <v>84.1</v>
      </c>
      <c r="K353" s="202">
        <v>232.19613759999999</v>
      </c>
    </row>
    <row r="354" spans="2:11" s="41" customFormat="1" ht="24" customHeight="1" x14ac:dyDescent="0.25">
      <c r="B354" s="65">
        <v>28</v>
      </c>
      <c r="C354" s="43" t="s">
        <v>22</v>
      </c>
      <c r="D354" s="280" t="s">
        <v>345</v>
      </c>
      <c r="E354" s="62">
        <v>10.002000000000001</v>
      </c>
      <c r="F354" s="61">
        <v>3</v>
      </c>
      <c r="G354" s="126" t="s">
        <v>7</v>
      </c>
      <c r="H354" s="223">
        <v>43</v>
      </c>
      <c r="I354" s="231">
        <f t="shared" si="20"/>
        <v>86.017200000000003</v>
      </c>
      <c r="J354" s="189">
        <v>84.1</v>
      </c>
      <c r="K354" s="202">
        <v>168.2404966</v>
      </c>
    </row>
    <row r="355" spans="2:11" s="41" customFormat="1" ht="24" customHeight="1" x14ac:dyDescent="0.25">
      <c r="B355" s="65">
        <v>29</v>
      </c>
      <c r="C355" s="43" t="s">
        <v>22</v>
      </c>
      <c r="D355" s="280" t="s">
        <v>346</v>
      </c>
      <c r="E355" s="62">
        <v>13.337</v>
      </c>
      <c r="F355" s="61">
        <v>3</v>
      </c>
      <c r="G355" s="126" t="s">
        <v>7</v>
      </c>
      <c r="H355" s="223">
        <v>43</v>
      </c>
      <c r="I355" s="231">
        <f t="shared" si="20"/>
        <v>114.6982</v>
      </c>
      <c r="J355" s="189">
        <v>84.1</v>
      </c>
      <c r="K355" s="202">
        <v>224.33370099999999</v>
      </c>
    </row>
    <row r="356" spans="2:11" s="41" customFormat="1" ht="24" customHeight="1" x14ac:dyDescent="0.25">
      <c r="B356" s="65">
        <v>30</v>
      </c>
      <c r="C356" s="43" t="s">
        <v>22</v>
      </c>
      <c r="D356" s="280" t="s">
        <v>347</v>
      </c>
      <c r="E356" s="62">
        <v>12.002000000000001</v>
      </c>
      <c r="F356" s="61">
        <v>4</v>
      </c>
      <c r="G356" s="126" t="s">
        <v>7</v>
      </c>
      <c r="H356" s="223">
        <v>43</v>
      </c>
      <c r="I356" s="231">
        <f t="shared" si="20"/>
        <v>103.21720000000001</v>
      </c>
      <c r="J356" s="189">
        <v>84.1</v>
      </c>
      <c r="K356" s="202">
        <v>201.8807726</v>
      </c>
    </row>
    <row r="357" spans="2:11" s="41" customFormat="1" ht="24" customHeight="1" x14ac:dyDescent="0.25">
      <c r="B357" s="65">
        <v>31</v>
      </c>
      <c r="C357" s="43" t="s">
        <v>22</v>
      </c>
      <c r="D357" s="280" t="s">
        <v>348</v>
      </c>
      <c r="E357" s="62">
        <v>10.000999999999999</v>
      </c>
      <c r="F357" s="61">
        <v>4</v>
      </c>
      <c r="G357" s="126" t="s">
        <v>7</v>
      </c>
      <c r="H357" s="223">
        <v>43</v>
      </c>
      <c r="I357" s="231">
        <f t="shared" si="20"/>
        <v>86.008599999999987</v>
      </c>
      <c r="J357" s="189">
        <v>84.1</v>
      </c>
      <c r="K357" s="202">
        <v>168.2209383</v>
      </c>
    </row>
    <row r="358" spans="2:11" s="41" customFormat="1" ht="24" customHeight="1" x14ac:dyDescent="0.25">
      <c r="B358" s="65">
        <v>32</v>
      </c>
      <c r="C358" s="43" t="s">
        <v>22</v>
      </c>
      <c r="D358" s="280" t="s">
        <v>349</v>
      </c>
      <c r="E358" s="62">
        <v>15.003</v>
      </c>
      <c r="F358" s="61">
        <v>4</v>
      </c>
      <c r="G358" s="126" t="s">
        <v>7</v>
      </c>
      <c r="H358" s="223">
        <v>43</v>
      </c>
      <c r="I358" s="231">
        <f t="shared" si="20"/>
        <v>129.0258</v>
      </c>
      <c r="J358" s="189">
        <v>84.1</v>
      </c>
      <c r="K358" s="202">
        <v>252.36074489999999</v>
      </c>
    </row>
    <row r="359" spans="2:11" s="41" customFormat="1" ht="24" customHeight="1" x14ac:dyDescent="0.25">
      <c r="B359" s="65">
        <v>33</v>
      </c>
      <c r="C359" s="43" t="s">
        <v>22</v>
      </c>
      <c r="D359" s="280" t="s">
        <v>350</v>
      </c>
      <c r="E359" s="62">
        <v>13.803000000000001</v>
      </c>
      <c r="F359" s="61">
        <v>4</v>
      </c>
      <c r="G359" s="126" t="s">
        <v>7</v>
      </c>
      <c r="H359" s="223">
        <v>43</v>
      </c>
      <c r="I359" s="231">
        <f t="shared" si="20"/>
        <v>118.7058</v>
      </c>
      <c r="J359" s="189">
        <v>84.1</v>
      </c>
      <c r="K359" s="202">
        <v>232.17657929999999</v>
      </c>
    </row>
    <row r="360" spans="2:11" s="41" customFormat="1" ht="24" customHeight="1" x14ac:dyDescent="0.25">
      <c r="B360" s="65">
        <v>34</v>
      </c>
      <c r="C360" s="43" t="s">
        <v>22</v>
      </c>
      <c r="D360" s="280" t="s">
        <v>351</v>
      </c>
      <c r="E360" s="62">
        <v>16.004999999999999</v>
      </c>
      <c r="F360" s="61">
        <v>3</v>
      </c>
      <c r="G360" s="126" t="s">
        <v>7</v>
      </c>
      <c r="H360" s="223">
        <v>43</v>
      </c>
      <c r="I360" s="231">
        <f t="shared" si="20"/>
        <v>137.64299999999997</v>
      </c>
      <c r="J360" s="189">
        <v>84.1</v>
      </c>
      <c r="K360" s="202">
        <v>269.20044119999994</v>
      </c>
    </row>
    <row r="361" spans="2:11" s="41" customFormat="1" ht="24" customHeight="1" x14ac:dyDescent="0.25">
      <c r="B361" s="65">
        <v>35</v>
      </c>
      <c r="C361" s="43" t="s">
        <v>22</v>
      </c>
      <c r="D361" s="280" t="s">
        <v>352</v>
      </c>
      <c r="E361" s="62">
        <v>15.004</v>
      </c>
      <c r="F361" s="61">
        <v>3</v>
      </c>
      <c r="G361" s="126" t="s">
        <v>7</v>
      </c>
      <c r="H361" s="223">
        <v>43</v>
      </c>
      <c r="I361" s="231">
        <f t="shared" si="20"/>
        <v>129.03440000000001</v>
      </c>
      <c r="J361" s="189">
        <v>84.1</v>
      </c>
      <c r="K361" s="202">
        <v>252.36074489999999</v>
      </c>
    </row>
    <row r="362" spans="2:11" s="41" customFormat="1" ht="24" customHeight="1" x14ac:dyDescent="0.25">
      <c r="B362" s="65">
        <v>36</v>
      </c>
      <c r="C362" s="43" t="s">
        <v>22</v>
      </c>
      <c r="D362" s="280" t="s">
        <v>353</v>
      </c>
      <c r="E362" s="62">
        <v>22.001000000000001</v>
      </c>
      <c r="F362" s="61">
        <v>3</v>
      </c>
      <c r="G362" s="126" t="s">
        <v>7</v>
      </c>
      <c r="H362" s="223">
        <v>43</v>
      </c>
      <c r="I362" s="231">
        <f t="shared" si="20"/>
        <v>189.20859999999999</v>
      </c>
      <c r="J362" s="189">
        <v>84.1</v>
      </c>
      <c r="K362" s="202">
        <v>370.0625943</v>
      </c>
    </row>
    <row r="363" spans="2:11" s="41" customFormat="1" ht="24" customHeight="1" x14ac:dyDescent="0.25">
      <c r="B363" s="65">
        <v>37</v>
      </c>
      <c r="C363" s="43" t="s">
        <v>22</v>
      </c>
      <c r="D363" s="280" t="s">
        <v>354</v>
      </c>
      <c r="E363" s="62">
        <v>25.004999999999999</v>
      </c>
      <c r="F363" s="61">
        <v>3</v>
      </c>
      <c r="G363" s="126" t="s">
        <v>7</v>
      </c>
      <c r="H363" s="223">
        <v>43</v>
      </c>
      <c r="I363" s="231">
        <f t="shared" si="20"/>
        <v>215.04299999999998</v>
      </c>
      <c r="J363" s="189">
        <v>84.1</v>
      </c>
      <c r="K363" s="202">
        <v>420.58168319999999</v>
      </c>
    </row>
    <row r="364" spans="2:11" s="41" customFormat="1" ht="24" customHeight="1" x14ac:dyDescent="0.25">
      <c r="B364" s="65">
        <v>38</v>
      </c>
      <c r="C364" s="43" t="s">
        <v>22</v>
      </c>
      <c r="D364" s="280" t="s">
        <v>355</v>
      </c>
      <c r="E364" s="62">
        <v>32.012999999999998</v>
      </c>
      <c r="F364" s="61">
        <v>3</v>
      </c>
      <c r="G364" s="126" t="s">
        <v>7</v>
      </c>
      <c r="H364" s="223">
        <v>43</v>
      </c>
      <c r="I364" s="231">
        <f t="shared" si="20"/>
        <v>275.31179999999995</v>
      </c>
      <c r="J364" s="189">
        <v>84.1</v>
      </c>
      <c r="K364" s="202">
        <v>538.45955730000003</v>
      </c>
    </row>
    <row r="365" spans="2:11" s="41" customFormat="1" ht="24" customHeight="1" x14ac:dyDescent="0.25">
      <c r="B365" s="65">
        <v>39</v>
      </c>
      <c r="C365" s="43" t="s">
        <v>22</v>
      </c>
      <c r="D365" s="280" t="s">
        <v>356</v>
      </c>
      <c r="E365" s="62">
        <v>30.004000000000001</v>
      </c>
      <c r="F365" s="61">
        <v>4</v>
      </c>
      <c r="G365" s="126" t="s">
        <v>7</v>
      </c>
      <c r="H365" s="223">
        <v>43</v>
      </c>
      <c r="I365" s="231">
        <f t="shared" si="20"/>
        <v>258.03440000000001</v>
      </c>
      <c r="J365" s="189">
        <v>84.1</v>
      </c>
      <c r="K365" s="202">
        <v>504.66281489999994</v>
      </c>
    </row>
    <row r="366" spans="2:11" s="41" customFormat="1" ht="24" customHeight="1" x14ac:dyDescent="0.25">
      <c r="B366" s="65">
        <v>40</v>
      </c>
      <c r="C366" s="43" t="s">
        <v>22</v>
      </c>
      <c r="D366" s="280" t="s">
        <v>357</v>
      </c>
      <c r="E366" s="62">
        <v>27.004000000000001</v>
      </c>
      <c r="F366" s="61">
        <v>3</v>
      </c>
      <c r="G366" s="126" t="s">
        <v>7</v>
      </c>
      <c r="H366" s="223">
        <v>43</v>
      </c>
      <c r="I366" s="231">
        <f t="shared" si="20"/>
        <v>232.23439999999999</v>
      </c>
      <c r="J366" s="189">
        <v>84.1</v>
      </c>
      <c r="K366" s="202">
        <v>454.20240089999999</v>
      </c>
    </row>
    <row r="367" spans="2:11" s="41" customFormat="1" ht="24" customHeight="1" x14ac:dyDescent="0.25">
      <c r="B367" s="65">
        <v>41</v>
      </c>
      <c r="C367" s="43" t="s">
        <v>22</v>
      </c>
      <c r="D367" s="280" t="s">
        <v>358</v>
      </c>
      <c r="E367" s="62">
        <v>24.905000000000001</v>
      </c>
      <c r="F367" s="61">
        <v>3</v>
      </c>
      <c r="G367" s="126" t="s">
        <v>7</v>
      </c>
      <c r="H367" s="223">
        <v>43</v>
      </c>
      <c r="I367" s="231">
        <f t="shared" si="20"/>
        <v>214.18299999999999</v>
      </c>
      <c r="J367" s="189">
        <v>84.1</v>
      </c>
      <c r="K367" s="202">
        <v>418.89966939999999</v>
      </c>
    </row>
    <row r="368" spans="2:11" s="41" customFormat="1" ht="24" customHeight="1" x14ac:dyDescent="0.25">
      <c r="B368" s="65">
        <v>42</v>
      </c>
      <c r="C368" s="43" t="s">
        <v>22</v>
      </c>
      <c r="D368" s="280" t="s">
        <v>359</v>
      </c>
      <c r="E368" s="62">
        <v>27.907</v>
      </c>
      <c r="F368" s="61">
        <v>4</v>
      </c>
      <c r="G368" s="126" t="s">
        <v>7</v>
      </c>
      <c r="H368" s="223">
        <v>43</v>
      </c>
      <c r="I368" s="231">
        <f t="shared" si="20"/>
        <v>240.00019999999998</v>
      </c>
      <c r="J368" s="189">
        <v>84.1</v>
      </c>
      <c r="K368" s="202">
        <v>469.39920000000001</v>
      </c>
    </row>
    <row r="369" spans="2:11" s="41" customFormat="1" ht="24" customHeight="1" x14ac:dyDescent="0.25">
      <c r="B369" s="65">
        <v>43</v>
      </c>
      <c r="C369" s="43" t="s">
        <v>22</v>
      </c>
      <c r="D369" s="280" t="s">
        <v>360</v>
      </c>
      <c r="E369" s="62">
        <v>15.005000000000001</v>
      </c>
      <c r="F369" s="61">
        <v>4</v>
      </c>
      <c r="G369" s="126" t="s">
        <v>7</v>
      </c>
      <c r="H369" s="223">
        <v>43</v>
      </c>
      <c r="I369" s="231">
        <f t="shared" si="20"/>
        <v>129.04300000000001</v>
      </c>
      <c r="J369" s="189">
        <v>84.1</v>
      </c>
      <c r="K369" s="202">
        <v>252.38030319999999</v>
      </c>
    </row>
    <row r="370" spans="2:11" s="41" customFormat="1" ht="24" customHeight="1" x14ac:dyDescent="0.25">
      <c r="B370" s="65">
        <v>44</v>
      </c>
      <c r="C370" s="43" t="s">
        <v>22</v>
      </c>
      <c r="D370" s="280" t="s">
        <v>361</v>
      </c>
      <c r="E370" s="62">
        <v>10.352</v>
      </c>
      <c r="F370" s="61">
        <v>3</v>
      </c>
      <c r="G370" s="126" t="s">
        <v>7</v>
      </c>
      <c r="H370" s="223">
        <v>43</v>
      </c>
      <c r="I370" s="231">
        <f t="shared" si="20"/>
        <v>89.027199999999993</v>
      </c>
      <c r="J370" s="189">
        <v>84.1</v>
      </c>
      <c r="K370" s="202">
        <v>174.1275449</v>
      </c>
    </row>
    <row r="371" spans="2:11" s="41" customFormat="1" ht="24" customHeight="1" x14ac:dyDescent="0.25">
      <c r="B371" s="65">
        <v>45</v>
      </c>
      <c r="C371" s="43" t="s">
        <v>22</v>
      </c>
      <c r="D371" s="280" t="s">
        <v>362</v>
      </c>
      <c r="E371" s="62">
        <v>28.507999999999999</v>
      </c>
      <c r="F371" s="61">
        <v>3</v>
      </c>
      <c r="G371" s="126" t="s">
        <v>7</v>
      </c>
      <c r="H371" s="223">
        <v>43</v>
      </c>
      <c r="I371" s="231">
        <f t="shared" si="20"/>
        <v>245.16879999999998</v>
      </c>
      <c r="J371" s="189">
        <v>84.1</v>
      </c>
      <c r="K371" s="202">
        <v>479.51084109999999</v>
      </c>
    </row>
    <row r="372" spans="2:11" s="41" customFormat="1" ht="24" customHeight="1" x14ac:dyDescent="0.25">
      <c r="B372" s="65">
        <v>46</v>
      </c>
      <c r="C372" s="43" t="s">
        <v>22</v>
      </c>
      <c r="D372" s="280" t="s">
        <v>363</v>
      </c>
      <c r="E372" s="62">
        <v>8.5020000000000007</v>
      </c>
      <c r="F372" s="61">
        <v>3</v>
      </c>
      <c r="G372" s="126" t="s">
        <v>7</v>
      </c>
      <c r="H372" s="223">
        <v>43</v>
      </c>
      <c r="I372" s="231">
        <f t="shared" si="20"/>
        <v>73.117199999999997</v>
      </c>
      <c r="J372" s="189">
        <v>84.1</v>
      </c>
      <c r="K372" s="202">
        <v>143.01028959999999</v>
      </c>
    </row>
    <row r="373" spans="2:11" s="41" customFormat="1" ht="24" customHeight="1" x14ac:dyDescent="0.25">
      <c r="B373" s="65">
        <v>47</v>
      </c>
      <c r="C373" s="43" t="s">
        <v>22</v>
      </c>
      <c r="D373" s="280" t="s">
        <v>364</v>
      </c>
      <c r="E373" s="62">
        <v>10.003</v>
      </c>
      <c r="F373" s="61">
        <v>3</v>
      </c>
      <c r="G373" s="126" t="s">
        <v>7</v>
      </c>
      <c r="H373" s="223">
        <v>43</v>
      </c>
      <c r="I373" s="231">
        <f t="shared" si="20"/>
        <v>86.025800000000004</v>
      </c>
      <c r="J373" s="189">
        <v>84.1</v>
      </c>
      <c r="K373" s="202">
        <v>168.2600549</v>
      </c>
    </row>
    <row r="374" spans="2:11" s="41" customFormat="1" ht="24" customHeight="1" x14ac:dyDescent="0.25">
      <c r="B374" s="65">
        <v>48</v>
      </c>
      <c r="C374" s="43" t="s">
        <v>22</v>
      </c>
      <c r="D374" s="280" t="s">
        <v>365</v>
      </c>
      <c r="E374" s="62">
        <v>33.341000000000001</v>
      </c>
      <c r="F374" s="61">
        <v>4</v>
      </c>
      <c r="G374" s="126" t="s">
        <v>7</v>
      </c>
      <c r="H374" s="223">
        <v>43</v>
      </c>
      <c r="I374" s="231">
        <f t="shared" si="20"/>
        <v>286.73259999999999</v>
      </c>
      <c r="J374" s="189">
        <v>84.1</v>
      </c>
      <c r="K374" s="202">
        <v>560.79513589999999</v>
      </c>
    </row>
    <row r="375" spans="2:11" s="41" customFormat="1" ht="24" customHeight="1" x14ac:dyDescent="0.25">
      <c r="B375" s="65">
        <v>49</v>
      </c>
      <c r="C375" s="43" t="s">
        <v>22</v>
      </c>
      <c r="D375" s="280" t="s">
        <v>366</v>
      </c>
      <c r="E375" s="62">
        <v>10.002000000000001</v>
      </c>
      <c r="F375" s="61">
        <v>4</v>
      </c>
      <c r="G375" s="126" t="s">
        <v>7</v>
      </c>
      <c r="H375" s="223">
        <v>43</v>
      </c>
      <c r="I375" s="231">
        <f t="shared" si="20"/>
        <v>86.017200000000003</v>
      </c>
      <c r="J375" s="189">
        <v>84.1</v>
      </c>
      <c r="K375" s="202">
        <v>168.2404966</v>
      </c>
    </row>
    <row r="376" spans="2:11" s="41" customFormat="1" ht="24" customHeight="1" x14ac:dyDescent="0.25">
      <c r="B376" s="65">
        <v>50</v>
      </c>
      <c r="C376" s="43" t="s">
        <v>22</v>
      </c>
      <c r="D376" s="280" t="s">
        <v>367</v>
      </c>
      <c r="E376" s="62">
        <v>24.506</v>
      </c>
      <c r="F376" s="61">
        <v>3</v>
      </c>
      <c r="G376" s="126" t="s">
        <v>7</v>
      </c>
      <c r="H376" s="223">
        <v>43</v>
      </c>
      <c r="I376" s="231">
        <f t="shared" si="20"/>
        <v>210.7516</v>
      </c>
      <c r="J376" s="189">
        <v>84.1</v>
      </c>
      <c r="K376" s="202">
        <v>412.19117249999999</v>
      </c>
    </row>
    <row r="377" spans="2:11" s="41" customFormat="1" ht="24" customHeight="1" x14ac:dyDescent="0.25">
      <c r="B377" s="65">
        <v>51</v>
      </c>
      <c r="C377" s="43" t="s">
        <v>22</v>
      </c>
      <c r="D377" s="280" t="s">
        <v>368</v>
      </c>
      <c r="E377" s="62">
        <v>4.5339999999999998</v>
      </c>
      <c r="F377" s="61">
        <v>4</v>
      </c>
      <c r="G377" s="126" t="s">
        <v>7</v>
      </c>
      <c r="H377" s="223">
        <v>43</v>
      </c>
      <c r="I377" s="231">
        <f t="shared" si="20"/>
        <v>38.992399999999996</v>
      </c>
      <c r="J377" s="189">
        <v>84.1</v>
      </c>
      <c r="K377" s="202">
        <v>76.257811700000005</v>
      </c>
    </row>
    <row r="378" spans="2:11" s="41" customFormat="1" ht="24" customHeight="1" x14ac:dyDescent="0.25">
      <c r="B378" s="65">
        <v>52</v>
      </c>
      <c r="C378" s="43" t="s">
        <v>22</v>
      </c>
      <c r="D378" s="280" t="s">
        <v>369</v>
      </c>
      <c r="E378" s="44">
        <v>15.004</v>
      </c>
      <c r="F378" s="61">
        <v>4</v>
      </c>
      <c r="G378" s="126" t="s">
        <v>7</v>
      </c>
      <c r="H378" s="223">
        <v>43</v>
      </c>
      <c r="I378" s="231">
        <f t="shared" si="20"/>
        <v>129.03440000000001</v>
      </c>
      <c r="J378" s="189">
        <v>84.1</v>
      </c>
      <c r="K378" s="202">
        <v>252.36074489999999</v>
      </c>
    </row>
    <row r="379" spans="2:11" s="41" customFormat="1" ht="24" customHeight="1" x14ac:dyDescent="0.25">
      <c r="B379" s="65">
        <v>53</v>
      </c>
      <c r="C379" s="43" t="s">
        <v>22</v>
      </c>
      <c r="D379" s="280" t="s">
        <v>370</v>
      </c>
      <c r="E379" s="44">
        <v>5.8</v>
      </c>
      <c r="F379" s="61">
        <v>4</v>
      </c>
      <c r="G379" s="126" t="s">
        <v>7</v>
      </c>
      <c r="H379" s="223">
        <v>43</v>
      </c>
      <c r="I379" s="231">
        <f t="shared" si="20"/>
        <v>49.879999999999995</v>
      </c>
      <c r="J379" s="189">
        <v>84.1</v>
      </c>
      <c r="K379" s="202">
        <v>97.5568004</v>
      </c>
    </row>
    <row r="380" spans="2:11" s="41" customFormat="1" ht="24" customHeight="1" x14ac:dyDescent="0.25">
      <c r="B380" s="65">
        <v>54</v>
      </c>
      <c r="C380" s="43" t="s">
        <v>22</v>
      </c>
      <c r="D380" s="280" t="s">
        <v>371</v>
      </c>
      <c r="E380" s="44">
        <v>4.2510000000000003</v>
      </c>
      <c r="F380" s="61">
        <v>3</v>
      </c>
      <c r="G380" s="126" t="s">
        <v>7</v>
      </c>
      <c r="H380" s="223">
        <v>43</v>
      </c>
      <c r="I380" s="231">
        <f t="shared" si="20"/>
        <v>36.558599999999998</v>
      </c>
      <c r="J380" s="189">
        <v>84.1</v>
      </c>
      <c r="K380" s="202">
        <v>71.505144799999997</v>
      </c>
    </row>
    <row r="381" spans="2:11" s="41" customFormat="1" ht="24" customHeight="1" x14ac:dyDescent="0.25">
      <c r="B381" s="65">
        <v>55</v>
      </c>
      <c r="C381" s="43" t="s">
        <v>22</v>
      </c>
      <c r="D381" s="280" t="s">
        <v>372</v>
      </c>
      <c r="E381" s="44">
        <v>4.2510000000000003</v>
      </c>
      <c r="F381" s="61">
        <v>3</v>
      </c>
      <c r="G381" s="126" t="s">
        <v>7</v>
      </c>
      <c r="H381" s="223">
        <v>43</v>
      </c>
      <c r="I381" s="231">
        <f t="shared" si="20"/>
        <v>36.558599999999998</v>
      </c>
      <c r="J381" s="189">
        <v>84.1</v>
      </c>
      <c r="K381" s="202">
        <v>71.505144799999997</v>
      </c>
    </row>
    <row r="382" spans="2:11" s="41" customFormat="1" ht="24" customHeight="1" x14ac:dyDescent="0.25">
      <c r="B382" s="65">
        <v>56</v>
      </c>
      <c r="C382" s="43" t="s">
        <v>22</v>
      </c>
      <c r="D382" s="280" t="s">
        <v>373</v>
      </c>
      <c r="E382" s="44">
        <v>15.004</v>
      </c>
      <c r="F382" s="61">
        <v>3</v>
      </c>
      <c r="G382" s="126" t="s">
        <v>7</v>
      </c>
      <c r="H382" s="223">
        <v>43</v>
      </c>
      <c r="I382" s="231">
        <f t="shared" si="20"/>
        <v>129.03440000000001</v>
      </c>
      <c r="J382" s="189">
        <v>84.1</v>
      </c>
      <c r="K382" s="202">
        <v>252.36074489999999</v>
      </c>
    </row>
    <row r="383" spans="2:11" s="41" customFormat="1" ht="24" customHeight="1" x14ac:dyDescent="0.25">
      <c r="B383" s="65">
        <v>57</v>
      </c>
      <c r="C383" s="43" t="s">
        <v>22</v>
      </c>
      <c r="D383" s="280" t="s">
        <v>374</v>
      </c>
      <c r="E383" s="62">
        <v>6.0010000000000003</v>
      </c>
      <c r="F383" s="61">
        <v>4</v>
      </c>
      <c r="G383" s="126" t="s">
        <v>7</v>
      </c>
      <c r="H383" s="223">
        <v>43</v>
      </c>
      <c r="I383" s="231">
        <f t="shared" si="20"/>
        <v>51.608600000000003</v>
      </c>
      <c r="J383" s="189">
        <v>84.1</v>
      </c>
      <c r="K383" s="202">
        <v>100.9403863</v>
      </c>
    </row>
    <row r="384" spans="2:11" s="41" customFormat="1" ht="24" customHeight="1" x14ac:dyDescent="0.25">
      <c r="B384" s="65">
        <v>58</v>
      </c>
      <c r="C384" s="43" t="s">
        <v>22</v>
      </c>
      <c r="D384" s="280" t="s">
        <v>375</v>
      </c>
      <c r="E384" s="62">
        <v>19.303000000000001</v>
      </c>
      <c r="F384" s="61">
        <v>4</v>
      </c>
      <c r="G384" s="126" t="s">
        <v>7</v>
      </c>
      <c r="H384" s="223">
        <v>43</v>
      </c>
      <c r="I384" s="231">
        <f t="shared" si="20"/>
        <v>166.00579999999999</v>
      </c>
      <c r="J384" s="189">
        <v>84.1</v>
      </c>
      <c r="K384" s="202">
        <v>324.68733829999996</v>
      </c>
    </row>
    <row r="385" spans="2:11" s="41" customFormat="1" ht="24" customHeight="1" x14ac:dyDescent="0.25">
      <c r="B385" s="65">
        <v>59</v>
      </c>
      <c r="C385" s="43" t="s">
        <v>22</v>
      </c>
      <c r="D385" s="280" t="s">
        <v>376</v>
      </c>
      <c r="E385" s="62">
        <v>20.003</v>
      </c>
      <c r="F385" s="61">
        <v>4</v>
      </c>
      <c r="G385" s="126" t="s">
        <v>7</v>
      </c>
      <c r="H385" s="223">
        <v>43</v>
      </c>
      <c r="I385" s="231">
        <f t="shared" si="20"/>
        <v>172.0258</v>
      </c>
      <c r="J385" s="189">
        <v>84.1</v>
      </c>
      <c r="K385" s="202">
        <v>336.46143489999997</v>
      </c>
    </row>
    <row r="386" spans="2:11" s="41" customFormat="1" ht="24" customHeight="1" x14ac:dyDescent="0.25">
      <c r="B386" s="65">
        <v>60</v>
      </c>
      <c r="C386" s="43" t="s">
        <v>22</v>
      </c>
      <c r="D386" s="280" t="s">
        <v>377</v>
      </c>
      <c r="E386" s="62">
        <v>20.004999999999999</v>
      </c>
      <c r="F386" s="61">
        <v>4</v>
      </c>
      <c r="G386" s="126" t="s">
        <v>7</v>
      </c>
      <c r="H386" s="223">
        <v>43</v>
      </c>
      <c r="I386" s="231">
        <f t="shared" si="20"/>
        <v>172.04299999999998</v>
      </c>
      <c r="J386" s="189">
        <v>84.1</v>
      </c>
      <c r="K386" s="202">
        <v>336.4809932</v>
      </c>
    </row>
    <row r="387" spans="2:11" s="41" customFormat="1" ht="24" customHeight="1" x14ac:dyDescent="0.25">
      <c r="B387" s="65">
        <v>61</v>
      </c>
      <c r="C387" s="43" t="s">
        <v>22</v>
      </c>
      <c r="D387" s="280" t="s">
        <v>378</v>
      </c>
      <c r="E387" s="62">
        <v>11.949</v>
      </c>
      <c r="F387" s="61">
        <v>3</v>
      </c>
      <c r="G387" s="126" t="s">
        <v>7</v>
      </c>
      <c r="H387" s="223">
        <v>43</v>
      </c>
      <c r="I387" s="231">
        <f t="shared" si="20"/>
        <v>102.76139999999999</v>
      </c>
      <c r="J387" s="189">
        <v>84.1</v>
      </c>
      <c r="K387" s="202">
        <v>200.9810908</v>
      </c>
    </row>
    <row r="388" spans="2:11" s="41" customFormat="1" ht="24" customHeight="1" x14ac:dyDescent="0.25">
      <c r="B388" s="65">
        <v>62</v>
      </c>
      <c r="C388" s="43" t="s">
        <v>22</v>
      </c>
      <c r="D388" s="280" t="s">
        <v>379</v>
      </c>
      <c r="E388" s="62">
        <v>18.003</v>
      </c>
      <c r="F388" s="61">
        <v>3</v>
      </c>
      <c r="G388" s="126" t="s">
        <v>7</v>
      </c>
      <c r="H388" s="223">
        <v>43</v>
      </c>
      <c r="I388" s="231">
        <f t="shared" si="20"/>
        <v>154.82579999999999</v>
      </c>
      <c r="J388" s="189">
        <v>84.1</v>
      </c>
      <c r="K388" s="202">
        <v>302.8211589</v>
      </c>
    </row>
    <row r="389" spans="2:11" s="41" customFormat="1" ht="24" customHeight="1" x14ac:dyDescent="0.25">
      <c r="B389" s="65">
        <v>63</v>
      </c>
      <c r="C389" s="43" t="s">
        <v>22</v>
      </c>
      <c r="D389" s="280" t="s">
        <v>380</v>
      </c>
      <c r="E389" s="62">
        <v>18.004999999999999</v>
      </c>
      <c r="F389" s="61">
        <v>3</v>
      </c>
      <c r="G389" s="126" t="s">
        <v>7</v>
      </c>
      <c r="H389" s="223">
        <v>43</v>
      </c>
      <c r="I389" s="231">
        <f t="shared" si="20"/>
        <v>154.84299999999999</v>
      </c>
      <c r="J389" s="189">
        <v>84.1</v>
      </c>
      <c r="K389" s="202">
        <v>302.84071719999997</v>
      </c>
    </row>
    <row r="390" spans="2:11" s="41" customFormat="1" ht="24" customHeight="1" x14ac:dyDescent="0.25">
      <c r="B390" s="65">
        <v>64</v>
      </c>
      <c r="C390" s="43" t="s">
        <v>22</v>
      </c>
      <c r="D390" s="280" t="s">
        <v>381</v>
      </c>
      <c r="E390" s="62">
        <v>18.103000000000002</v>
      </c>
      <c r="F390" s="61">
        <v>4</v>
      </c>
      <c r="G390" s="126" t="s">
        <v>7</v>
      </c>
      <c r="H390" s="223">
        <v>43</v>
      </c>
      <c r="I390" s="231">
        <f t="shared" si="20"/>
        <v>155.6858</v>
      </c>
      <c r="J390" s="189">
        <v>84.1</v>
      </c>
      <c r="K390" s="202">
        <v>304.50317269999999</v>
      </c>
    </row>
    <row r="391" spans="2:11" s="41" customFormat="1" ht="24" customHeight="1" x14ac:dyDescent="0.25">
      <c r="B391" s="65">
        <v>65</v>
      </c>
      <c r="C391" s="43" t="s">
        <v>22</v>
      </c>
      <c r="D391" s="280" t="s">
        <v>382</v>
      </c>
      <c r="E391" s="62">
        <v>10.101000000000001</v>
      </c>
      <c r="F391" s="61">
        <v>4</v>
      </c>
      <c r="G391" s="126" t="s">
        <v>7</v>
      </c>
      <c r="H391" s="223">
        <v>43</v>
      </c>
      <c r="I391" s="231">
        <f t="shared" ref="I391:I438" si="21">20%*H391*E391</f>
        <v>86.868600000000001</v>
      </c>
      <c r="J391" s="189">
        <v>84.1</v>
      </c>
      <c r="K391" s="202">
        <v>169.90295209999999</v>
      </c>
    </row>
    <row r="392" spans="2:11" s="41" customFormat="1" ht="24" customHeight="1" x14ac:dyDescent="0.25">
      <c r="B392" s="65">
        <v>66</v>
      </c>
      <c r="C392" s="43" t="s">
        <v>22</v>
      </c>
      <c r="D392" s="280" t="s">
        <v>383</v>
      </c>
      <c r="E392" s="62">
        <v>18.103999999999999</v>
      </c>
      <c r="F392" s="61">
        <v>4</v>
      </c>
      <c r="G392" s="126" t="s">
        <v>7</v>
      </c>
      <c r="H392" s="223">
        <v>43</v>
      </c>
      <c r="I392" s="231">
        <f t="shared" si="21"/>
        <v>155.69439999999997</v>
      </c>
      <c r="J392" s="189">
        <v>84.1</v>
      </c>
      <c r="K392" s="202">
        <v>304.50317269999999</v>
      </c>
    </row>
    <row r="393" spans="2:11" s="41" customFormat="1" ht="24" customHeight="1" x14ac:dyDescent="0.25">
      <c r="B393" s="65">
        <v>67</v>
      </c>
      <c r="C393" s="43" t="s">
        <v>22</v>
      </c>
      <c r="D393" s="280" t="s">
        <v>384</v>
      </c>
      <c r="E393" s="62">
        <v>15.003</v>
      </c>
      <c r="F393" s="61">
        <v>4</v>
      </c>
      <c r="G393" s="126" t="s">
        <v>7</v>
      </c>
      <c r="H393" s="223">
        <v>43</v>
      </c>
      <c r="I393" s="231">
        <f t="shared" si="21"/>
        <v>129.0258</v>
      </c>
      <c r="J393" s="189">
        <v>84.1</v>
      </c>
      <c r="K393" s="202">
        <v>252.36074489999999</v>
      </c>
    </row>
    <row r="394" spans="2:11" s="41" customFormat="1" ht="24" customHeight="1" x14ac:dyDescent="0.25">
      <c r="B394" s="65">
        <v>68</v>
      </c>
      <c r="C394" s="43" t="s">
        <v>22</v>
      </c>
      <c r="D394" s="280" t="s">
        <v>385</v>
      </c>
      <c r="E394" s="62">
        <v>11.627000000000001</v>
      </c>
      <c r="F394" s="61">
        <v>4</v>
      </c>
      <c r="G394" s="126" t="s">
        <v>7</v>
      </c>
      <c r="H394" s="223">
        <v>43</v>
      </c>
      <c r="I394" s="231">
        <f t="shared" si="21"/>
        <v>99.992199999999997</v>
      </c>
      <c r="J394" s="189">
        <v>84.1</v>
      </c>
      <c r="K394" s="202">
        <v>195.5634417</v>
      </c>
    </row>
    <row r="395" spans="2:11" s="41" customFormat="1" ht="24" customHeight="1" x14ac:dyDescent="0.25">
      <c r="B395" s="65">
        <v>69</v>
      </c>
      <c r="C395" s="43" t="s">
        <v>22</v>
      </c>
      <c r="D395" s="280" t="s">
        <v>386</v>
      </c>
      <c r="E395" s="62">
        <v>19.004999999999999</v>
      </c>
      <c r="F395" s="61">
        <v>4</v>
      </c>
      <c r="G395" s="126" t="s">
        <v>7</v>
      </c>
      <c r="H395" s="223">
        <v>43</v>
      </c>
      <c r="I395" s="231">
        <f t="shared" si="21"/>
        <v>163.44299999999998</v>
      </c>
      <c r="J395" s="189">
        <v>84.1</v>
      </c>
      <c r="K395" s="202">
        <v>319.66085520000001</v>
      </c>
    </row>
    <row r="396" spans="2:11" s="41" customFormat="1" ht="24" customHeight="1" x14ac:dyDescent="0.25">
      <c r="B396" s="65">
        <v>70</v>
      </c>
      <c r="C396" s="43" t="s">
        <v>22</v>
      </c>
      <c r="D396" s="280" t="s">
        <v>387</v>
      </c>
      <c r="E396" s="44">
        <v>3.0990000000000002</v>
      </c>
      <c r="F396" s="61">
        <v>4</v>
      </c>
      <c r="G396" s="126" t="s">
        <v>7</v>
      </c>
      <c r="H396" s="223">
        <v>43</v>
      </c>
      <c r="I396" s="231">
        <f t="shared" si="21"/>
        <v>26.651399999999999</v>
      </c>
      <c r="J396" s="189">
        <v>84.1</v>
      </c>
      <c r="K396" s="202">
        <v>52.122869499999993</v>
      </c>
    </row>
    <row r="397" spans="2:11" s="41" customFormat="1" ht="24" customHeight="1" x14ac:dyDescent="0.25">
      <c r="B397" s="65">
        <v>71</v>
      </c>
      <c r="C397" s="43" t="s">
        <v>22</v>
      </c>
      <c r="D397" s="280" t="s">
        <v>388</v>
      </c>
      <c r="E397" s="62">
        <v>41.109000000000002</v>
      </c>
      <c r="F397" s="61">
        <v>3</v>
      </c>
      <c r="G397" s="126" t="s">
        <v>7</v>
      </c>
      <c r="H397" s="223">
        <v>43</v>
      </c>
      <c r="I397" s="231">
        <f t="shared" si="21"/>
        <v>353.53739999999999</v>
      </c>
      <c r="J397" s="189">
        <v>84.1</v>
      </c>
      <c r="K397" s="202">
        <v>691.46413819999998</v>
      </c>
    </row>
    <row r="398" spans="2:11" s="41" customFormat="1" ht="24" customHeight="1" x14ac:dyDescent="0.25">
      <c r="B398" s="65">
        <v>72</v>
      </c>
      <c r="C398" s="43" t="s">
        <v>22</v>
      </c>
      <c r="D398" s="280" t="s">
        <v>389</v>
      </c>
      <c r="E398" s="62">
        <v>10.002000000000001</v>
      </c>
      <c r="F398" s="61">
        <v>5</v>
      </c>
      <c r="G398" s="126" t="s">
        <v>7</v>
      </c>
      <c r="H398" s="223">
        <v>43</v>
      </c>
      <c r="I398" s="231">
        <f t="shared" si="21"/>
        <v>86.017200000000003</v>
      </c>
      <c r="J398" s="189">
        <v>84.1</v>
      </c>
      <c r="K398" s="202">
        <v>168.2404966</v>
      </c>
    </row>
    <row r="399" spans="2:11" s="41" customFormat="1" ht="24" customHeight="1" x14ac:dyDescent="0.25">
      <c r="B399" s="65">
        <v>73</v>
      </c>
      <c r="C399" s="43" t="s">
        <v>22</v>
      </c>
      <c r="D399" s="280" t="s">
        <v>390</v>
      </c>
      <c r="E399" s="44">
        <v>5.3479999999999999</v>
      </c>
      <c r="F399" s="61">
        <v>5</v>
      </c>
      <c r="G399" s="126" t="s">
        <v>7</v>
      </c>
      <c r="H399" s="223">
        <v>43</v>
      </c>
      <c r="I399" s="231">
        <f t="shared" si="21"/>
        <v>45.992799999999995</v>
      </c>
      <c r="J399" s="189">
        <v>84.1</v>
      </c>
      <c r="K399" s="202">
        <v>89.948621700000004</v>
      </c>
    </row>
    <row r="400" spans="2:11" s="41" customFormat="1" ht="24" customHeight="1" x14ac:dyDescent="0.25">
      <c r="B400" s="65">
        <v>74</v>
      </c>
      <c r="C400" s="43" t="s">
        <v>22</v>
      </c>
      <c r="D400" s="280" t="s">
        <v>391</v>
      </c>
      <c r="E400" s="44">
        <v>7.3090000000000002</v>
      </c>
      <c r="F400" s="61">
        <v>5</v>
      </c>
      <c r="G400" s="126" t="s">
        <v>7</v>
      </c>
      <c r="H400" s="223">
        <v>43</v>
      </c>
      <c r="I400" s="231">
        <f t="shared" si="21"/>
        <v>62.857399999999998</v>
      </c>
      <c r="J400" s="189">
        <v>84.1</v>
      </c>
      <c r="K400" s="202">
        <v>122.94347379999999</v>
      </c>
    </row>
    <row r="401" spans="2:11" s="41" customFormat="1" ht="24" customHeight="1" x14ac:dyDescent="0.25">
      <c r="B401" s="65">
        <v>75</v>
      </c>
      <c r="C401" s="43" t="s">
        <v>22</v>
      </c>
      <c r="D401" s="280" t="s">
        <v>392</v>
      </c>
      <c r="E401" s="44">
        <v>9.6950000000000003</v>
      </c>
      <c r="F401" s="61">
        <v>5</v>
      </c>
      <c r="G401" s="126" t="s">
        <v>7</v>
      </c>
      <c r="H401" s="223">
        <v>43</v>
      </c>
      <c r="I401" s="231">
        <f t="shared" si="21"/>
        <v>83.376999999999995</v>
      </c>
      <c r="J401" s="189">
        <v>84.1</v>
      </c>
      <c r="K401" s="202">
        <v>163.07710539999999</v>
      </c>
    </row>
    <row r="402" spans="2:11" s="41" customFormat="1" ht="24" customHeight="1" x14ac:dyDescent="0.25">
      <c r="B402" s="65">
        <v>76</v>
      </c>
      <c r="C402" s="43" t="s">
        <v>22</v>
      </c>
      <c r="D402" s="280" t="s">
        <v>393</v>
      </c>
      <c r="E402" s="44">
        <v>8.1850000000000005</v>
      </c>
      <c r="F402" s="61">
        <v>5</v>
      </c>
      <c r="G402" s="126" t="s">
        <v>7</v>
      </c>
      <c r="H402" s="223">
        <v>43</v>
      </c>
      <c r="I402" s="231">
        <f t="shared" si="21"/>
        <v>70.391000000000005</v>
      </c>
      <c r="J402" s="189">
        <v>84.1</v>
      </c>
      <c r="K402" s="202">
        <v>137.67087369999999</v>
      </c>
    </row>
    <row r="403" spans="2:11" s="41" customFormat="1" ht="24" customHeight="1" x14ac:dyDescent="0.25">
      <c r="B403" s="65">
        <v>77</v>
      </c>
      <c r="C403" s="43" t="s">
        <v>22</v>
      </c>
      <c r="D403" s="280" t="s">
        <v>394</v>
      </c>
      <c r="E403" s="44">
        <v>13.003</v>
      </c>
      <c r="F403" s="61">
        <v>5</v>
      </c>
      <c r="G403" s="126" t="s">
        <v>7</v>
      </c>
      <c r="H403" s="223">
        <v>43</v>
      </c>
      <c r="I403" s="231">
        <f t="shared" si="21"/>
        <v>111.8258</v>
      </c>
      <c r="J403" s="189">
        <v>84.1</v>
      </c>
      <c r="K403" s="202">
        <v>218.72046889999999</v>
      </c>
    </row>
    <row r="404" spans="2:11" s="41" customFormat="1" ht="24" customHeight="1" x14ac:dyDescent="0.25">
      <c r="B404" s="65">
        <v>78</v>
      </c>
      <c r="C404" s="43" t="s">
        <v>22</v>
      </c>
      <c r="D404" s="280" t="s">
        <v>395</v>
      </c>
      <c r="E404" s="62">
        <v>18.204999999999998</v>
      </c>
      <c r="F404" s="61">
        <v>5</v>
      </c>
      <c r="G404" s="126" t="s">
        <v>7</v>
      </c>
      <c r="H404" s="223">
        <v>43</v>
      </c>
      <c r="I404" s="231">
        <f t="shared" si="21"/>
        <v>156.56299999999999</v>
      </c>
      <c r="J404" s="189">
        <v>84.1</v>
      </c>
      <c r="K404" s="202">
        <v>306.20474480000001</v>
      </c>
    </row>
    <row r="405" spans="2:11" s="41" customFormat="1" ht="24" customHeight="1" x14ac:dyDescent="0.25">
      <c r="B405" s="65">
        <v>79</v>
      </c>
      <c r="C405" s="43" t="s">
        <v>22</v>
      </c>
      <c r="D405" s="280" t="s">
        <v>396</v>
      </c>
      <c r="E405" s="62">
        <v>19.001999999999999</v>
      </c>
      <c r="F405" s="61">
        <v>4</v>
      </c>
      <c r="G405" s="126" t="s">
        <v>7</v>
      </c>
      <c r="H405" s="223">
        <v>43</v>
      </c>
      <c r="I405" s="231">
        <f t="shared" si="21"/>
        <v>163.41719999999998</v>
      </c>
      <c r="J405" s="189">
        <v>84.1</v>
      </c>
      <c r="K405" s="202">
        <v>319.62173859999996</v>
      </c>
    </row>
    <row r="406" spans="2:11" s="41" customFormat="1" ht="24" customHeight="1" x14ac:dyDescent="0.25">
      <c r="B406" s="65">
        <v>80</v>
      </c>
      <c r="C406" s="43" t="s">
        <v>22</v>
      </c>
      <c r="D406" s="280" t="s">
        <v>397</v>
      </c>
      <c r="E406" s="62">
        <v>15.003</v>
      </c>
      <c r="F406" s="61">
        <v>4</v>
      </c>
      <c r="G406" s="126" t="s">
        <v>7</v>
      </c>
      <c r="H406" s="223">
        <v>43</v>
      </c>
      <c r="I406" s="231">
        <f t="shared" si="21"/>
        <v>129.0258</v>
      </c>
      <c r="J406" s="189">
        <v>84.1</v>
      </c>
      <c r="K406" s="202">
        <v>252.36074489999999</v>
      </c>
    </row>
    <row r="407" spans="2:11" s="41" customFormat="1" ht="24" customHeight="1" x14ac:dyDescent="0.25">
      <c r="B407" s="65">
        <v>81</v>
      </c>
      <c r="C407" s="43" t="s">
        <v>22</v>
      </c>
      <c r="D407" s="280" t="s">
        <v>398</v>
      </c>
      <c r="E407" s="62">
        <v>31.507999999999999</v>
      </c>
      <c r="F407" s="61">
        <v>3</v>
      </c>
      <c r="G407" s="126" t="s">
        <v>7</v>
      </c>
      <c r="H407" s="223">
        <v>43</v>
      </c>
      <c r="I407" s="231">
        <f t="shared" si="21"/>
        <v>270.96879999999999</v>
      </c>
      <c r="J407" s="189">
        <v>84.1</v>
      </c>
      <c r="K407" s="202">
        <v>529.97125510000001</v>
      </c>
    </row>
    <row r="408" spans="2:11" s="41" customFormat="1" ht="24" customHeight="1" x14ac:dyDescent="0.25">
      <c r="B408" s="65">
        <v>82</v>
      </c>
      <c r="C408" s="43" t="s">
        <v>22</v>
      </c>
      <c r="D408" s="280" t="s">
        <v>399</v>
      </c>
      <c r="E408" s="62">
        <v>11.228</v>
      </c>
      <c r="F408" s="61">
        <v>4</v>
      </c>
      <c r="G408" s="126" t="s">
        <v>7</v>
      </c>
      <c r="H408" s="223">
        <v>43</v>
      </c>
      <c r="I408" s="231">
        <f t="shared" si="21"/>
        <v>96.5608</v>
      </c>
      <c r="J408" s="189">
        <v>84.1</v>
      </c>
      <c r="K408" s="202">
        <v>188.8549448</v>
      </c>
    </row>
    <row r="409" spans="2:11" s="41" customFormat="1" ht="24" customHeight="1" x14ac:dyDescent="0.25">
      <c r="B409" s="65">
        <v>83</v>
      </c>
      <c r="C409" s="43" t="s">
        <v>22</v>
      </c>
      <c r="D409" s="280" t="s">
        <v>400</v>
      </c>
      <c r="E409" s="62">
        <v>10.135</v>
      </c>
      <c r="F409" s="61">
        <v>3</v>
      </c>
      <c r="G409" s="126" t="s">
        <v>7</v>
      </c>
      <c r="H409" s="223">
        <v>43</v>
      </c>
      <c r="I409" s="231">
        <f t="shared" si="21"/>
        <v>87.161000000000001</v>
      </c>
      <c r="J409" s="189">
        <v>84.1</v>
      </c>
      <c r="K409" s="202">
        <v>170.47014279999999</v>
      </c>
    </row>
    <row r="410" spans="2:11" s="41" customFormat="1" ht="24" customHeight="1" x14ac:dyDescent="0.25">
      <c r="B410" s="65">
        <v>84</v>
      </c>
      <c r="C410" s="43" t="s">
        <v>22</v>
      </c>
      <c r="D410" s="280" t="s">
        <v>401</v>
      </c>
      <c r="E410" s="62">
        <v>10.135</v>
      </c>
      <c r="F410" s="61">
        <v>3</v>
      </c>
      <c r="G410" s="126" t="s">
        <v>7</v>
      </c>
      <c r="H410" s="223">
        <v>43</v>
      </c>
      <c r="I410" s="231">
        <f t="shared" si="21"/>
        <v>87.161000000000001</v>
      </c>
      <c r="J410" s="189">
        <v>84.1</v>
      </c>
      <c r="K410" s="202">
        <v>170.47014279999999</v>
      </c>
    </row>
    <row r="411" spans="2:11" s="41" customFormat="1" ht="24" customHeight="1" x14ac:dyDescent="0.25">
      <c r="B411" s="65">
        <v>85</v>
      </c>
      <c r="C411" s="43" t="s">
        <v>22</v>
      </c>
      <c r="D411" s="280" t="s">
        <v>402</v>
      </c>
      <c r="E411" s="62">
        <v>10.135999999999999</v>
      </c>
      <c r="F411" s="61">
        <v>3</v>
      </c>
      <c r="G411" s="126" t="s">
        <v>7</v>
      </c>
      <c r="H411" s="223">
        <v>43</v>
      </c>
      <c r="I411" s="231">
        <f t="shared" si="21"/>
        <v>87.169599999999988</v>
      </c>
      <c r="J411" s="189">
        <v>84.1</v>
      </c>
      <c r="K411" s="202">
        <v>170.48970109999999</v>
      </c>
    </row>
    <row r="412" spans="2:11" s="41" customFormat="1" ht="24" customHeight="1" x14ac:dyDescent="0.25">
      <c r="B412" s="65">
        <v>86</v>
      </c>
      <c r="C412" s="43" t="s">
        <v>22</v>
      </c>
      <c r="D412" s="280" t="s">
        <v>403</v>
      </c>
      <c r="E412" s="62">
        <v>10.202</v>
      </c>
      <c r="F412" s="61">
        <v>3</v>
      </c>
      <c r="G412" s="126" t="s">
        <v>7</v>
      </c>
      <c r="H412" s="223">
        <v>43</v>
      </c>
      <c r="I412" s="231">
        <f t="shared" si="21"/>
        <v>87.737200000000001</v>
      </c>
      <c r="J412" s="189">
        <v>84.1</v>
      </c>
      <c r="K412" s="202">
        <v>171.60452419999999</v>
      </c>
    </row>
    <row r="413" spans="2:11" s="41" customFormat="1" ht="24" customHeight="1" x14ac:dyDescent="0.25">
      <c r="B413" s="65">
        <v>87</v>
      </c>
      <c r="C413" s="43" t="s">
        <v>22</v>
      </c>
      <c r="D413" s="280" t="s">
        <v>404</v>
      </c>
      <c r="E413" s="62">
        <v>10.004</v>
      </c>
      <c r="F413" s="61">
        <v>4</v>
      </c>
      <c r="G413" s="126" t="s">
        <v>7</v>
      </c>
      <c r="H413" s="223">
        <v>43</v>
      </c>
      <c r="I413" s="231">
        <f t="shared" si="21"/>
        <v>86.034399999999991</v>
      </c>
      <c r="J413" s="189">
        <v>84.1</v>
      </c>
      <c r="K413" s="202">
        <v>168.2600549</v>
      </c>
    </row>
    <row r="414" spans="2:11" s="41" customFormat="1" ht="24" customHeight="1" x14ac:dyDescent="0.25">
      <c r="B414" s="65">
        <v>88</v>
      </c>
      <c r="C414" s="43" t="s">
        <v>22</v>
      </c>
      <c r="D414" s="280" t="s">
        <v>405</v>
      </c>
      <c r="E414" s="62">
        <v>26.306000000000001</v>
      </c>
      <c r="F414" s="61">
        <v>3</v>
      </c>
      <c r="G414" s="126" t="s">
        <v>7</v>
      </c>
      <c r="H414" s="223">
        <v>43</v>
      </c>
      <c r="I414" s="231">
        <f t="shared" si="21"/>
        <v>226.23159999999999</v>
      </c>
      <c r="J414" s="189">
        <v>84.1</v>
      </c>
      <c r="K414" s="202">
        <v>442.46742089999998</v>
      </c>
    </row>
    <row r="415" spans="2:11" s="41" customFormat="1" ht="24" customHeight="1" x14ac:dyDescent="0.25">
      <c r="B415" s="65">
        <v>89</v>
      </c>
      <c r="C415" s="43" t="s">
        <v>22</v>
      </c>
      <c r="D415" s="280" t="s">
        <v>406</v>
      </c>
      <c r="E415" s="62">
        <v>10.003</v>
      </c>
      <c r="F415" s="61">
        <v>4</v>
      </c>
      <c r="G415" s="126" t="s">
        <v>7</v>
      </c>
      <c r="H415" s="223">
        <v>43</v>
      </c>
      <c r="I415" s="231">
        <f t="shared" si="21"/>
        <v>86.025800000000004</v>
      </c>
      <c r="J415" s="189">
        <v>84.1</v>
      </c>
      <c r="K415" s="202">
        <v>168.2600549</v>
      </c>
    </row>
    <row r="416" spans="2:11" s="41" customFormat="1" ht="24" customHeight="1" x14ac:dyDescent="0.25">
      <c r="B416" s="65">
        <v>90</v>
      </c>
      <c r="C416" s="43" t="s">
        <v>22</v>
      </c>
      <c r="D416" s="280" t="s">
        <v>407</v>
      </c>
      <c r="E416" s="62">
        <v>14.12</v>
      </c>
      <c r="F416" s="61">
        <v>3</v>
      </c>
      <c r="G416" s="126" t="s">
        <v>7</v>
      </c>
      <c r="H416" s="223">
        <v>43</v>
      </c>
      <c r="I416" s="231">
        <f t="shared" si="21"/>
        <v>121.43199999999999</v>
      </c>
      <c r="J416" s="189">
        <v>84.1</v>
      </c>
      <c r="K416" s="202">
        <v>237.49643690000002</v>
      </c>
    </row>
    <row r="417" spans="2:11" s="41" customFormat="1" ht="24" customHeight="1" x14ac:dyDescent="0.25">
      <c r="B417" s="65">
        <v>91</v>
      </c>
      <c r="C417" s="43" t="s">
        <v>22</v>
      </c>
      <c r="D417" s="280" t="s">
        <v>408</v>
      </c>
      <c r="E417" s="62">
        <v>12.452999999999999</v>
      </c>
      <c r="F417" s="61">
        <v>3</v>
      </c>
      <c r="G417" s="126" t="s">
        <v>7</v>
      </c>
      <c r="H417" s="223">
        <v>43</v>
      </c>
      <c r="I417" s="231">
        <f t="shared" si="21"/>
        <v>107.0958</v>
      </c>
      <c r="J417" s="189">
        <v>84.1</v>
      </c>
      <c r="K417" s="202">
        <v>209.469393</v>
      </c>
    </row>
    <row r="418" spans="2:11" s="41" customFormat="1" ht="24" customHeight="1" x14ac:dyDescent="0.25">
      <c r="B418" s="65">
        <v>92</v>
      </c>
      <c r="C418" s="43" t="s">
        <v>22</v>
      </c>
      <c r="D418" s="280" t="s">
        <v>409</v>
      </c>
      <c r="E418" s="62">
        <v>12.452999999999999</v>
      </c>
      <c r="F418" s="61">
        <v>3</v>
      </c>
      <c r="G418" s="126" t="s">
        <v>7</v>
      </c>
      <c r="H418" s="223">
        <v>43</v>
      </c>
      <c r="I418" s="231">
        <f t="shared" si="21"/>
        <v>107.0958</v>
      </c>
      <c r="J418" s="189">
        <v>84.1</v>
      </c>
      <c r="K418" s="202">
        <v>209.469393</v>
      </c>
    </row>
    <row r="419" spans="2:11" s="41" customFormat="1" ht="24" customHeight="1" x14ac:dyDescent="0.25">
      <c r="B419" s="65">
        <v>93</v>
      </c>
      <c r="C419" s="43" t="s">
        <v>22</v>
      </c>
      <c r="D419" s="280" t="s">
        <v>410</v>
      </c>
      <c r="E419" s="62">
        <v>25.006</v>
      </c>
      <c r="F419" s="61">
        <v>4</v>
      </c>
      <c r="G419" s="126" t="s">
        <v>7</v>
      </c>
      <c r="H419" s="223">
        <v>43</v>
      </c>
      <c r="I419" s="231">
        <f t="shared" si="21"/>
        <v>215.05159999999998</v>
      </c>
      <c r="J419" s="189">
        <v>84.1</v>
      </c>
      <c r="K419" s="202">
        <v>420.60124150000001</v>
      </c>
    </row>
    <row r="420" spans="2:11" s="41" customFormat="1" ht="24" customHeight="1" x14ac:dyDescent="0.25">
      <c r="B420" s="65">
        <v>94</v>
      </c>
      <c r="C420" s="43" t="s">
        <v>22</v>
      </c>
      <c r="D420" s="280" t="s">
        <v>411</v>
      </c>
      <c r="E420" s="62">
        <v>29.707000000000001</v>
      </c>
      <c r="F420" s="61">
        <v>4</v>
      </c>
      <c r="G420" s="126" t="s">
        <v>7</v>
      </c>
      <c r="H420" s="223">
        <v>43</v>
      </c>
      <c r="I420" s="231">
        <f t="shared" si="21"/>
        <v>255.4802</v>
      </c>
      <c r="J420" s="189">
        <v>84.1</v>
      </c>
      <c r="K420" s="202">
        <v>499.67544839999999</v>
      </c>
    </row>
    <row r="421" spans="2:11" s="41" customFormat="1" ht="24" customHeight="1" x14ac:dyDescent="0.25">
      <c r="B421" s="65">
        <v>95</v>
      </c>
      <c r="C421" s="43" t="s">
        <v>22</v>
      </c>
      <c r="D421" s="280" t="s">
        <v>412</v>
      </c>
      <c r="E421" s="62">
        <v>38.006999999999998</v>
      </c>
      <c r="F421" s="61">
        <v>4</v>
      </c>
      <c r="G421" s="126" t="s">
        <v>7</v>
      </c>
      <c r="H421" s="223">
        <v>43</v>
      </c>
      <c r="I421" s="231">
        <f t="shared" si="21"/>
        <v>326.86019999999996</v>
      </c>
      <c r="J421" s="189">
        <v>84.1</v>
      </c>
      <c r="K421" s="202">
        <v>639.28259379999997</v>
      </c>
    </row>
    <row r="422" spans="2:11" s="41" customFormat="1" ht="24" customHeight="1" x14ac:dyDescent="0.25">
      <c r="B422" s="65">
        <v>96</v>
      </c>
      <c r="C422" s="43" t="s">
        <v>22</v>
      </c>
      <c r="D422" s="280" t="s">
        <v>413</v>
      </c>
      <c r="E422" s="62">
        <v>18.152999999999999</v>
      </c>
      <c r="F422" s="61">
        <v>4</v>
      </c>
      <c r="G422" s="126" t="s">
        <v>7</v>
      </c>
      <c r="H422" s="223">
        <v>43</v>
      </c>
      <c r="I422" s="231">
        <f t="shared" si="21"/>
        <v>156.11579999999998</v>
      </c>
      <c r="J422" s="189">
        <v>84.1</v>
      </c>
      <c r="K422" s="202">
        <v>305.34417960000002</v>
      </c>
    </row>
    <row r="423" spans="2:11" s="41" customFormat="1" ht="24" customHeight="1" x14ac:dyDescent="0.25">
      <c r="B423" s="65">
        <v>97</v>
      </c>
      <c r="C423" s="43" t="s">
        <v>22</v>
      </c>
      <c r="D423" s="280" t="s">
        <v>414</v>
      </c>
      <c r="E423" s="62">
        <v>10.004</v>
      </c>
      <c r="F423" s="61">
        <v>4</v>
      </c>
      <c r="G423" s="126" t="s">
        <v>7</v>
      </c>
      <c r="H423" s="223">
        <v>43</v>
      </c>
      <c r="I423" s="231">
        <f t="shared" si="21"/>
        <v>86.034399999999991</v>
      </c>
      <c r="J423" s="189">
        <v>84.1</v>
      </c>
      <c r="K423" s="202">
        <v>168.2600549</v>
      </c>
    </row>
    <row r="424" spans="2:11" s="41" customFormat="1" ht="24" customHeight="1" x14ac:dyDescent="0.25">
      <c r="B424" s="65">
        <v>98</v>
      </c>
      <c r="C424" s="43" t="s">
        <v>22</v>
      </c>
      <c r="D424" s="280" t="s">
        <v>415</v>
      </c>
      <c r="E424" s="62">
        <v>11.254</v>
      </c>
      <c r="F424" s="61">
        <v>4</v>
      </c>
      <c r="G424" s="126" t="s">
        <v>7</v>
      </c>
      <c r="H424" s="223">
        <v>43</v>
      </c>
      <c r="I424" s="231">
        <f t="shared" si="21"/>
        <v>96.784399999999991</v>
      </c>
      <c r="J424" s="189">
        <v>84.1</v>
      </c>
      <c r="K424" s="202">
        <v>189.2852274</v>
      </c>
    </row>
    <row r="425" spans="2:11" s="41" customFormat="1" ht="24" customHeight="1" x14ac:dyDescent="0.25">
      <c r="B425" s="65">
        <v>99</v>
      </c>
      <c r="C425" s="43" t="s">
        <v>22</v>
      </c>
      <c r="D425" s="280" t="s">
        <v>416</v>
      </c>
      <c r="E425" s="62">
        <v>11.254</v>
      </c>
      <c r="F425" s="61">
        <v>4</v>
      </c>
      <c r="G425" s="126" t="s">
        <v>7</v>
      </c>
      <c r="H425" s="223">
        <v>43</v>
      </c>
      <c r="I425" s="231">
        <f t="shared" si="21"/>
        <v>96.784399999999991</v>
      </c>
      <c r="J425" s="189">
        <v>84.1</v>
      </c>
      <c r="K425" s="202">
        <v>189.2852274</v>
      </c>
    </row>
    <row r="426" spans="2:11" s="41" customFormat="1" ht="24" customHeight="1" x14ac:dyDescent="0.25">
      <c r="B426" s="65">
        <v>100</v>
      </c>
      <c r="C426" s="43" t="s">
        <v>22</v>
      </c>
      <c r="D426" s="280" t="s">
        <v>417</v>
      </c>
      <c r="E426" s="62">
        <v>27.907</v>
      </c>
      <c r="F426" s="61">
        <v>4</v>
      </c>
      <c r="G426" s="126" t="s">
        <v>7</v>
      </c>
      <c r="H426" s="223">
        <v>43</v>
      </c>
      <c r="I426" s="231">
        <f t="shared" si="21"/>
        <v>240.00019999999998</v>
      </c>
      <c r="J426" s="189">
        <v>84.1</v>
      </c>
      <c r="K426" s="202">
        <v>469.39920000000001</v>
      </c>
    </row>
    <row r="427" spans="2:11" s="41" customFormat="1" ht="24" customHeight="1" x14ac:dyDescent="0.25">
      <c r="B427" s="65">
        <v>101</v>
      </c>
      <c r="C427" s="43" t="s">
        <v>22</v>
      </c>
      <c r="D427" s="280" t="s">
        <v>418</v>
      </c>
      <c r="E427" s="62">
        <v>14.253</v>
      </c>
      <c r="F427" s="61">
        <v>4</v>
      </c>
      <c r="G427" s="126" t="s">
        <v>7</v>
      </c>
      <c r="H427" s="223">
        <v>43</v>
      </c>
      <c r="I427" s="231">
        <f t="shared" si="21"/>
        <v>122.5758</v>
      </c>
      <c r="J427" s="189">
        <v>84.1</v>
      </c>
      <c r="K427" s="202">
        <v>239.74564139999998</v>
      </c>
    </row>
    <row r="428" spans="2:11" s="41" customFormat="1" ht="24" customHeight="1" x14ac:dyDescent="0.25">
      <c r="B428" s="65">
        <v>102</v>
      </c>
      <c r="C428" s="43" t="s">
        <v>22</v>
      </c>
      <c r="D428" s="280" t="s">
        <v>419</v>
      </c>
      <c r="E428" s="62">
        <v>14.253</v>
      </c>
      <c r="F428" s="61">
        <v>4</v>
      </c>
      <c r="G428" s="126" t="s">
        <v>7</v>
      </c>
      <c r="H428" s="223">
        <v>43</v>
      </c>
      <c r="I428" s="231">
        <f t="shared" si="21"/>
        <v>122.5758</v>
      </c>
      <c r="J428" s="189">
        <v>84.1</v>
      </c>
      <c r="K428" s="202">
        <v>239.74564139999998</v>
      </c>
    </row>
    <row r="429" spans="2:11" s="41" customFormat="1" ht="24" customHeight="1" x14ac:dyDescent="0.25">
      <c r="B429" s="65">
        <v>103</v>
      </c>
      <c r="C429" s="43" t="s">
        <v>22</v>
      </c>
      <c r="D429" s="280" t="s">
        <v>420</v>
      </c>
      <c r="E429" s="62">
        <v>11.253</v>
      </c>
      <c r="F429" s="61">
        <v>4</v>
      </c>
      <c r="G429" s="126" t="s">
        <v>7</v>
      </c>
      <c r="H429" s="223">
        <v>43</v>
      </c>
      <c r="I429" s="231">
        <f t="shared" si="21"/>
        <v>96.775800000000004</v>
      </c>
      <c r="J429" s="189">
        <v>84.1</v>
      </c>
      <c r="K429" s="202">
        <v>189.2852274</v>
      </c>
    </row>
    <row r="430" spans="2:11" s="41" customFormat="1" ht="24" customHeight="1" x14ac:dyDescent="0.25">
      <c r="B430" s="65">
        <v>104</v>
      </c>
      <c r="C430" s="43" t="s">
        <v>22</v>
      </c>
      <c r="D430" s="280" t="s">
        <v>421</v>
      </c>
      <c r="E430" s="44">
        <v>3.0009999999999999</v>
      </c>
      <c r="F430" s="61">
        <v>3</v>
      </c>
      <c r="G430" s="126" t="s">
        <v>7</v>
      </c>
      <c r="H430" s="223">
        <v>43</v>
      </c>
      <c r="I430" s="231">
        <f t="shared" si="21"/>
        <v>25.808599999999998</v>
      </c>
      <c r="J430" s="189">
        <v>84.1</v>
      </c>
      <c r="K430" s="202">
        <v>50.479972299999993</v>
      </c>
    </row>
    <row r="431" spans="2:11" s="41" customFormat="1" ht="24" customHeight="1" x14ac:dyDescent="0.25">
      <c r="B431" s="65">
        <v>105</v>
      </c>
      <c r="C431" s="43" t="s">
        <v>22</v>
      </c>
      <c r="D431" s="280" t="s">
        <v>422</v>
      </c>
      <c r="E431" s="44">
        <v>15.004</v>
      </c>
      <c r="F431" s="61">
        <v>4</v>
      </c>
      <c r="G431" s="126" t="s">
        <v>7</v>
      </c>
      <c r="H431" s="223">
        <v>43</v>
      </c>
      <c r="I431" s="231">
        <f t="shared" si="21"/>
        <v>129.03440000000001</v>
      </c>
      <c r="J431" s="189">
        <v>84.1</v>
      </c>
      <c r="K431" s="202">
        <v>252.36074489999999</v>
      </c>
    </row>
    <row r="432" spans="2:11" s="41" customFormat="1" ht="24" customHeight="1" x14ac:dyDescent="0.25">
      <c r="B432" s="65">
        <v>106</v>
      </c>
      <c r="C432" s="43" t="s">
        <v>22</v>
      </c>
      <c r="D432" s="280" t="s">
        <v>423</v>
      </c>
      <c r="E432" s="44">
        <v>14.003</v>
      </c>
      <c r="F432" s="61">
        <v>4</v>
      </c>
      <c r="G432" s="126" t="s">
        <v>7</v>
      </c>
      <c r="H432" s="223">
        <v>43</v>
      </c>
      <c r="I432" s="231">
        <f t="shared" si="21"/>
        <v>120.4258</v>
      </c>
      <c r="J432" s="189">
        <v>84.1</v>
      </c>
      <c r="K432" s="202">
        <v>235.5406069</v>
      </c>
    </row>
    <row r="433" spans="2:11" s="41" customFormat="1" ht="24" customHeight="1" x14ac:dyDescent="0.25">
      <c r="B433" s="65">
        <v>107</v>
      </c>
      <c r="C433" s="43" t="s">
        <v>22</v>
      </c>
      <c r="D433" s="280" t="s">
        <v>424</v>
      </c>
      <c r="E433" s="44">
        <v>14.004</v>
      </c>
      <c r="F433" s="61">
        <v>4</v>
      </c>
      <c r="G433" s="126" t="s">
        <v>7</v>
      </c>
      <c r="H433" s="223">
        <v>43</v>
      </c>
      <c r="I433" s="231">
        <f t="shared" si="21"/>
        <v>120.4344</v>
      </c>
      <c r="J433" s="189">
        <v>84.1</v>
      </c>
      <c r="K433" s="202">
        <v>235.5406069</v>
      </c>
    </row>
    <row r="434" spans="2:11" s="41" customFormat="1" ht="24" customHeight="1" x14ac:dyDescent="0.25">
      <c r="B434" s="65">
        <v>108</v>
      </c>
      <c r="C434" s="101" t="s">
        <v>22</v>
      </c>
      <c r="D434" s="287" t="s">
        <v>23</v>
      </c>
      <c r="E434" s="105">
        <v>3.5009999999999999</v>
      </c>
      <c r="F434" s="103">
        <v>3</v>
      </c>
      <c r="G434" s="143" t="s">
        <v>7</v>
      </c>
      <c r="H434" s="223">
        <v>43</v>
      </c>
      <c r="I434" s="239">
        <f t="shared" si="21"/>
        <v>30.108599999999999</v>
      </c>
      <c r="J434" s="189">
        <v>84.1</v>
      </c>
      <c r="K434" s="209">
        <v>58.8900413</v>
      </c>
    </row>
    <row r="435" spans="2:11" s="41" customFormat="1" ht="24" customHeight="1" x14ac:dyDescent="0.25">
      <c r="B435" s="65">
        <v>109</v>
      </c>
      <c r="C435" s="43" t="s">
        <v>22</v>
      </c>
      <c r="D435" s="268" t="s">
        <v>24</v>
      </c>
      <c r="E435" s="92">
        <v>10.003</v>
      </c>
      <c r="F435" s="45">
        <v>4</v>
      </c>
      <c r="G435" s="135" t="s">
        <v>7</v>
      </c>
      <c r="H435" s="223">
        <v>43</v>
      </c>
      <c r="I435" s="238">
        <f t="shared" si="21"/>
        <v>86.025800000000004</v>
      </c>
      <c r="J435" s="189">
        <v>84.1</v>
      </c>
      <c r="K435" s="208">
        <v>168.2600549</v>
      </c>
    </row>
    <row r="436" spans="2:11" s="41" customFormat="1" ht="24" customHeight="1" x14ac:dyDescent="0.25">
      <c r="B436" s="65">
        <v>110</v>
      </c>
      <c r="C436" s="43" t="s">
        <v>22</v>
      </c>
      <c r="D436" s="280" t="s">
        <v>425</v>
      </c>
      <c r="E436" s="62">
        <v>5.0010000000000003</v>
      </c>
      <c r="F436" s="61">
        <v>3</v>
      </c>
      <c r="G436" s="126" t="s">
        <v>7</v>
      </c>
      <c r="H436" s="223">
        <v>43</v>
      </c>
      <c r="I436" s="231">
        <f t="shared" si="21"/>
        <v>43.008600000000001</v>
      </c>
      <c r="J436" s="189">
        <v>84.1</v>
      </c>
      <c r="K436" s="202">
        <v>84.1202483</v>
      </c>
    </row>
    <row r="437" spans="2:11" s="41" customFormat="1" ht="24" customHeight="1" x14ac:dyDescent="0.25">
      <c r="B437" s="65">
        <v>111</v>
      </c>
      <c r="C437" s="43" t="s">
        <v>22</v>
      </c>
      <c r="D437" s="280" t="s">
        <v>426</v>
      </c>
      <c r="E437" s="62">
        <v>13.561</v>
      </c>
      <c r="F437" s="61">
        <v>3</v>
      </c>
      <c r="G437" s="126" t="s">
        <v>7</v>
      </c>
      <c r="H437" s="223">
        <v>43</v>
      </c>
      <c r="I437" s="231">
        <f t="shared" si="21"/>
        <v>116.6246</v>
      </c>
      <c r="J437" s="189">
        <v>84.1</v>
      </c>
      <c r="K437" s="202">
        <v>228.0888946</v>
      </c>
    </row>
    <row r="438" spans="2:11" s="41" customFormat="1" ht="24" customHeight="1" thickBot="1" x14ac:dyDescent="0.3">
      <c r="B438" s="67">
        <v>112</v>
      </c>
      <c r="C438" s="38" t="s">
        <v>22</v>
      </c>
      <c r="D438" s="281" t="s">
        <v>427</v>
      </c>
      <c r="E438" s="63">
        <v>6.6859999999999999</v>
      </c>
      <c r="F438" s="64">
        <v>3</v>
      </c>
      <c r="G438" s="132" t="s">
        <v>7</v>
      </c>
      <c r="H438" s="223">
        <v>43</v>
      </c>
      <c r="I438" s="232">
        <f t="shared" si="21"/>
        <v>57.499599999999994</v>
      </c>
      <c r="J438" s="189">
        <v>84.1</v>
      </c>
      <c r="K438" s="203">
        <v>112.46022499999999</v>
      </c>
    </row>
    <row r="439" spans="2:11" ht="24" customHeight="1" thickBot="1" x14ac:dyDescent="0.3">
      <c r="B439" s="106"/>
      <c r="C439" s="265" t="s">
        <v>438</v>
      </c>
      <c r="D439" s="265"/>
      <c r="E439" s="293">
        <f>SUM(E327:E438)</f>
        <v>1749.8719999999985</v>
      </c>
      <c r="F439" s="107"/>
      <c r="G439" s="144"/>
      <c r="H439" s="181"/>
      <c r="I439" s="197"/>
      <c r="J439" s="107"/>
      <c r="K439" s="217"/>
    </row>
    <row r="440" spans="2:11" x14ac:dyDescent="0.25">
      <c r="B440" s="108"/>
      <c r="C440" s="50"/>
      <c r="D440" s="289"/>
      <c r="E440" s="25"/>
      <c r="F440" s="26"/>
      <c r="G440" s="177"/>
      <c r="H440" s="52"/>
      <c r="I440" s="198"/>
      <c r="J440" s="26"/>
      <c r="K440" s="218"/>
    </row>
    <row r="441" spans="2:11" ht="24" customHeight="1" x14ac:dyDescent="0.25">
      <c r="B441" s="108">
        <v>1</v>
      </c>
      <c r="C441" s="109" t="s">
        <v>25</v>
      </c>
      <c r="D441" s="290" t="s">
        <v>26</v>
      </c>
      <c r="E441" s="110">
        <v>6.7</v>
      </c>
      <c r="F441" s="111">
        <v>7</v>
      </c>
      <c r="G441" s="145" t="s">
        <v>7</v>
      </c>
      <c r="H441" s="223">
        <v>43</v>
      </c>
      <c r="I441" s="245">
        <f t="shared" ref="I441:I445" si="22">20%*H441*E441</f>
        <v>57.62</v>
      </c>
      <c r="J441" s="189">
        <v>84.1</v>
      </c>
      <c r="K441" s="219">
        <v>112.69492459999999</v>
      </c>
    </row>
    <row r="442" spans="2:11" ht="24" customHeight="1" x14ac:dyDescent="0.25">
      <c r="B442" s="88">
        <v>2</v>
      </c>
      <c r="C442" s="112" t="s">
        <v>25</v>
      </c>
      <c r="D442" s="268" t="s">
        <v>27</v>
      </c>
      <c r="E442" s="113">
        <v>6.7</v>
      </c>
      <c r="F442" s="114">
        <v>7</v>
      </c>
      <c r="G442" s="146" t="s">
        <v>7</v>
      </c>
      <c r="H442" s="223">
        <v>43</v>
      </c>
      <c r="I442" s="245">
        <f t="shared" si="22"/>
        <v>57.62</v>
      </c>
      <c r="J442" s="189">
        <v>84.1</v>
      </c>
      <c r="K442" s="219">
        <v>112.69492459999999</v>
      </c>
    </row>
    <row r="443" spans="2:11" s="41" customFormat="1" ht="24" customHeight="1" x14ac:dyDescent="0.25">
      <c r="B443" s="55">
        <v>3</v>
      </c>
      <c r="C443" s="43" t="s">
        <v>25</v>
      </c>
      <c r="D443" s="268" t="s">
        <v>428</v>
      </c>
      <c r="E443" s="46">
        <v>24.004000000000001</v>
      </c>
      <c r="F443" s="45">
        <v>3</v>
      </c>
      <c r="G443" s="125" t="s">
        <v>7</v>
      </c>
      <c r="H443" s="223">
        <v>43</v>
      </c>
      <c r="I443" s="226">
        <f t="shared" si="22"/>
        <v>206.43440000000001</v>
      </c>
      <c r="J443" s="189">
        <v>84.1</v>
      </c>
      <c r="K443" s="195">
        <v>403.74198690000003</v>
      </c>
    </row>
    <row r="444" spans="2:11" s="41" customFormat="1" ht="24" customHeight="1" x14ac:dyDescent="0.25">
      <c r="B444" s="55">
        <v>4</v>
      </c>
      <c r="C444" s="43" t="s">
        <v>25</v>
      </c>
      <c r="D444" s="268" t="s">
        <v>28</v>
      </c>
      <c r="E444" s="46">
        <v>3.0009999999999999</v>
      </c>
      <c r="F444" s="45">
        <v>3</v>
      </c>
      <c r="G444" s="125" t="s">
        <v>7</v>
      </c>
      <c r="H444" s="223">
        <v>43</v>
      </c>
      <c r="I444" s="226">
        <f t="shared" si="22"/>
        <v>25.808599999999998</v>
      </c>
      <c r="J444" s="189">
        <v>84.1</v>
      </c>
      <c r="K444" s="195">
        <v>50.479972299999993</v>
      </c>
    </row>
    <row r="445" spans="2:11" s="41" customFormat="1" ht="24" customHeight="1" thickBot="1" x14ac:dyDescent="0.3">
      <c r="B445" s="67">
        <v>5</v>
      </c>
      <c r="C445" s="93" t="s">
        <v>25</v>
      </c>
      <c r="D445" s="285" t="s">
        <v>429</v>
      </c>
      <c r="E445" s="178">
        <v>8.0030000000000001</v>
      </c>
      <c r="F445" s="95">
        <v>7</v>
      </c>
      <c r="G445" s="179" t="s">
        <v>7</v>
      </c>
      <c r="H445" s="223">
        <v>43</v>
      </c>
      <c r="I445" s="224">
        <f t="shared" si="22"/>
        <v>68.825800000000001</v>
      </c>
      <c r="J445" s="189">
        <v>84.1</v>
      </c>
      <c r="K445" s="192">
        <v>134.6197789</v>
      </c>
    </row>
    <row r="446" spans="2:11" ht="24" customHeight="1" thickBot="1" x14ac:dyDescent="0.3">
      <c r="B446" s="53"/>
      <c r="C446" s="265" t="s">
        <v>438</v>
      </c>
      <c r="D446" s="265"/>
      <c r="E446" s="294">
        <f>SUM(E441:E445)</f>
        <v>48.408000000000001</v>
      </c>
      <c r="F446" s="54"/>
      <c r="G446" s="130"/>
      <c r="H446" s="97"/>
      <c r="I446" s="228"/>
      <c r="J446" s="54"/>
      <c r="K446" s="200"/>
    </row>
    <row r="447" spans="2:11" x14ac:dyDescent="0.25">
      <c r="B447" s="71"/>
      <c r="C447" s="50"/>
      <c r="D447" s="284"/>
      <c r="E447" s="23"/>
      <c r="F447" s="24"/>
      <c r="G447" s="139"/>
      <c r="H447" s="240"/>
      <c r="I447" s="243"/>
      <c r="J447" s="24"/>
      <c r="K447" s="215"/>
    </row>
    <row r="448" spans="2:11" s="41" customFormat="1" ht="24" customHeight="1" x14ac:dyDescent="0.25">
      <c r="B448" s="65">
        <v>1</v>
      </c>
      <c r="C448" s="57" t="s">
        <v>29</v>
      </c>
      <c r="D448" s="266" t="s">
        <v>430</v>
      </c>
      <c r="E448" s="58">
        <v>40.009</v>
      </c>
      <c r="F448" s="59">
        <v>3</v>
      </c>
      <c r="G448" s="131" t="s">
        <v>7</v>
      </c>
      <c r="H448" s="223">
        <v>43</v>
      </c>
      <c r="I448" s="226">
        <f t="shared" ref="I448:I450" si="23">20%*H448*E448</f>
        <v>344.07740000000001</v>
      </c>
      <c r="J448" s="189">
        <v>84.1</v>
      </c>
      <c r="K448" s="195">
        <v>672.9619864</v>
      </c>
    </row>
    <row r="449" spans="2:11" ht="24" customHeight="1" x14ac:dyDescent="0.25">
      <c r="B449" s="115">
        <v>2</v>
      </c>
      <c r="C449" s="116" t="s">
        <v>29</v>
      </c>
      <c r="D449" s="291" t="s">
        <v>30</v>
      </c>
      <c r="E449" s="117">
        <v>6.6950000000000003</v>
      </c>
      <c r="F449" s="118">
        <v>3</v>
      </c>
      <c r="G449" s="147" t="s">
        <v>7</v>
      </c>
      <c r="H449" s="223">
        <v>43</v>
      </c>
      <c r="I449" s="237">
        <f t="shared" si="23"/>
        <v>57.576999999999998</v>
      </c>
      <c r="J449" s="189">
        <v>84.1</v>
      </c>
      <c r="K449" s="207">
        <v>112.61669139999999</v>
      </c>
    </row>
    <row r="450" spans="2:11" ht="24" customHeight="1" thickBot="1" x14ac:dyDescent="0.3">
      <c r="B450" s="119">
        <v>3</v>
      </c>
      <c r="C450" s="120" t="s">
        <v>29</v>
      </c>
      <c r="D450" s="270" t="s">
        <v>431</v>
      </c>
      <c r="E450" s="121">
        <v>89.741</v>
      </c>
      <c r="F450" s="122">
        <v>3</v>
      </c>
      <c r="G450" s="148" t="s">
        <v>7</v>
      </c>
      <c r="H450" s="223">
        <v>43</v>
      </c>
      <c r="I450" s="227">
        <f t="shared" si="23"/>
        <v>771.77260000000001</v>
      </c>
      <c r="J450" s="189">
        <v>84.1</v>
      </c>
      <c r="K450" s="199">
        <v>1509.4509191</v>
      </c>
    </row>
    <row r="451" spans="2:11" ht="24" customHeight="1" thickBot="1" x14ac:dyDescent="0.3">
      <c r="B451" s="123"/>
      <c r="C451" s="265" t="s">
        <v>438</v>
      </c>
      <c r="D451" s="265"/>
      <c r="E451" s="295">
        <f>SUM(E448:E450)</f>
        <v>136.44499999999999</v>
      </c>
      <c r="F451" s="124"/>
      <c r="G451" s="149"/>
      <c r="H451" s="246"/>
      <c r="I451" s="214"/>
      <c r="J451" s="124"/>
      <c r="K451" s="212"/>
    </row>
    <row r="452" spans="2:11" ht="15.75" thickBot="1" x14ac:dyDescent="0.3">
      <c r="B452" s="28"/>
      <c r="C452" s="29"/>
      <c r="D452" s="29"/>
      <c r="E452" s="30"/>
      <c r="F452" s="31"/>
      <c r="G452" s="150"/>
      <c r="H452" s="247"/>
      <c r="I452" s="248"/>
      <c r="J452" s="31"/>
      <c r="K452" s="220"/>
    </row>
    <row r="453" spans="2:11" ht="32.25" customHeight="1" thickBot="1" x14ac:dyDescent="0.3">
      <c r="B453" s="32"/>
      <c r="C453" s="33" t="s">
        <v>437</v>
      </c>
      <c r="D453" s="33" t="s">
        <v>436</v>
      </c>
      <c r="E453" s="34">
        <f>SUM(E6:E451)*0.5</f>
        <v>6793.0530000000126</v>
      </c>
      <c r="F453" s="35"/>
      <c r="G453" s="151"/>
      <c r="H453" s="249"/>
      <c r="I453" s="250"/>
      <c r="J453" s="35"/>
      <c r="K453" s="221"/>
    </row>
    <row r="454" spans="2:11" ht="18" x14ac:dyDescent="0.25">
      <c r="B454" s="19"/>
      <c r="C454" s="20"/>
      <c r="D454" s="20"/>
      <c r="E454" s="21"/>
      <c r="F454" s="22"/>
      <c r="G454" s="22"/>
      <c r="H454" s="251"/>
      <c r="I454" s="252"/>
    </row>
    <row r="455" spans="2:11" ht="15.75" x14ac:dyDescent="0.25">
      <c r="B455" s="5"/>
      <c r="D455" s="292"/>
      <c r="E455" s="7"/>
      <c r="F455" s="8"/>
      <c r="G455" s="9"/>
      <c r="H455" s="253"/>
      <c r="I455" s="253"/>
    </row>
    <row r="456" spans="2:11" ht="15.75" x14ac:dyDescent="0.25">
      <c r="B456"/>
      <c r="C456" s="9"/>
      <c r="E456" s="9"/>
      <c r="F456" s="8"/>
      <c r="G456" s="9"/>
      <c r="H456" s="253"/>
      <c r="I456" s="253"/>
    </row>
    <row r="457" spans="2:11" ht="15.75" x14ac:dyDescent="0.25">
      <c r="C457"/>
      <c r="E457" s="9"/>
    </row>
    <row r="458" spans="2:11" ht="15.75" x14ac:dyDescent="0.25">
      <c r="B458" s="11"/>
      <c r="C458"/>
      <c r="E458" s="10"/>
      <c r="F458" s="12"/>
      <c r="G458" s="12"/>
      <c r="H458" s="256"/>
      <c r="I458" s="257"/>
    </row>
    <row r="459" spans="2:11" ht="15.75" x14ac:dyDescent="0.25">
      <c r="B459" s="13"/>
      <c r="C459" s="14"/>
      <c r="D459" s="14"/>
      <c r="E459" s="15"/>
      <c r="F459" s="16"/>
      <c r="G459" s="16"/>
      <c r="H459" s="258"/>
      <c r="I459" s="259"/>
    </row>
  </sheetData>
  <autoFilter ref="C1:C459"/>
  <mergeCells count="1">
    <mergeCell ref="B2:K2"/>
  </mergeCells>
  <pageMargins left="0.7" right="0.7" top="0.75" bottom="0.75" header="0.3" footer="0.3"/>
  <pageSetup paperSize="9" scale="64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Тервел-1-ва тр. 26-27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2026-04-15T07:51:31Z</dcterms:modified>
</cp:coreProperties>
</file>