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Крушари - Депозити" sheetId="4" r:id="rId1"/>
  </sheets>
  <definedNames>
    <definedName name="_xlnm.Print_Titles" localSheetId="0">'Крушари - Депозити'!$3:$4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4" l="1"/>
  <c r="E203" i="4" l="1"/>
  <c r="E201" i="4"/>
  <c r="E197" i="4"/>
  <c r="E182" i="4"/>
  <c r="E176" i="4"/>
  <c r="E172" i="4"/>
  <c r="E167" i="4"/>
  <c r="E164" i="4"/>
  <c r="E157" i="4"/>
  <c r="E80" i="4"/>
  <c r="E74" i="4"/>
  <c r="E71" i="4"/>
  <c r="E68" i="4"/>
  <c r="K9" i="4"/>
  <c r="K10" i="4"/>
  <c r="K12" i="4"/>
  <c r="K25" i="4"/>
  <c r="K26" i="4"/>
  <c r="K27" i="4"/>
  <c r="K28" i="4"/>
  <c r="K41" i="4"/>
  <c r="K42" i="4"/>
  <c r="K43" i="4"/>
  <c r="K44" i="4"/>
  <c r="K57" i="4"/>
  <c r="K58" i="4"/>
  <c r="K59" i="4"/>
  <c r="K60" i="4"/>
  <c r="K79" i="4"/>
  <c r="K82" i="4"/>
  <c r="K83" i="4"/>
  <c r="K84" i="4"/>
  <c r="K97" i="4"/>
  <c r="K98" i="4"/>
  <c r="K99" i="4"/>
  <c r="K100" i="4"/>
  <c r="K113" i="4"/>
  <c r="K114" i="4"/>
  <c r="K115" i="4"/>
  <c r="K116" i="4"/>
  <c r="K129" i="4"/>
  <c r="K130" i="4"/>
  <c r="K131" i="4"/>
  <c r="K132" i="4"/>
  <c r="K145" i="4"/>
  <c r="K146" i="4"/>
  <c r="K147" i="4"/>
  <c r="K148" i="4"/>
  <c r="K163" i="4"/>
  <c r="K166" i="4"/>
  <c r="K169" i="4"/>
  <c r="K170" i="4"/>
  <c r="K189" i="4"/>
  <c r="K190" i="4"/>
  <c r="K191" i="4"/>
  <c r="K192" i="4"/>
  <c r="J8" i="4"/>
  <c r="K8" i="4" s="1"/>
  <c r="J9" i="4"/>
  <c r="J10" i="4"/>
  <c r="J11" i="4"/>
  <c r="J12" i="4"/>
  <c r="J13" i="4"/>
  <c r="J14" i="4"/>
  <c r="K14" i="4" s="1"/>
  <c r="J15" i="4"/>
  <c r="K15" i="4" s="1"/>
  <c r="J16" i="4"/>
  <c r="K16" i="4" s="1"/>
  <c r="J17" i="4"/>
  <c r="K17" i="4" s="1"/>
  <c r="J18" i="4"/>
  <c r="K18" i="4" s="1"/>
  <c r="J19" i="4"/>
  <c r="K19" i="4" s="1"/>
  <c r="J20" i="4"/>
  <c r="K20" i="4" s="1"/>
  <c r="J21" i="4"/>
  <c r="K21" i="4" s="1"/>
  <c r="J22" i="4"/>
  <c r="K22" i="4" s="1"/>
  <c r="J23" i="4"/>
  <c r="K23" i="4" s="1"/>
  <c r="J24" i="4"/>
  <c r="K24" i="4" s="1"/>
  <c r="J25" i="4"/>
  <c r="J26" i="4"/>
  <c r="J27" i="4"/>
  <c r="J28" i="4"/>
  <c r="J29" i="4"/>
  <c r="K29" i="4" s="1"/>
  <c r="J30" i="4"/>
  <c r="K30" i="4" s="1"/>
  <c r="J31" i="4"/>
  <c r="K31" i="4" s="1"/>
  <c r="J32" i="4"/>
  <c r="K32" i="4" s="1"/>
  <c r="J33" i="4"/>
  <c r="K33" i="4" s="1"/>
  <c r="J34" i="4"/>
  <c r="K34" i="4" s="1"/>
  <c r="J35" i="4"/>
  <c r="K35" i="4" s="1"/>
  <c r="J36" i="4"/>
  <c r="K36" i="4" s="1"/>
  <c r="J37" i="4"/>
  <c r="K37" i="4" s="1"/>
  <c r="J38" i="4"/>
  <c r="K38" i="4" s="1"/>
  <c r="J39" i="4"/>
  <c r="K39" i="4" s="1"/>
  <c r="J40" i="4"/>
  <c r="K40" i="4" s="1"/>
  <c r="J41" i="4"/>
  <c r="J42" i="4"/>
  <c r="J43" i="4"/>
  <c r="J44" i="4"/>
  <c r="J45" i="4"/>
  <c r="K45" i="4" s="1"/>
  <c r="J46" i="4"/>
  <c r="K46" i="4" s="1"/>
  <c r="J47" i="4"/>
  <c r="K47" i="4" s="1"/>
  <c r="J48" i="4"/>
  <c r="K48" i="4" s="1"/>
  <c r="J49" i="4"/>
  <c r="K49" i="4" s="1"/>
  <c r="J50" i="4"/>
  <c r="K50" i="4" s="1"/>
  <c r="J51" i="4"/>
  <c r="K51" i="4" s="1"/>
  <c r="J52" i="4"/>
  <c r="K52" i="4" s="1"/>
  <c r="J53" i="4"/>
  <c r="K53" i="4" s="1"/>
  <c r="J54" i="4"/>
  <c r="K54" i="4" s="1"/>
  <c r="J55" i="4"/>
  <c r="K55" i="4" s="1"/>
  <c r="J56" i="4"/>
  <c r="K56" i="4" s="1"/>
  <c r="J57" i="4"/>
  <c r="J58" i="4"/>
  <c r="J59" i="4"/>
  <c r="J60" i="4"/>
  <c r="J61" i="4"/>
  <c r="K61" i="4" s="1"/>
  <c r="J62" i="4"/>
  <c r="K62" i="4" s="1"/>
  <c r="J63" i="4"/>
  <c r="K63" i="4" s="1"/>
  <c r="J64" i="4"/>
  <c r="K64" i="4" s="1"/>
  <c r="J65" i="4"/>
  <c r="K65" i="4" s="1"/>
  <c r="J66" i="4"/>
  <c r="K66" i="4" s="1"/>
  <c r="J67" i="4"/>
  <c r="K67" i="4" s="1"/>
  <c r="J70" i="4"/>
  <c r="K70" i="4" s="1"/>
  <c r="J73" i="4"/>
  <c r="K73" i="4" s="1"/>
  <c r="J76" i="4"/>
  <c r="K76" i="4" s="1"/>
  <c r="J77" i="4"/>
  <c r="K77" i="4" s="1"/>
  <c r="J78" i="4"/>
  <c r="K78" i="4" s="1"/>
  <c r="J79" i="4"/>
  <c r="J82" i="4"/>
  <c r="J83" i="4"/>
  <c r="J84" i="4"/>
  <c r="J85" i="4"/>
  <c r="K85" i="4" s="1"/>
  <c r="J86" i="4"/>
  <c r="K86" i="4" s="1"/>
  <c r="J87" i="4"/>
  <c r="K87" i="4" s="1"/>
  <c r="J88" i="4"/>
  <c r="K88" i="4" s="1"/>
  <c r="J89" i="4"/>
  <c r="K89" i="4" s="1"/>
  <c r="J90" i="4"/>
  <c r="K90" i="4" s="1"/>
  <c r="J91" i="4"/>
  <c r="K91" i="4" s="1"/>
  <c r="J92" i="4"/>
  <c r="K92" i="4" s="1"/>
  <c r="J93" i="4"/>
  <c r="K93" i="4" s="1"/>
  <c r="J94" i="4"/>
  <c r="K94" i="4" s="1"/>
  <c r="J95" i="4"/>
  <c r="K95" i="4" s="1"/>
  <c r="J96" i="4"/>
  <c r="K96" i="4" s="1"/>
  <c r="J97" i="4"/>
  <c r="J98" i="4"/>
  <c r="J99" i="4"/>
  <c r="J100" i="4"/>
  <c r="J101" i="4"/>
  <c r="K101" i="4" s="1"/>
  <c r="J102" i="4"/>
  <c r="K102" i="4" s="1"/>
  <c r="J103" i="4"/>
  <c r="K103" i="4" s="1"/>
  <c r="J104" i="4"/>
  <c r="K104" i="4" s="1"/>
  <c r="J105" i="4"/>
  <c r="K105" i="4" s="1"/>
  <c r="J106" i="4"/>
  <c r="K106" i="4" s="1"/>
  <c r="J107" i="4"/>
  <c r="K107" i="4" s="1"/>
  <c r="J108" i="4"/>
  <c r="K108" i="4" s="1"/>
  <c r="J109" i="4"/>
  <c r="K109" i="4" s="1"/>
  <c r="J110" i="4"/>
  <c r="K110" i="4" s="1"/>
  <c r="J111" i="4"/>
  <c r="K111" i="4" s="1"/>
  <c r="J112" i="4"/>
  <c r="K112" i="4" s="1"/>
  <c r="J113" i="4"/>
  <c r="J114" i="4"/>
  <c r="J115" i="4"/>
  <c r="J116" i="4"/>
  <c r="J117" i="4"/>
  <c r="K117" i="4" s="1"/>
  <c r="J118" i="4"/>
  <c r="K118" i="4" s="1"/>
  <c r="J119" i="4"/>
  <c r="K119" i="4" s="1"/>
  <c r="J120" i="4"/>
  <c r="K120" i="4" s="1"/>
  <c r="J121" i="4"/>
  <c r="K121" i="4" s="1"/>
  <c r="J122" i="4"/>
  <c r="K122" i="4" s="1"/>
  <c r="J123" i="4"/>
  <c r="K123" i="4" s="1"/>
  <c r="J124" i="4"/>
  <c r="K124" i="4" s="1"/>
  <c r="J125" i="4"/>
  <c r="K125" i="4" s="1"/>
  <c r="J126" i="4"/>
  <c r="K126" i="4" s="1"/>
  <c r="J127" i="4"/>
  <c r="K127" i="4" s="1"/>
  <c r="J128" i="4"/>
  <c r="K128" i="4" s="1"/>
  <c r="J129" i="4"/>
  <c r="J130" i="4"/>
  <c r="J131" i="4"/>
  <c r="J132" i="4"/>
  <c r="J133" i="4"/>
  <c r="K133" i="4" s="1"/>
  <c r="J134" i="4"/>
  <c r="K134" i="4" s="1"/>
  <c r="J135" i="4"/>
  <c r="K135" i="4" s="1"/>
  <c r="J136" i="4"/>
  <c r="K136" i="4" s="1"/>
  <c r="J137" i="4"/>
  <c r="K137" i="4" s="1"/>
  <c r="J138" i="4"/>
  <c r="K138" i="4" s="1"/>
  <c r="J139" i="4"/>
  <c r="K139" i="4" s="1"/>
  <c r="J140" i="4"/>
  <c r="K140" i="4" s="1"/>
  <c r="J141" i="4"/>
  <c r="K141" i="4" s="1"/>
  <c r="J142" i="4"/>
  <c r="K142" i="4" s="1"/>
  <c r="J143" i="4"/>
  <c r="K143" i="4" s="1"/>
  <c r="J144" i="4"/>
  <c r="K144" i="4" s="1"/>
  <c r="J145" i="4"/>
  <c r="J146" i="4"/>
  <c r="J147" i="4"/>
  <c r="J148" i="4"/>
  <c r="J149" i="4"/>
  <c r="K149" i="4" s="1"/>
  <c r="J150" i="4"/>
  <c r="K150" i="4" s="1"/>
  <c r="J151" i="4"/>
  <c r="K151" i="4" s="1"/>
  <c r="J152" i="4"/>
  <c r="K152" i="4" s="1"/>
  <c r="J153" i="4"/>
  <c r="K153" i="4" s="1"/>
  <c r="J154" i="4"/>
  <c r="K154" i="4" s="1"/>
  <c r="J155" i="4"/>
  <c r="K155" i="4" s="1"/>
  <c r="J156" i="4"/>
  <c r="K156" i="4" s="1"/>
  <c r="J159" i="4"/>
  <c r="K159" i="4" s="1"/>
  <c r="J160" i="4"/>
  <c r="K160" i="4" s="1"/>
  <c r="J161" i="4"/>
  <c r="K161" i="4" s="1"/>
  <c r="J162" i="4"/>
  <c r="K162" i="4" s="1"/>
  <c r="J163" i="4"/>
  <c r="J166" i="4"/>
  <c r="J169" i="4"/>
  <c r="J170" i="4"/>
  <c r="J171" i="4"/>
  <c r="K171" i="4" s="1"/>
  <c r="J174" i="4"/>
  <c r="K174" i="4" s="1"/>
  <c r="J175" i="4"/>
  <c r="K175" i="4" s="1"/>
  <c r="J178" i="4"/>
  <c r="K178" i="4" s="1"/>
  <c r="J179" i="4"/>
  <c r="K179" i="4" s="1"/>
  <c r="J180" i="4"/>
  <c r="K180" i="4" s="1"/>
  <c r="J181" i="4"/>
  <c r="K181" i="4" s="1"/>
  <c r="J184" i="4"/>
  <c r="K184" i="4" s="1"/>
  <c r="J185" i="4"/>
  <c r="K185" i="4" s="1"/>
  <c r="J186" i="4"/>
  <c r="K186" i="4" s="1"/>
  <c r="J187" i="4"/>
  <c r="K187" i="4" s="1"/>
  <c r="J188" i="4"/>
  <c r="K188" i="4" s="1"/>
  <c r="J189" i="4"/>
  <c r="J190" i="4"/>
  <c r="J191" i="4"/>
  <c r="J192" i="4"/>
  <c r="J193" i="4"/>
  <c r="K193" i="4" s="1"/>
  <c r="J194" i="4"/>
  <c r="K194" i="4" s="1"/>
  <c r="J195" i="4"/>
  <c r="K195" i="4" s="1"/>
  <c r="J196" i="4"/>
  <c r="K196" i="4" s="1"/>
  <c r="J199" i="4"/>
  <c r="K199" i="4" s="1"/>
  <c r="J200" i="4"/>
  <c r="K200" i="4" s="1"/>
  <c r="J7" i="4"/>
</calcChain>
</file>

<file path=xl/sharedStrings.xml><?xml version="1.0" encoding="utf-8"?>
<sst xmlns="http://schemas.openxmlformats.org/spreadsheetml/2006/main" count="531" uniqueCount="200">
  <si>
    <t>нива</t>
  </si>
  <si>
    <t>НТП</t>
  </si>
  <si>
    <t>Бистрец</t>
  </si>
  <si>
    <t>04193.4.88</t>
  </si>
  <si>
    <t>Габер</t>
  </si>
  <si>
    <t>14043.11.45</t>
  </si>
  <si>
    <t>14043.13.14</t>
  </si>
  <si>
    <t>14043.13.18</t>
  </si>
  <si>
    <t>14043.53.1</t>
  </si>
  <si>
    <t>Загорци</t>
  </si>
  <si>
    <t>30185.16.1</t>
  </si>
  <si>
    <t>30185.16.79</t>
  </si>
  <si>
    <t>30185.18.4</t>
  </si>
  <si>
    <t>30185.600.2</t>
  </si>
  <si>
    <t>Зимница</t>
  </si>
  <si>
    <t>30884.19.61</t>
  </si>
  <si>
    <t>Огняново</t>
  </si>
  <si>
    <t>53357.53.7</t>
  </si>
  <si>
    <t>53357.62.11</t>
  </si>
  <si>
    <t>Телериг</t>
  </si>
  <si>
    <t>72196.99.37</t>
  </si>
  <si>
    <t>72196.113.9</t>
  </si>
  <si>
    <t>Землище</t>
  </si>
  <si>
    <t>Кат.</t>
  </si>
  <si>
    <t>Абрит</t>
  </si>
  <si>
    <t>00031.1.49</t>
  </si>
  <si>
    <t>00031.1.50</t>
  </si>
  <si>
    <t>00031.2.110</t>
  </si>
  <si>
    <t>00031.2.112</t>
  </si>
  <si>
    <t>Добрин</t>
  </si>
  <si>
    <t>21470.17.23</t>
  </si>
  <si>
    <t>21470.17.25</t>
  </si>
  <si>
    <t>21470.17.26</t>
  </si>
  <si>
    <t>21470.18.1</t>
  </si>
  <si>
    <t>21470.18.42</t>
  </si>
  <si>
    <t>21470.18.43</t>
  </si>
  <si>
    <t>21470.18.44</t>
  </si>
  <si>
    <t>21470.19.81</t>
  </si>
  <si>
    <t>21470.19.30</t>
  </si>
  <si>
    <t>21470.19.55</t>
  </si>
  <si>
    <t>Пор. Кърджиево</t>
  </si>
  <si>
    <t>57858.10.35</t>
  </si>
  <si>
    <t>57858.10.36</t>
  </si>
  <si>
    <t>57858.10.38</t>
  </si>
  <si>
    <t>57858.11.10</t>
  </si>
  <si>
    <t>57858.11.15</t>
  </si>
  <si>
    <t>57858.11.22</t>
  </si>
  <si>
    <t>57858.11.23</t>
  </si>
  <si>
    <t>57858.14.12</t>
  </si>
  <si>
    <t>57858.14.14</t>
  </si>
  <si>
    <t>57858.15.27</t>
  </si>
  <si>
    <t>57858.15.35</t>
  </si>
  <si>
    <t>57858.15.62</t>
  </si>
  <si>
    <t>57858.15.63</t>
  </si>
  <si>
    <t>ПРИЛОЖЕНИЕ 1</t>
  </si>
  <si>
    <t>№ 
по ред</t>
  </si>
  <si>
    <t>Номер имот</t>
  </si>
  <si>
    <t>Площ дка</t>
  </si>
  <si>
    <t xml:space="preserve">Начална тръжна цена </t>
  </si>
  <si>
    <t>Размер на депозит 20 %</t>
  </si>
  <si>
    <t>евро/дка</t>
  </si>
  <si>
    <t>лв./дка</t>
  </si>
  <si>
    <t>евро</t>
  </si>
  <si>
    <t>лева</t>
  </si>
  <si>
    <t>00031.3.5</t>
  </si>
  <si>
    <t>00031.3.8</t>
  </si>
  <si>
    <t>00031.3.10</t>
  </si>
  <si>
    <t>00031.3.53</t>
  </si>
  <si>
    <t>00031.3.69</t>
  </si>
  <si>
    <t>00031.3.76</t>
  </si>
  <si>
    <t>00031.3.86</t>
  </si>
  <si>
    <t>00031.3.88</t>
  </si>
  <si>
    <t>00031.3.90</t>
  </si>
  <si>
    <t>00031.4.10</t>
  </si>
  <si>
    <t>00031.4.11</t>
  </si>
  <si>
    <t>00031.4.12</t>
  </si>
  <si>
    <t>00031.4.13</t>
  </si>
  <si>
    <t>00031.4.18</t>
  </si>
  <si>
    <t>00031.4.19</t>
  </si>
  <si>
    <t>00031.4.39</t>
  </si>
  <si>
    <t>00031.4.40</t>
  </si>
  <si>
    <t>00031.4.42</t>
  </si>
  <si>
    <t>00031.6.17</t>
  </si>
  <si>
    <t>00031.6.23</t>
  </si>
  <si>
    <t>00031.7.26</t>
  </si>
  <si>
    <t>00031.7.50</t>
  </si>
  <si>
    <t>00031.7.53</t>
  </si>
  <si>
    <t>00031.7.54</t>
  </si>
  <si>
    <t>00031.7.56</t>
  </si>
  <si>
    <t>00031.7.58</t>
  </si>
  <si>
    <t>00031.7.60</t>
  </si>
  <si>
    <t>00031.7.63</t>
  </si>
  <si>
    <t>00031.7.65</t>
  </si>
  <si>
    <t>00031.7.66</t>
  </si>
  <si>
    <t>00031.7.69</t>
  </si>
  <si>
    <t>00031.7.71</t>
  </si>
  <si>
    <t>00031.7.87</t>
  </si>
  <si>
    <t>00031.10.23</t>
  </si>
  <si>
    <t>00031.10.26</t>
  </si>
  <si>
    <t>00031.10.48</t>
  </si>
  <si>
    <t>00031.10.50</t>
  </si>
  <si>
    <t>00031.10.51</t>
  </si>
  <si>
    <t>00031.10.55</t>
  </si>
  <si>
    <t>00031.10.56</t>
  </si>
  <si>
    <t>00031.12.2</t>
  </si>
  <si>
    <t>00031.12.4</t>
  </si>
  <si>
    <t>00031.12.7</t>
  </si>
  <si>
    <t>00031.12.9</t>
  </si>
  <si>
    <t>00031.12.13</t>
  </si>
  <si>
    <t>00031.12.14</t>
  </si>
  <si>
    <t>00031.12.22</t>
  </si>
  <si>
    <t>00031.12.23</t>
  </si>
  <si>
    <t>00031.12.26</t>
  </si>
  <si>
    <t>00031.13.15</t>
  </si>
  <si>
    <t>00031.13.21</t>
  </si>
  <si>
    <t>00031.13.48</t>
  </si>
  <si>
    <t>00031.15.13</t>
  </si>
  <si>
    <t>00031.15.14</t>
  </si>
  <si>
    <t>00031.15.17</t>
  </si>
  <si>
    <t>00031.15.21</t>
  </si>
  <si>
    <t>00031.15.22</t>
  </si>
  <si>
    <t>Александрия</t>
  </si>
  <si>
    <t>00268.22.57</t>
  </si>
  <si>
    <t>21470.2.8</t>
  </si>
  <si>
    <t>21470.3.23</t>
  </si>
  <si>
    <t>21470.3.35</t>
  </si>
  <si>
    <t>21470.3.53</t>
  </si>
  <si>
    <t>21470.4.29</t>
  </si>
  <si>
    <t>21470.4.42</t>
  </si>
  <si>
    <t>21470.6.9</t>
  </si>
  <si>
    <t>21470.8.21</t>
  </si>
  <si>
    <t>21470.8.116</t>
  </si>
  <si>
    <t>21470.9.32</t>
  </si>
  <si>
    <t>21470.12.12</t>
  </si>
  <si>
    <t>21470.12.19</t>
  </si>
  <si>
    <t>21470.12.30</t>
  </si>
  <si>
    <t>21470.12.43</t>
  </si>
  <si>
    <t>21470.13.8</t>
  </si>
  <si>
    <t>21470.13.17</t>
  </si>
  <si>
    <t>21470.19.46</t>
  </si>
  <si>
    <t>21470.19.47</t>
  </si>
  <si>
    <t>21470.19.74</t>
  </si>
  <si>
    <t>21470.19.75</t>
  </si>
  <si>
    <t>21470.20.15</t>
  </si>
  <si>
    <t>21470.20.24</t>
  </si>
  <si>
    <t>21470.20.38</t>
  </si>
  <si>
    <t>21470.20.58</t>
  </si>
  <si>
    <t>21470.20.60</t>
  </si>
  <si>
    <t>21470.21.23</t>
  </si>
  <si>
    <t>21470.23.6</t>
  </si>
  <si>
    <t>21470.23.30</t>
  </si>
  <si>
    <t>21470.25.8</t>
  </si>
  <si>
    <t>21470.25.44</t>
  </si>
  <si>
    <t>21470.25.52</t>
  </si>
  <si>
    <t>21470.25.55</t>
  </si>
  <si>
    <t>21470.25.75</t>
  </si>
  <si>
    <t>21470.25.76</t>
  </si>
  <si>
    <t>21470.25.77</t>
  </si>
  <si>
    <t>21470.25.78</t>
  </si>
  <si>
    <t>21470.25.79</t>
  </si>
  <si>
    <t>21470.25.82</t>
  </si>
  <si>
    <t>21470.25.90</t>
  </si>
  <si>
    <t>21470.25.109</t>
  </si>
  <si>
    <t>21470.26.5</t>
  </si>
  <si>
    <t>21470.26.24</t>
  </si>
  <si>
    <t>21470.26.28</t>
  </si>
  <si>
    <t>21470.26.79</t>
  </si>
  <si>
    <t>21470.26.80</t>
  </si>
  <si>
    <t>21470.26.82</t>
  </si>
  <si>
    <t>21470.27.17</t>
  </si>
  <si>
    <t>21470.29.27</t>
  </si>
  <si>
    <t>21470.29.50</t>
  </si>
  <si>
    <t>21470.30.28</t>
  </si>
  <si>
    <t>21470.30.29</t>
  </si>
  <si>
    <t>21470.31.20</t>
  </si>
  <si>
    <t>21470.32.7</t>
  </si>
  <si>
    <t>21470.32.22</t>
  </si>
  <si>
    <t>21470.32.30</t>
  </si>
  <si>
    <t>21470.34.11</t>
  </si>
  <si>
    <t>21470.34.18</t>
  </si>
  <si>
    <t>21470.34.22</t>
  </si>
  <si>
    <t>21470.34.59</t>
  </si>
  <si>
    <t>21470.34.60</t>
  </si>
  <si>
    <t>21470.34.64</t>
  </si>
  <si>
    <t>21470.40.5</t>
  </si>
  <si>
    <t>21470.27.59</t>
  </si>
  <si>
    <t>21470.10.20</t>
  </si>
  <si>
    <t>21470.9.31</t>
  </si>
  <si>
    <t>30185.90.3</t>
  </si>
  <si>
    <t>Коритен</t>
  </si>
  <si>
    <t>38618.12.13</t>
  </si>
  <si>
    <t>38618.18.26</t>
  </si>
  <si>
    <t>38618.18.27</t>
  </si>
  <si>
    <t>Полк. Дяково</t>
  </si>
  <si>
    <t>57234.8.1</t>
  </si>
  <si>
    <t>57234.22.4</t>
  </si>
  <si>
    <t>57234.22.7</t>
  </si>
  <si>
    <t>57234.31.130</t>
  </si>
  <si>
    <t>ОБЩО:  172 броя имоти</t>
  </si>
  <si>
    <r>
      <t xml:space="preserve">СПИСЪК ЗА ПРОВЕЖДАНЕ НА I ТРЪЖНА СЕСИЯ ЗА ОТДАВАНЕ ПОД АРЕНДА ЗА СРОК ОТ </t>
    </r>
    <r>
      <rPr>
        <b/>
        <u/>
        <sz val="12"/>
        <rFont val="Times New Roman"/>
        <family val="1"/>
        <charset val="204"/>
      </rPr>
      <t>ДЕСЕТ СТОПАНСКИ ГОДИНИ</t>
    </r>
    <r>
      <rPr>
        <b/>
        <sz val="12"/>
        <rFont val="Times New Roman"/>
        <family val="1"/>
        <charset val="204"/>
      </rPr>
      <t xml:space="preserve"> НА СВОБОДНИТЕ ЗЕМЕДЕЛСКИ ЗЕМИ ОТ ДПФ 
ЗА </t>
    </r>
    <r>
      <rPr>
        <b/>
        <u/>
        <sz val="12"/>
        <rFont val="Times New Roman"/>
        <family val="1"/>
        <charset val="204"/>
      </rPr>
      <t>ОБЩИНА КРУШАРИ</t>
    </r>
    <r>
      <rPr>
        <b/>
        <sz val="12"/>
        <rFont val="Times New Roman"/>
        <family val="1"/>
        <charset val="204"/>
      </rPr>
      <t xml:space="preserve"> ЗА СТОПАНСКАТА 2026/2027 г.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</si>
</sst>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0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4" borderId="18" applyNumberFormat="0" applyAlignment="0" applyProtection="0"/>
    <xf numFmtId="0" fontId="2" fillId="0" borderId="0"/>
    <xf numFmtId="0" fontId="1" fillId="0" borderId="0"/>
  </cellStyleXfs>
  <cellXfs count="145">
    <xf numFmtId="0" fontId="0" fillId="0" borderId="0" xfId="0"/>
    <xf numFmtId="0" fontId="4" fillId="2" borderId="19" xfId="0" applyFont="1" applyFill="1" applyBorder="1" applyAlignment="1">
      <alignment horizontal="center" vertical="center" wrapText="1"/>
    </xf>
    <xf numFmtId="0" fontId="4" fillId="2" borderId="20" xfId="4" applyFont="1" applyFill="1" applyBorder="1" applyAlignment="1">
      <alignment horizontal="center" vertical="center" wrapText="1"/>
    </xf>
    <xf numFmtId="164" fontId="4" fillId="2" borderId="20" xfId="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3" borderId="4" xfId="3" applyFont="1" applyFill="1" applyBorder="1" applyAlignment="1">
      <alignment horizontal="center" wrapText="1"/>
    </xf>
    <xf numFmtId="0" fontId="5" fillId="3" borderId="5" xfId="3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/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0" fillId="0" borderId="8" xfId="5" applyFont="1" applyFill="1" applyBorder="1" applyAlignment="1">
      <alignment horizontal="center"/>
    </xf>
    <xf numFmtId="0" fontId="11" fillId="3" borderId="9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14" fillId="0" borderId="0" xfId="0" applyFont="1"/>
    <xf numFmtId="0" fontId="10" fillId="0" borderId="2" xfId="5" applyFont="1" applyFill="1" applyBorder="1" applyAlignment="1">
      <alignment horizontal="center"/>
    </xf>
    <xf numFmtId="0" fontId="15" fillId="3" borderId="3" xfId="0" applyFont="1" applyFill="1" applyBorder="1" applyAlignment="1">
      <alignment horizontal="left"/>
    </xf>
    <xf numFmtId="2" fontId="4" fillId="0" borderId="3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center"/>
    </xf>
    <xf numFmtId="0" fontId="10" fillId="0" borderId="14" xfId="5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4" fillId="0" borderId="0" xfId="0" applyFont="1" applyFill="1"/>
    <xf numFmtId="0" fontId="12" fillId="3" borderId="4" xfId="0" applyFont="1" applyFill="1" applyBorder="1" applyAlignment="1">
      <alignment horizontal="center"/>
    </xf>
    <xf numFmtId="0" fontId="4" fillId="0" borderId="4" xfId="0" applyFont="1" applyBorder="1"/>
    <xf numFmtId="0" fontId="13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right" wrapText="1"/>
    </xf>
    <xf numFmtId="165" fontId="12" fillId="3" borderId="3" xfId="0" applyNumberFormat="1" applyFont="1" applyFill="1" applyBorder="1" applyAlignment="1">
      <alignment horizontal="right" wrapText="1"/>
    </xf>
    <xf numFmtId="166" fontId="12" fillId="3" borderId="3" xfId="0" applyNumberFormat="1" applyFont="1" applyFill="1" applyBorder="1" applyAlignment="1">
      <alignment horizontal="right" wrapText="1"/>
    </xf>
    <xf numFmtId="165" fontId="12" fillId="3" borderId="3" xfId="0" applyNumberFormat="1" applyFont="1" applyFill="1" applyBorder="1" applyAlignment="1">
      <alignment horizontal="right"/>
    </xf>
    <xf numFmtId="166" fontId="12" fillId="3" borderId="3" xfId="0" applyNumberFormat="1" applyFont="1" applyFill="1" applyBorder="1" applyAlignment="1">
      <alignment horizontal="right"/>
    </xf>
    <xf numFmtId="1" fontId="12" fillId="3" borderId="3" xfId="0" applyNumberFormat="1" applyFont="1" applyFill="1" applyBorder="1" applyAlignment="1">
      <alignment horizontal="center" wrapText="1"/>
    </xf>
    <xf numFmtId="1" fontId="12" fillId="3" borderId="3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right" wrapText="1"/>
    </xf>
    <xf numFmtId="165" fontId="12" fillId="3" borderId="9" xfId="0" applyNumberFormat="1" applyFont="1" applyFill="1" applyBorder="1" applyAlignment="1">
      <alignment horizontal="right" wrapText="1"/>
    </xf>
    <xf numFmtId="0" fontId="12" fillId="3" borderId="15" xfId="0" applyFont="1" applyFill="1" applyBorder="1" applyAlignment="1">
      <alignment horizontal="right" wrapText="1"/>
    </xf>
    <xf numFmtId="165" fontId="12" fillId="3" borderId="15" xfId="0" applyNumberFormat="1" applyFont="1" applyFill="1" applyBorder="1" applyAlignment="1">
      <alignment horizontal="right" wrapText="1"/>
    </xf>
    <xf numFmtId="0" fontId="13" fillId="0" borderId="1" xfId="0" applyFont="1" applyBorder="1"/>
    <xf numFmtId="0" fontId="11" fillId="3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right" wrapText="1"/>
    </xf>
    <xf numFmtId="164" fontId="5" fillId="3" borderId="4" xfId="0" applyNumberFormat="1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165" fontId="12" fillId="3" borderId="6" xfId="0" applyNumberFormat="1" applyFont="1" applyFill="1" applyBorder="1" applyAlignment="1">
      <alignment horizontal="right" wrapText="1"/>
    </xf>
    <xf numFmtId="2" fontId="4" fillId="0" borderId="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11" fillId="3" borderId="4" xfId="1" applyFont="1" applyFill="1" applyBorder="1" applyAlignment="1">
      <alignment horizontal="left"/>
    </xf>
    <xf numFmtId="166" fontId="12" fillId="3" borderId="4" xfId="0" applyNumberFormat="1" applyFont="1" applyFill="1" applyBorder="1" applyAlignment="1">
      <alignment horizontal="right" wrapText="1"/>
    </xf>
    <xf numFmtId="165" fontId="12" fillId="3" borderId="4" xfId="0" applyNumberFormat="1" applyFont="1" applyFill="1" applyBorder="1" applyAlignment="1">
      <alignment horizontal="right" wrapText="1"/>
    </xf>
    <xf numFmtId="0" fontId="12" fillId="3" borderId="4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 wrapText="1"/>
    </xf>
    <xf numFmtId="165" fontId="5" fillId="3" borderId="4" xfId="0" applyNumberFormat="1" applyFont="1" applyFill="1" applyBorder="1" applyAlignment="1">
      <alignment horizontal="right" wrapText="1"/>
    </xf>
    <xf numFmtId="0" fontId="11" fillId="3" borderId="6" xfId="1" applyFont="1" applyFill="1" applyBorder="1" applyAlignment="1">
      <alignment horizontal="left"/>
    </xf>
    <xf numFmtId="166" fontId="12" fillId="3" borderId="6" xfId="0" applyNumberFormat="1" applyFont="1" applyFill="1" applyBorder="1" applyAlignment="1">
      <alignment horizontal="right" wrapText="1"/>
    </xf>
    <xf numFmtId="0" fontId="12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166" fontId="12" fillId="3" borderId="15" xfId="0" applyNumberFormat="1" applyFont="1" applyFill="1" applyBorder="1" applyAlignment="1">
      <alignment horizontal="right" wrapText="1"/>
    </xf>
    <xf numFmtId="166" fontId="12" fillId="3" borderId="9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left" wrapText="1"/>
    </xf>
    <xf numFmtId="166" fontId="5" fillId="3" borderId="4" xfId="0" applyNumberFormat="1" applyFont="1" applyFill="1" applyBorder="1" applyAlignment="1">
      <alignment horizontal="right" wrapText="1"/>
    </xf>
    <xf numFmtId="0" fontId="5" fillId="3" borderId="4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166" fontId="12" fillId="3" borderId="9" xfId="0" applyNumberFormat="1" applyFont="1" applyFill="1" applyBorder="1" applyAlignment="1">
      <alignment horizontal="right"/>
    </xf>
    <xf numFmtId="1" fontId="12" fillId="3" borderId="9" xfId="0" applyNumberFormat="1" applyFont="1" applyFill="1" applyBorder="1" applyAlignment="1">
      <alignment horizontal="center" wrapText="1"/>
    </xf>
    <xf numFmtId="166" fontId="12" fillId="3" borderId="15" xfId="0" applyNumberFormat="1" applyFont="1" applyFill="1" applyBorder="1" applyAlignment="1">
      <alignment horizontal="right"/>
    </xf>
    <xf numFmtId="165" fontId="12" fillId="3" borderId="15" xfId="0" applyNumberFormat="1" applyFont="1" applyFill="1" applyBorder="1" applyAlignment="1">
      <alignment horizontal="right"/>
    </xf>
    <xf numFmtId="1" fontId="12" fillId="3" borderId="15" xfId="0" applyNumberFormat="1" applyFont="1" applyFill="1" applyBorder="1" applyAlignment="1">
      <alignment horizontal="center"/>
    </xf>
    <xf numFmtId="166" fontId="12" fillId="3" borderId="4" xfId="0" applyNumberFormat="1" applyFont="1" applyFill="1" applyBorder="1" applyAlignment="1">
      <alignment horizontal="right"/>
    </xf>
    <xf numFmtId="1" fontId="12" fillId="3" borderId="4" xfId="0" applyNumberFormat="1" applyFont="1" applyFill="1" applyBorder="1" applyAlignment="1">
      <alignment horizontal="center"/>
    </xf>
    <xf numFmtId="166" fontId="12" fillId="3" borderId="6" xfId="0" applyNumberFormat="1" applyFont="1" applyFill="1" applyBorder="1" applyAlignment="1">
      <alignment horizontal="right"/>
    </xf>
    <xf numFmtId="165" fontId="12" fillId="3" borderId="6" xfId="0" applyNumberFormat="1" applyFont="1" applyFill="1" applyBorder="1" applyAlignment="1">
      <alignment horizontal="right"/>
    </xf>
    <xf numFmtId="1" fontId="12" fillId="3" borderId="6" xfId="0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right"/>
    </xf>
    <xf numFmtId="0" fontId="13" fillId="0" borderId="27" xfId="0" applyFont="1" applyBorder="1" applyAlignment="1">
      <alignment horizontal="center"/>
    </xf>
    <xf numFmtId="0" fontId="11" fillId="3" borderId="26" xfId="0" applyFont="1" applyFill="1" applyBorder="1" applyAlignment="1">
      <alignment horizontal="left"/>
    </xf>
    <xf numFmtId="166" fontId="12" fillId="3" borderId="26" xfId="0" applyNumberFormat="1" applyFont="1" applyFill="1" applyBorder="1" applyAlignment="1">
      <alignment horizontal="right"/>
    </xf>
    <xf numFmtId="165" fontId="12" fillId="3" borderId="26" xfId="0" applyNumberFormat="1" applyFont="1" applyFill="1" applyBorder="1" applyAlignment="1">
      <alignment horizontal="right" wrapText="1"/>
    </xf>
    <xf numFmtId="0" fontId="12" fillId="3" borderId="26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wrapText="1"/>
    </xf>
    <xf numFmtId="2" fontId="4" fillId="0" borderId="26" xfId="0" applyNumberFormat="1" applyFont="1" applyBorder="1" applyAlignment="1">
      <alignment horizontal="center"/>
    </xf>
    <xf numFmtId="2" fontId="13" fillId="0" borderId="26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4" xfId="0" applyNumberFormat="1" applyFont="1" applyBorder="1"/>
    <xf numFmtId="0" fontId="4" fillId="0" borderId="17" xfId="0" applyFont="1" applyBorder="1"/>
    <xf numFmtId="0" fontId="4" fillId="0" borderId="7" xfId="0" applyFont="1" applyBorder="1"/>
    <xf numFmtId="0" fontId="4" fillId="0" borderId="25" xfId="0" applyFont="1" applyBorder="1"/>
    <xf numFmtId="164" fontId="4" fillId="0" borderId="4" xfId="0" applyNumberFormat="1" applyFont="1" applyBorder="1" applyAlignment="1">
      <alignment vertical="center"/>
    </xf>
    <xf numFmtId="0" fontId="13" fillId="0" borderId="10" xfId="0" applyFont="1" applyBorder="1"/>
    <xf numFmtId="2" fontId="14" fillId="0" borderId="0" xfId="0" applyNumberFormat="1" applyFont="1"/>
    <xf numFmtId="4" fontId="13" fillId="3" borderId="13" xfId="0" applyNumberFormat="1" applyFont="1" applyFill="1" applyBorder="1" applyAlignment="1">
      <alignment horizontal="center"/>
    </xf>
    <xf numFmtId="4" fontId="13" fillId="3" borderId="12" xfId="0" applyNumberFormat="1" applyFont="1" applyFill="1" applyBorder="1" applyAlignment="1">
      <alignment horizontal="center"/>
    </xf>
    <xf numFmtId="4" fontId="13" fillId="3" borderId="16" xfId="0" applyNumberFormat="1" applyFon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center"/>
    </xf>
    <xf numFmtId="4" fontId="13" fillId="3" borderId="11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center"/>
    </xf>
    <xf numFmtId="0" fontId="4" fillId="3" borderId="5" xfId="0" applyFont="1" applyFill="1" applyBorder="1"/>
    <xf numFmtId="0" fontId="10" fillId="3" borderId="2" xfId="5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2" fontId="13" fillId="3" borderId="3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0" fontId="5" fillId="0" borderId="4" xfId="2" applyFont="1" applyFill="1" applyBorder="1" applyAlignment="1">
      <alignment horizontal="center" wrapText="1"/>
    </xf>
    <xf numFmtId="0" fontId="5" fillId="0" borderId="5" xfId="2" applyFont="1" applyFill="1" applyBorder="1" applyAlignment="1">
      <alignment horizontal="center" wrapText="1"/>
    </xf>
    <xf numFmtId="0" fontId="4" fillId="2" borderId="21" xfId="3" applyFont="1" applyFill="1" applyBorder="1" applyAlignment="1">
      <alignment horizontal="center" vertical="center" wrapText="1"/>
    </xf>
    <xf numFmtId="0" fontId="4" fillId="2" borderId="22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</cellXfs>
  <cellStyles count="6">
    <cellStyle name="Контролна клетка" xfId="3" builtinId="23"/>
    <cellStyle name="Нормален" xfId="0" builtinId="0"/>
    <cellStyle name="Нормален 2 2" xfId="5"/>
    <cellStyle name="Нормален_Лист1" xfId="1"/>
    <cellStyle name="Нормален_Лист2" xfId="4"/>
    <cellStyle name="Нормален_Лист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03"/>
  <sheetViews>
    <sheetView tabSelected="1" workbookViewId="0">
      <pane ySplit="1" topLeftCell="A2" activePane="bottomLeft" state="frozen"/>
      <selection pane="bottomLeft" activeCell="O201" sqref="O201"/>
    </sheetView>
  </sheetViews>
  <sheetFormatPr defaultRowHeight="15" x14ac:dyDescent="0.25"/>
  <cols>
    <col min="1" max="1" width="4.140625" customWidth="1"/>
    <col min="2" max="2" width="6.140625" customWidth="1"/>
    <col min="3" max="3" width="18.85546875" customWidth="1"/>
    <col min="4" max="5" width="14.28515625" customWidth="1"/>
    <col min="6" max="6" width="9" customWidth="1"/>
    <col min="7" max="7" width="8.7109375" customWidth="1"/>
    <col min="8" max="8" width="12.140625" customWidth="1"/>
    <col min="9" max="9" width="10.140625" customWidth="1"/>
    <col min="10" max="10" width="12.42578125" customWidth="1"/>
    <col min="11" max="11" width="12.5703125" customWidth="1"/>
  </cols>
  <sheetData>
    <row r="1" spans="2:12" ht="27" customHeight="1" thickBot="1" x14ac:dyDescent="0.3">
      <c r="B1" s="138" t="s">
        <v>54</v>
      </c>
      <c r="C1" s="138"/>
    </row>
    <row r="2" spans="2:12" ht="75" customHeight="1" thickBot="1" x14ac:dyDescent="0.3">
      <c r="B2" s="139" t="s">
        <v>199</v>
      </c>
      <c r="C2" s="140"/>
      <c r="D2" s="140"/>
      <c r="E2" s="140"/>
      <c r="F2" s="140"/>
      <c r="G2" s="140"/>
      <c r="H2" s="140"/>
      <c r="I2" s="140"/>
      <c r="J2" s="140"/>
      <c r="K2" s="141"/>
    </row>
    <row r="3" spans="2:12" ht="48" thickBot="1" x14ac:dyDescent="0.3">
      <c r="B3" s="1" t="s">
        <v>55</v>
      </c>
      <c r="C3" s="2" t="s">
        <v>22</v>
      </c>
      <c r="D3" s="2" t="s">
        <v>56</v>
      </c>
      <c r="E3" s="3" t="s">
        <v>57</v>
      </c>
      <c r="F3" s="2" t="s">
        <v>23</v>
      </c>
      <c r="G3" s="2" t="s">
        <v>1</v>
      </c>
      <c r="H3" s="142" t="s">
        <v>58</v>
      </c>
      <c r="I3" s="143"/>
      <c r="J3" s="142" t="s">
        <v>59</v>
      </c>
      <c r="K3" s="144"/>
    </row>
    <row r="4" spans="2:12" ht="16.5" thickBot="1" x14ac:dyDescent="0.3">
      <c r="B4" s="4"/>
      <c r="C4" s="5"/>
      <c r="D4" s="5"/>
      <c r="E4" s="5"/>
      <c r="F4" s="5"/>
      <c r="G4" s="5"/>
      <c r="H4" s="6" t="s">
        <v>60</v>
      </c>
      <c r="I4" s="6" t="s">
        <v>61</v>
      </c>
      <c r="J4" s="6" t="s">
        <v>62</v>
      </c>
      <c r="K4" s="7" t="s">
        <v>63</v>
      </c>
    </row>
    <row r="5" spans="2:12" s="11" customFormat="1" thickBot="1" x14ac:dyDescent="0.25">
      <c r="B5" s="8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10">
        <v>10</v>
      </c>
    </row>
    <row r="6" spans="2:12" s="11" customFormat="1" thickBot="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2" s="21" customFormat="1" ht="24.95" customHeight="1" x14ac:dyDescent="0.25">
      <c r="B7" s="15">
        <v>1</v>
      </c>
      <c r="C7" s="16" t="s">
        <v>24</v>
      </c>
      <c r="D7" s="61" t="s">
        <v>25</v>
      </c>
      <c r="E7" s="62">
        <v>5.0039999999999996</v>
      </c>
      <c r="F7" s="17">
        <v>4</v>
      </c>
      <c r="G7" s="17" t="s">
        <v>0</v>
      </c>
      <c r="H7" s="18">
        <v>43</v>
      </c>
      <c r="I7" s="19">
        <v>84.1</v>
      </c>
      <c r="J7" s="20">
        <f t="shared" ref="J7:J70" si="0">20%*H7*E7</f>
        <v>43.034399999999991</v>
      </c>
      <c r="K7" s="123">
        <f>J7*1.95583</f>
        <v>84.167970551999986</v>
      </c>
    </row>
    <row r="8" spans="2:12" s="21" customFormat="1" ht="24.95" customHeight="1" x14ac:dyDescent="0.25">
      <c r="B8" s="22">
        <v>2</v>
      </c>
      <c r="C8" s="28" t="s">
        <v>24</v>
      </c>
      <c r="D8" s="54" t="s">
        <v>26</v>
      </c>
      <c r="E8" s="55">
        <v>15.005000000000001</v>
      </c>
      <c r="F8" s="30">
        <v>4</v>
      </c>
      <c r="G8" s="30" t="s">
        <v>0</v>
      </c>
      <c r="H8" s="24">
        <v>43</v>
      </c>
      <c r="I8" s="25">
        <v>84.1</v>
      </c>
      <c r="J8" s="26">
        <f t="shared" si="0"/>
        <v>129.04300000000001</v>
      </c>
      <c r="K8" s="124">
        <f t="shared" ref="K8:K70" si="1">J8*1.95583</f>
        <v>252.38617069</v>
      </c>
    </row>
    <row r="9" spans="2:12" s="21" customFormat="1" ht="24.95" customHeight="1" x14ac:dyDescent="0.25">
      <c r="B9" s="22">
        <v>3</v>
      </c>
      <c r="C9" s="28" t="s">
        <v>24</v>
      </c>
      <c r="D9" s="54" t="s">
        <v>27</v>
      </c>
      <c r="E9" s="55">
        <v>5.0229999999999997</v>
      </c>
      <c r="F9" s="30">
        <v>3</v>
      </c>
      <c r="G9" s="30" t="s">
        <v>0</v>
      </c>
      <c r="H9" s="24">
        <v>43</v>
      </c>
      <c r="I9" s="25">
        <v>84.1</v>
      </c>
      <c r="J9" s="26">
        <f t="shared" si="0"/>
        <v>43.197799999999994</v>
      </c>
      <c r="K9" s="27">
        <f t="shared" si="1"/>
        <v>84.487553173999984</v>
      </c>
    </row>
    <row r="10" spans="2:12" s="21" customFormat="1" ht="24.95" customHeight="1" x14ac:dyDescent="0.25">
      <c r="B10" s="22">
        <v>4</v>
      </c>
      <c r="C10" s="28" t="s">
        <v>24</v>
      </c>
      <c r="D10" s="54" t="s">
        <v>28</v>
      </c>
      <c r="E10" s="55">
        <v>5.0049999999999999</v>
      </c>
      <c r="F10" s="30">
        <v>3</v>
      </c>
      <c r="G10" s="30" t="s">
        <v>0</v>
      </c>
      <c r="H10" s="24">
        <v>43</v>
      </c>
      <c r="I10" s="25">
        <v>84.1</v>
      </c>
      <c r="J10" s="26">
        <f t="shared" si="0"/>
        <v>43.042999999999999</v>
      </c>
      <c r="K10" s="27">
        <f t="shared" si="1"/>
        <v>84.18479069</v>
      </c>
    </row>
    <row r="11" spans="2:12" s="21" customFormat="1" ht="24.95" customHeight="1" x14ac:dyDescent="0.25">
      <c r="B11" s="131">
        <v>5</v>
      </c>
      <c r="C11" s="28" t="s">
        <v>24</v>
      </c>
      <c r="D11" s="29" t="s">
        <v>64</v>
      </c>
      <c r="E11" s="55">
        <v>49.012999999999998</v>
      </c>
      <c r="F11" s="30">
        <v>4</v>
      </c>
      <c r="G11" s="30" t="s">
        <v>0</v>
      </c>
      <c r="H11" s="132">
        <v>43</v>
      </c>
      <c r="I11" s="133">
        <v>84.1</v>
      </c>
      <c r="J11" s="134">
        <f t="shared" si="0"/>
        <v>421.51179999999999</v>
      </c>
      <c r="K11" s="124">
        <v>824.4</v>
      </c>
      <c r="L11" s="122"/>
    </row>
    <row r="12" spans="2:12" s="21" customFormat="1" ht="24.95" customHeight="1" x14ac:dyDescent="0.25">
      <c r="B12" s="131">
        <v>6</v>
      </c>
      <c r="C12" s="28" t="s">
        <v>24</v>
      </c>
      <c r="D12" s="54" t="s">
        <v>65</v>
      </c>
      <c r="E12" s="55">
        <v>40.015000000000001</v>
      </c>
      <c r="F12" s="30">
        <v>4</v>
      </c>
      <c r="G12" s="30" t="s">
        <v>0</v>
      </c>
      <c r="H12" s="132">
        <v>43</v>
      </c>
      <c r="I12" s="133">
        <v>84.1</v>
      </c>
      <c r="J12" s="134">
        <f t="shared" si="0"/>
        <v>344.12900000000002</v>
      </c>
      <c r="K12" s="124">
        <f t="shared" si="1"/>
        <v>673.05782207000004</v>
      </c>
    </row>
    <row r="13" spans="2:12" s="39" customFormat="1" ht="24.95" customHeight="1" x14ac:dyDescent="0.25">
      <c r="B13" s="131">
        <v>7</v>
      </c>
      <c r="C13" s="28" t="s">
        <v>24</v>
      </c>
      <c r="D13" s="54" t="s">
        <v>66</v>
      </c>
      <c r="E13" s="55">
        <v>45.033999999999999</v>
      </c>
      <c r="F13" s="30">
        <v>4</v>
      </c>
      <c r="G13" s="30" t="s">
        <v>0</v>
      </c>
      <c r="H13" s="132">
        <v>43</v>
      </c>
      <c r="I13" s="133">
        <v>84.1</v>
      </c>
      <c r="J13" s="134">
        <f t="shared" si="0"/>
        <v>387.29239999999999</v>
      </c>
      <c r="K13" s="124">
        <v>757.47</v>
      </c>
    </row>
    <row r="14" spans="2:12" s="39" customFormat="1" ht="24.95" customHeight="1" x14ac:dyDescent="0.25">
      <c r="B14" s="22">
        <v>8</v>
      </c>
      <c r="C14" s="28" t="s">
        <v>24</v>
      </c>
      <c r="D14" s="29" t="s">
        <v>67</v>
      </c>
      <c r="E14" s="55">
        <v>25.411999999999999</v>
      </c>
      <c r="F14" s="30">
        <v>4</v>
      </c>
      <c r="G14" s="30" t="s">
        <v>0</v>
      </c>
      <c r="H14" s="24">
        <v>43</v>
      </c>
      <c r="I14" s="25">
        <v>84.1</v>
      </c>
      <c r="J14" s="26">
        <f t="shared" si="0"/>
        <v>218.54319999999998</v>
      </c>
      <c r="K14" s="27">
        <f t="shared" si="1"/>
        <v>427.43334685599996</v>
      </c>
    </row>
    <row r="15" spans="2:12" s="21" customFormat="1" ht="24.95" customHeight="1" x14ac:dyDescent="0.25">
      <c r="B15" s="22">
        <v>9</v>
      </c>
      <c r="C15" s="28" t="s">
        <v>24</v>
      </c>
      <c r="D15" s="29" t="s">
        <v>68</v>
      </c>
      <c r="E15" s="55">
        <v>13.005000000000001</v>
      </c>
      <c r="F15" s="30">
        <v>4</v>
      </c>
      <c r="G15" s="30" t="s">
        <v>0</v>
      </c>
      <c r="H15" s="24">
        <v>43</v>
      </c>
      <c r="I15" s="25">
        <v>84.1</v>
      </c>
      <c r="J15" s="26">
        <f t="shared" si="0"/>
        <v>111.843</v>
      </c>
      <c r="K15" s="124">
        <f t="shared" si="1"/>
        <v>218.74589469</v>
      </c>
    </row>
    <row r="16" spans="2:12" s="21" customFormat="1" ht="24.95" customHeight="1" x14ac:dyDescent="0.25">
      <c r="B16" s="22">
        <v>10</v>
      </c>
      <c r="C16" s="28" t="s">
        <v>24</v>
      </c>
      <c r="D16" s="29" t="s">
        <v>69</v>
      </c>
      <c r="E16" s="55">
        <v>15.337999999999999</v>
      </c>
      <c r="F16" s="30">
        <v>4</v>
      </c>
      <c r="G16" s="30" t="s">
        <v>0</v>
      </c>
      <c r="H16" s="24">
        <v>43</v>
      </c>
      <c r="I16" s="25">
        <v>84.1</v>
      </c>
      <c r="J16" s="26">
        <f t="shared" si="0"/>
        <v>131.90679999999998</v>
      </c>
      <c r="K16" s="124">
        <f t="shared" si="1"/>
        <v>257.98727664399996</v>
      </c>
    </row>
    <row r="17" spans="2:11" s="21" customFormat="1" ht="24.95" customHeight="1" x14ac:dyDescent="0.25">
      <c r="B17" s="22">
        <v>11</v>
      </c>
      <c r="C17" s="28" t="s">
        <v>24</v>
      </c>
      <c r="D17" s="54" t="s">
        <v>70</v>
      </c>
      <c r="E17" s="55">
        <v>3.0009999999999999</v>
      </c>
      <c r="F17" s="30">
        <v>3</v>
      </c>
      <c r="G17" s="30" t="s">
        <v>0</v>
      </c>
      <c r="H17" s="24">
        <v>43</v>
      </c>
      <c r="I17" s="25">
        <v>84.1</v>
      </c>
      <c r="J17" s="26">
        <f t="shared" si="0"/>
        <v>25.808599999999998</v>
      </c>
      <c r="K17" s="124">
        <f t="shared" si="1"/>
        <v>50.477234137999993</v>
      </c>
    </row>
    <row r="18" spans="2:11" s="21" customFormat="1" ht="24.95" customHeight="1" x14ac:dyDescent="0.25">
      <c r="B18" s="22">
        <v>12</v>
      </c>
      <c r="C18" s="28" t="s">
        <v>24</v>
      </c>
      <c r="D18" s="54" t="s">
        <v>71</v>
      </c>
      <c r="E18" s="55">
        <v>10.015000000000001</v>
      </c>
      <c r="F18" s="30">
        <v>4</v>
      </c>
      <c r="G18" s="30" t="s">
        <v>0</v>
      </c>
      <c r="H18" s="24">
        <v>43</v>
      </c>
      <c r="I18" s="25">
        <v>84.1</v>
      </c>
      <c r="J18" s="26">
        <f t="shared" si="0"/>
        <v>86.129000000000005</v>
      </c>
      <c r="K18" s="124">
        <f t="shared" si="1"/>
        <v>168.45368207000001</v>
      </c>
    </row>
    <row r="19" spans="2:11" s="21" customFormat="1" ht="24.95" customHeight="1" x14ac:dyDescent="0.25">
      <c r="B19" s="22">
        <v>13</v>
      </c>
      <c r="C19" s="28" t="s">
        <v>24</v>
      </c>
      <c r="D19" s="54" t="s">
        <v>72</v>
      </c>
      <c r="E19" s="55">
        <v>14.954000000000001</v>
      </c>
      <c r="F19" s="30">
        <v>4</v>
      </c>
      <c r="G19" s="30" t="s">
        <v>0</v>
      </c>
      <c r="H19" s="24">
        <v>43</v>
      </c>
      <c r="I19" s="25">
        <v>84.1</v>
      </c>
      <c r="J19" s="26">
        <f t="shared" si="0"/>
        <v>128.6044</v>
      </c>
      <c r="K19" s="124">
        <f t="shared" si="1"/>
        <v>251.52834365199999</v>
      </c>
    </row>
    <row r="20" spans="2:11" s="21" customFormat="1" ht="24.95" customHeight="1" x14ac:dyDescent="0.25">
      <c r="B20" s="22">
        <v>14</v>
      </c>
      <c r="C20" s="28" t="s">
        <v>24</v>
      </c>
      <c r="D20" s="54" t="s">
        <v>73</v>
      </c>
      <c r="E20" s="55">
        <v>24.007000000000001</v>
      </c>
      <c r="F20" s="30">
        <v>4</v>
      </c>
      <c r="G20" s="30" t="s">
        <v>0</v>
      </c>
      <c r="H20" s="24">
        <v>43</v>
      </c>
      <c r="I20" s="25">
        <v>84.1</v>
      </c>
      <c r="J20" s="26">
        <f t="shared" si="0"/>
        <v>206.46020000000001</v>
      </c>
      <c r="K20" s="124">
        <f t="shared" si="1"/>
        <v>403.80105296600004</v>
      </c>
    </row>
    <row r="21" spans="2:11" s="21" customFormat="1" ht="24.95" customHeight="1" x14ac:dyDescent="0.25">
      <c r="B21" s="22">
        <v>15</v>
      </c>
      <c r="C21" s="28" t="s">
        <v>24</v>
      </c>
      <c r="D21" s="54" t="s">
        <v>74</v>
      </c>
      <c r="E21" s="55">
        <v>24.007000000000001</v>
      </c>
      <c r="F21" s="30">
        <v>4</v>
      </c>
      <c r="G21" s="30" t="s">
        <v>0</v>
      </c>
      <c r="H21" s="24">
        <v>43</v>
      </c>
      <c r="I21" s="25">
        <v>84.1</v>
      </c>
      <c r="J21" s="26">
        <f t="shared" si="0"/>
        <v>206.46020000000001</v>
      </c>
      <c r="K21" s="124">
        <f t="shared" si="1"/>
        <v>403.80105296600004</v>
      </c>
    </row>
    <row r="22" spans="2:11" s="21" customFormat="1" ht="24.95" customHeight="1" x14ac:dyDescent="0.25">
      <c r="B22" s="22">
        <v>16</v>
      </c>
      <c r="C22" s="28" t="s">
        <v>24</v>
      </c>
      <c r="D22" s="54" t="s">
        <v>75</v>
      </c>
      <c r="E22" s="55">
        <v>24.007000000000001</v>
      </c>
      <c r="F22" s="30">
        <v>4</v>
      </c>
      <c r="G22" s="30" t="s">
        <v>0</v>
      </c>
      <c r="H22" s="24">
        <v>43</v>
      </c>
      <c r="I22" s="25">
        <v>84.1</v>
      </c>
      <c r="J22" s="26">
        <f t="shared" si="0"/>
        <v>206.46020000000001</v>
      </c>
      <c r="K22" s="124">
        <f t="shared" si="1"/>
        <v>403.80105296600004</v>
      </c>
    </row>
    <row r="23" spans="2:11" s="21" customFormat="1" ht="24.95" customHeight="1" x14ac:dyDescent="0.25">
      <c r="B23" s="22">
        <v>17</v>
      </c>
      <c r="C23" s="28" t="s">
        <v>24</v>
      </c>
      <c r="D23" s="54" t="s">
        <v>76</v>
      </c>
      <c r="E23" s="55">
        <v>25.012</v>
      </c>
      <c r="F23" s="30">
        <v>4</v>
      </c>
      <c r="G23" s="30" t="s">
        <v>0</v>
      </c>
      <c r="H23" s="24">
        <v>43</v>
      </c>
      <c r="I23" s="25">
        <v>84.1</v>
      </c>
      <c r="J23" s="26">
        <f t="shared" si="0"/>
        <v>215.10319999999999</v>
      </c>
      <c r="K23" s="124">
        <f t="shared" si="1"/>
        <v>420.70529165599999</v>
      </c>
    </row>
    <row r="24" spans="2:11" s="21" customFormat="1" ht="24.95" customHeight="1" x14ac:dyDescent="0.25">
      <c r="B24" s="22">
        <v>18</v>
      </c>
      <c r="C24" s="28" t="s">
        <v>24</v>
      </c>
      <c r="D24" s="54" t="s">
        <v>77</v>
      </c>
      <c r="E24" s="55">
        <v>37.01</v>
      </c>
      <c r="F24" s="30">
        <v>4</v>
      </c>
      <c r="G24" s="30" t="s">
        <v>0</v>
      </c>
      <c r="H24" s="24">
        <v>43</v>
      </c>
      <c r="I24" s="25">
        <v>84.1</v>
      </c>
      <c r="J24" s="26">
        <f t="shared" si="0"/>
        <v>318.28599999999994</v>
      </c>
      <c r="K24" s="124">
        <f t="shared" si="1"/>
        <v>622.5133073799999</v>
      </c>
    </row>
    <row r="25" spans="2:11" s="21" customFormat="1" ht="24.95" customHeight="1" x14ac:dyDescent="0.25">
      <c r="B25" s="22">
        <v>19</v>
      </c>
      <c r="C25" s="28" t="s">
        <v>24</v>
      </c>
      <c r="D25" s="54" t="s">
        <v>78</v>
      </c>
      <c r="E25" s="55">
        <v>37.01</v>
      </c>
      <c r="F25" s="30">
        <v>4</v>
      </c>
      <c r="G25" s="30" t="s">
        <v>0</v>
      </c>
      <c r="H25" s="24">
        <v>43</v>
      </c>
      <c r="I25" s="25">
        <v>84.1</v>
      </c>
      <c r="J25" s="26">
        <f t="shared" si="0"/>
        <v>318.28599999999994</v>
      </c>
      <c r="K25" s="124">
        <f t="shared" si="1"/>
        <v>622.5133073799999</v>
      </c>
    </row>
    <row r="26" spans="2:11" s="21" customFormat="1" ht="24.95" customHeight="1" x14ac:dyDescent="0.25">
      <c r="B26" s="22">
        <v>20</v>
      </c>
      <c r="C26" s="28" t="s">
        <v>24</v>
      </c>
      <c r="D26" s="54" t="s">
        <v>79</v>
      </c>
      <c r="E26" s="55">
        <v>27.518999999999998</v>
      </c>
      <c r="F26" s="30">
        <v>4</v>
      </c>
      <c r="G26" s="30" t="s">
        <v>0</v>
      </c>
      <c r="H26" s="24">
        <v>43</v>
      </c>
      <c r="I26" s="25">
        <v>84.1</v>
      </c>
      <c r="J26" s="26">
        <f t="shared" si="0"/>
        <v>236.66339999999997</v>
      </c>
      <c r="K26" s="124">
        <f t="shared" si="1"/>
        <v>462.87337762199991</v>
      </c>
    </row>
    <row r="27" spans="2:11" s="21" customFormat="1" ht="24.95" customHeight="1" x14ac:dyDescent="0.25">
      <c r="B27" s="22">
        <v>21</v>
      </c>
      <c r="C27" s="28" t="s">
        <v>24</v>
      </c>
      <c r="D27" s="54" t="s">
        <v>80</v>
      </c>
      <c r="E27" s="55">
        <v>3.0009999999999999</v>
      </c>
      <c r="F27" s="30">
        <v>4</v>
      </c>
      <c r="G27" s="30" t="s">
        <v>0</v>
      </c>
      <c r="H27" s="24">
        <v>43</v>
      </c>
      <c r="I27" s="25">
        <v>84.1</v>
      </c>
      <c r="J27" s="26">
        <f t="shared" si="0"/>
        <v>25.808599999999998</v>
      </c>
      <c r="K27" s="124">
        <f t="shared" si="1"/>
        <v>50.477234137999993</v>
      </c>
    </row>
    <row r="28" spans="2:11" s="21" customFormat="1" ht="24.95" customHeight="1" x14ac:dyDescent="0.25">
      <c r="B28" s="22">
        <v>22</v>
      </c>
      <c r="C28" s="28" t="s">
        <v>24</v>
      </c>
      <c r="D28" s="54" t="s">
        <v>81</v>
      </c>
      <c r="E28" s="55">
        <v>25.007000000000001</v>
      </c>
      <c r="F28" s="30">
        <v>4</v>
      </c>
      <c r="G28" s="30" t="s">
        <v>0</v>
      </c>
      <c r="H28" s="24">
        <v>43</v>
      </c>
      <c r="I28" s="25">
        <v>84.1</v>
      </c>
      <c r="J28" s="26">
        <f t="shared" si="0"/>
        <v>215.06020000000001</v>
      </c>
      <c r="K28" s="124">
        <f t="shared" si="1"/>
        <v>420.62119096600003</v>
      </c>
    </row>
    <row r="29" spans="2:11" s="11" customFormat="1" ht="24.95" customHeight="1" x14ac:dyDescent="0.25">
      <c r="B29" s="22">
        <v>23</v>
      </c>
      <c r="C29" s="28" t="s">
        <v>24</v>
      </c>
      <c r="D29" s="29" t="s">
        <v>82</v>
      </c>
      <c r="E29" s="55">
        <v>11.018000000000001</v>
      </c>
      <c r="F29" s="30">
        <v>4</v>
      </c>
      <c r="G29" s="30" t="s">
        <v>0</v>
      </c>
      <c r="H29" s="24">
        <v>43</v>
      </c>
      <c r="I29" s="25">
        <v>84.1</v>
      </c>
      <c r="J29" s="26">
        <f t="shared" si="0"/>
        <v>94.754800000000003</v>
      </c>
      <c r="K29" s="124">
        <f t="shared" si="1"/>
        <v>185.32428048400001</v>
      </c>
    </row>
    <row r="30" spans="2:11" s="11" customFormat="1" ht="24.95" customHeight="1" x14ac:dyDescent="0.25">
      <c r="B30" s="22">
        <v>24</v>
      </c>
      <c r="C30" s="28" t="s">
        <v>24</v>
      </c>
      <c r="D30" s="29" t="s">
        <v>83</v>
      </c>
      <c r="E30" s="55">
        <v>16.292999999999999</v>
      </c>
      <c r="F30" s="30">
        <v>4</v>
      </c>
      <c r="G30" s="30" t="s">
        <v>0</v>
      </c>
      <c r="H30" s="24">
        <v>43</v>
      </c>
      <c r="I30" s="25">
        <v>84.1</v>
      </c>
      <c r="J30" s="26">
        <f t="shared" si="0"/>
        <v>140.1198</v>
      </c>
      <c r="K30" s="124">
        <f t="shared" si="1"/>
        <v>274.05050843399999</v>
      </c>
    </row>
    <row r="31" spans="2:11" s="11" customFormat="1" ht="24.95" customHeight="1" x14ac:dyDescent="0.25">
      <c r="B31" s="22">
        <v>25</v>
      </c>
      <c r="C31" s="28" t="s">
        <v>24</v>
      </c>
      <c r="D31" s="54" t="s">
        <v>84</v>
      </c>
      <c r="E31" s="55">
        <v>12.503</v>
      </c>
      <c r="F31" s="30">
        <v>4</v>
      </c>
      <c r="G31" s="30" t="s">
        <v>0</v>
      </c>
      <c r="H31" s="24">
        <v>43</v>
      </c>
      <c r="I31" s="25">
        <v>84.1</v>
      </c>
      <c r="J31" s="26">
        <f t="shared" si="0"/>
        <v>107.52579999999999</v>
      </c>
      <c r="K31" s="124">
        <f t="shared" si="1"/>
        <v>210.30218541399998</v>
      </c>
    </row>
    <row r="32" spans="2:11" ht="24.95" customHeight="1" x14ac:dyDescent="0.25">
      <c r="B32" s="22">
        <v>26</v>
      </c>
      <c r="C32" s="28" t="s">
        <v>24</v>
      </c>
      <c r="D32" s="54" t="s">
        <v>85</v>
      </c>
      <c r="E32" s="55">
        <v>3.0009999999999999</v>
      </c>
      <c r="F32" s="30">
        <v>4</v>
      </c>
      <c r="G32" s="30" t="s">
        <v>0</v>
      </c>
      <c r="H32" s="24">
        <v>43</v>
      </c>
      <c r="I32" s="25">
        <v>84.1</v>
      </c>
      <c r="J32" s="26">
        <f t="shared" si="0"/>
        <v>25.808599999999998</v>
      </c>
      <c r="K32" s="124">
        <f t="shared" si="1"/>
        <v>50.477234137999993</v>
      </c>
    </row>
    <row r="33" spans="2:11" ht="24.95" customHeight="1" x14ac:dyDescent="0.25">
      <c r="B33" s="22">
        <v>27</v>
      </c>
      <c r="C33" s="28" t="s">
        <v>24</v>
      </c>
      <c r="D33" s="54" t="s">
        <v>86</v>
      </c>
      <c r="E33" s="55">
        <v>3.0009999999999999</v>
      </c>
      <c r="F33" s="30">
        <v>4</v>
      </c>
      <c r="G33" s="30" t="s">
        <v>0</v>
      </c>
      <c r="H33" s="24">
        <v>43</v>
      </c>
      <c r="I33" s="25">
        <v>84.1</v>
      </c>
      <c r="J33" s="26">
        <f t="shared" si="0"/>
        <v>25.808599999999998</v>
      </c>
      <c r="K33" s="124">
        <f t="shared" si="1"/>
        <v>50.477234137999993</v>
      </c>
    </row>
    <row r="34" spans="2:11" ht="24.95" customHeight="1" x14ac:dyDescent="0.25">
      <c r="B34" s="22">
        <v>28</v>
      </c>
      <c r="C34" s="28" t="s">
        <v>24</v>
      </c>
      <c r="D34" s="54" t="s">
        <v>87</v>
      </c>
      <c r="E34" s="55">
        <v>3.0009999999999999</v>
      </c>
      <c r="F34" s="30">
        <v>4</v>
      </c>
      <c r="G34" s="30" t="s">
        <v>0</v>
      </c>
      <c r="H34" s="24">
        <v>43</v>
      </c>
      <c r="I34" s="25">
        <v>84.1</v>
      </c>
      <c r="J34" s="26">
        <f t="shared" si="0"/>
        <v>25.808599999999998</v>
      </c>
      <c r="K34" s="124">
        <f t="shared" si="1"/>
        <v>50.477234137999993</v>
      </c>
    </row>
    <row r="35" spans="2:11" ht="24.95" customHeight="1" x14ac:dyDescent="0.25">
      <c r="B35" s="22">
        <v>29</v>
      </c>
      <c r="C35" s="28" t="s">
        <v>24</v>
      </c>
      <c r="D35" s="54" t="s">
        <v>88</v>
      </c>
      <c r="E35" s="55">
        <v>3.0009999999999999</v>
      </c>
      <c r="F35" s="30">
        <v>4</v>
      </c>
      <c r="G35" s="30" t="s">
        <v>0</v>
      </c>
      <c r="H35" s="24">
        <v>43</v>
      </c>
      <c r="I35" s="25">
        <v>84.1</v>
      </c>
      <c r="J35" s="26">
        <f t="shared" si="0"/>
        <v>25.808599999999998</v>
      </c>
      <c r="K35" s="124">
        <f t="shared" si="1"/>
        <v>50.477234137999993</v>
      </c>
    </row>
    <row r="36" spans="2:11" ht="24.95" customHeight="1" x14ac:dyDescent="0.25">
      <c r="B36" s="22">
        <v>30</v>
      </c>
      <c r="C36" s="28" t="s">
        <v>24</v>
      </c>
      <c r="D36" s="54" t="s">
        <v>89</v>
      </c>
      <c r="E36" s="55">
        <v>3.0009999999999999</v>
      </c>
      <c r="F36" s="30">
        <v>4</v>
      </c>
      <c r="G36" s="30" t="s">
        <v>0</v>
      </c>
      <c r="H36" s="24">
        <v>43</v>
      </c>
      <c r="I36" s="25">
        <v>84.1</v>
      </c>
      <c r="J36" s="26">
        <f t="shared" si="0"/>
        <v>25.808599999999998</v>
      </c>
      <c r="K36" s="124">
        <f t="shared" si="1"/>
        <v>50.477234137999993</v>
      </c>
    </row>
    <row r="37" spans="2:11" ht="24.95" customHeight="1" x14ac:dyDescent="0.25">
      <c r="B37" s="22">
        <v>31</v>
      </c>
      <c r="C37" s="28" t="s">
        <v>24</v>
      </c>
      <c r="D37" s="54" t="s">
        <v>90</v>
      </c>
      <c r="E37" s="55">
        <v>7.5019999999999998</v>
      </c>
      <c r="F37" s="30">
        <v>4</v>
      </c>
      <c r="G37" s="30" t="s">
        <v>0</v>
      </c>
      <c r="H37" s="24">
        <v>43</v>
      </c>
      <c r="I37" s="25">
        <v>84.1</v>
      </c>
      <c r="J37" s="26">
        <f t="shared" si="0"/>
        <v>64.517200000000003</v>
      </c>
      <c r="K37" s="124">
        <f t="shared" si="1"/>
        <v>126.18467527600001</v>
      </c>
    </row>
    <row r="38" spans="2:11" ht="24.95" customHeight="1" x14ac:dyDescent="0.25">
      <c r="B38" s="22">
        <v>32</v>
      </c>
      <c r="C38" s="28" t="s">
        <v>24</v>
      </c>
      <c r="D38" s="54" t="s">
        <v>91</v>
      </c>
      <c r="E38" s="55">
        <v>3</v>
      </c>
      <c r="F38" s="30">
        <v>4</v>
      </c>
      <c r="G38" s="30" t="s">
        <v>0</v>
      </c>
      <c r="H38" s="24">
        <v>43</v>
      </c>
      <c r="I38" s="25">
        <v>84.1</v>
      </c>
      <c r="J38" s="26">
        <f t="shared" si="0"/>
        <v>25.799999999999997</v>
      </c>
      <c r="K38" s="124">
        <f t="shared" si="1"/>
        <v>50.460413999999993</v>
      </c>
    </row>
    <row r="39" spans="2:11" ht="24.95" customHeight="1" x14ac:dyDescent="0.25">
      <c r="B39" s="22">
        <v>33</v>
      </c>
      <c r="C39" s="28" t="s">
        <v>24</v>
      </c>
      <c r="D39" s="54" t="s">
        <v>92</v>
      </c>
      <c r="E39" s="55">
        <v>9.4309999999999992</v>
      </c>
      <c r="F39" s="30">
        <v>4</v>
      </c>
      <c r="G39" s="30" t="s">
        <v>0</v>
      </c>
      <c r="H39" s="24">
        <v>43</v>
      </c>
      <c r="I39" s="25">
        <v>84.1</v>
      </c>
      <c r="J39" s="26">
        <f t="shared" si="0"/>
        <v>81.106599999999986</v>
      </c>
      <c r="K39" s="124">
        <f t="shared" si="1"/>
        <v>158.63072147799997</v>
      </c>
    </row>
    <row r="40" spans="2:11" ht="24.95" customHeight="1" x14ac:dyDescent="0.25">
      <c r="B40" s="22">
        <v>34</v>
      </c>
      <c r="C40" s="28" t="s">
        <v>24</v>
      </c>
      <c r="D40" s="54" t="s">
        <v>93</v>
      </c>
      <c r="E40" s="55">
        <v>9.0079999999999991</v>
      </c>
      <c r="F40" s="30">
        <v>4</v>
      </c>
      <c r="G40" s="30" t="s">
        <v>0</v>
      </c>
      <c r="H40" s="24">
        <v>43</v>
      </c>
      <c r="I40" s="25">
        <v>84.1</v>
      </c>
      <c r="J40" s="26">
        <f t="shared" si="0"/>
        <v>77.468799999999987</v>
      </c>
      <c r="K40" s="124">
        <f t="shared" si="1"/>
        <v>151.51580310399999</v>
      </c>
    </row>
    <row r="41" spans="2:11" ht="24.95" customHeight="1" x14ac:dyDescent="0.25">
      <c r="B41" s="22">
        <v>35</v>
      </c>
      <c r="C41" s="28" t="s">
        <v>24</v>
      </c>
      <c r="D41" s="54" t="s">
        <v>94</v>
      </c>
      <c r="E41" s="55">
        <v>4.5039999999999996</v>
      </c>
      <c r="F41" s="30">
        <v>4</v>
      </c>
      <c r="G41" s="30" t="s">
        <v>0</v>
      </c>
      <c r="H41" s="24">
        <v>43</v>
      </c>
      <c r="I41" s="25">
        <v>84.1</v>
      </c>
      <c r="J41" s="26">
        <f t="shared" si="0"/>
        <v>38.734399999999994</v>
      </c>
      <c r="K41" s="124">
        <f t="shared" si="1"/>
        <v>75.757901551999993</v>
      </c>
    </row>
    <row r="42" spans="2:11" ht="24.95" customHeight="1" x14ac:dyDescent="0.25">
      <c r="B42" s="22">
        <v>36</v>
      </c>
      <c r="C42" s="28" t="s">
        <v>24</v>
      </c>
      <c r="D42" s="54" t="s">
        <v>95</v>
      </c>
      <c r="E42" s="55">
        <v>4.5039999999999996</v>
      </c>
      <c r="F42" s="30">
        <v>4</v>
      </c>
      <c r="G42" s="30" t="s">
        <v>0</v>
      </c>
      <c r="H42" s="24">
        <v>43</v>
      </c>
      <c r="I42" s="25">
        <v>84.1</v>
      </c>
      <c r="J42" s="26">
        <f t="shared" si="0"/>
        <v>38.734399999999994</v>
      </c>
      <c r="K42" s="124">
        <f t="shared" si="1"/>
        <v>75.757901551999993</v>
      </c>
    </row>
    <row r="43" spans="2:11" ht="24.95" customHeight="1" x14ac:dyDescent="0.25">
      <c r="B43" s="22">
        <v>37</v>
      </c>
      <c r="C43" s="28" t="s">
        <v>24</v>
      </c>
      <c r="D43" s="54" t="s">
        <v>96</v>
      </c>
      <c r="E43" s="55">
        <v>15.005000000000001</v>
      </c>
      <c r="F43" s="30">
        <v>4</v>
      </c>
      <c r="G43" s="30" t="s">
        <v>0</v>
      </c>
      <c r="H43" s="24">
        <v>43</v>
      </c>
      <c r="I43" s="25">
        <v>84.1</v>
      </c>
      <c r="J43" s="26">
        <f t="shared" si="0"/>
        <v>129.04300000000001</v>
      </c>
      <c r="K43" s="124">
        <f t="shared" si="1"/>
        <v>252.38617069</v>
      </c>
    </row>
    <row r="44" spans="2:11" ht="24.95" customHeight="1" x14ac:dyDescent="0.25">
      <c r="B44" s="22">
        <v>38</v>
      </c>
      <c r="C44" s="28" t="s">
        <v>24</v>
      </c>
      <c r="D44" s="29" t="s">
        <v>97</v>
      </c>
      <c r="E44" s="55">
        <v>6.6680000000000001</v>
      </c>
      <c r="F44" s="30">
        <v>4</v>
      </c>
      <c r="G44" s="30" t="s">
        <v>0</v>
      </c>
      <c r="H44" s="24">
        <v>43</v>
      </c>
      <c r="I44" s="25">
        <v>84.1</v>
      </c>
      <c r="J44" s="26">
        <f t="shared" si="0"/>
        <v>57.344799999999999</v>
      </c>
      <c r="K44" s="124">
        <f t="shared" si="1"/>
        <v>112.156680184</v>
      </c>
    </row>
    <row r="45" spans="2:11" ht="24.95" customHeight="1" x14ac:dyDescent="0.25">
      <c r="B45" s="22">
        <v>39</v>
      </c>
      <c r="C45" s="28" t="s">
        <v>24</v>
      </c>
      <c r="D45" s="29" t="s">
        <v>98</v>
      </c>
      <c r="E45" s="55">
        <v>6.6680000000000001</v>
      </c>
      <c r="F45" s="30">
        <v>4</v>
      </c>
      <c r="G45" s="30" t="s">
        <v>0</v>
      </c>
      <c r="H45" s="24">
        <v>43</v>
      </c>
      <c r="I45" s="25">
        <v>84.1</v>
      </c>
      <c r="J45" s="26">
        <f t="shared" si="0"/>
        <v>57.344799999999999</v>
      </c>
      <c r="K45" s="124">
        <f t="shared" si="1"/>
        <v>112.156680184</v>
      </c>
    </row>
    <row r="46" spans="2:11" ht="24.95" customHeight="1" x14ac:dyDescent="0.25">
      <c r="B46" s="22">
        <v>40</v>
      </c>
      <c r="C46" s="28" t="s">
        <v>24</v>
      </c>
      <c r="D46" s="29" t="s">
        <v>99</v>
      </c>
      <c r="E46" s="55">
        <v>10.003</v>
      </c>
      <c r="F46" s="30">
        <v>4</v>
      </c>
      <c r="G46" s="30" t="s">
        <v>0</v>
      </c>
      <c r="H46" s="24">
        <v>43</v>
      </c>
      <c r="I46" s="25">
        <v>84.1</v>
      </c>
      <c r="J46" s="26">
        <f t="shared" si="0"/>
        <v>86.025800000000004</v>
      </c>
      <c r="K46" s="124">
        <f t="shared" si="1"/>
        <v>168.25184041400001</v>
      </c>
    </row>
    <row r="47" spans="2:11" ht="24.95" customHeight="1" x14ac:dyDescent="0.25">
      <c r="B47" s="22">
        <v>41</v>
      </c>
      <c r="C47" s="28" t="s">
        <v>24</v>
      </c>
      <c r="D47" s="29" t="s">
        <v>100</v>
      </c>
      <c r="E47" s="55">
        <v>10.003</v>
      </c>
      <c r="F47" s="30">
        <v>4</v>
      </c>
      <c r="G47" s="30" t="s">
        <v>0</v>
      </c>
      <c r="H47" s="24">
        <v>43</v>
      </c>
      <c r="I47" s="25">
        <v>84.1</v>
      </c>
      <c r="J47" s="26">
        <f t="shared" si="0"/>
        <v>86.025800000000004</v>
      </c>
      <c r="K47" s="124">
        <f t="shared" si="1"/>
        <v>168.25184041400001</v>
      </c>
    </row>
    <row r="48" spans="2:11" ht="24.95" customHeight="1" x14ac:dyDescent="0.25">
      <c r="B48" s="22">
        <v>42</v>
      </c>
      <c r="C48" s="28" t="s">
        <v>24</v>
      </c>
      <c r="D48" s="29" t="s">
        <v>101</v>
      </c>
      <c r="E48" s="55">
        <v>10.003</v>
      </c>
      <c r="F48" s="30">
        <v>4</v>
      </c>
      <c r="G48" s="30" t="s">
        <v>0</v>
      </c>
      <c r="H48" s="24">
        <v>43</v>
      </c>
      <c r="I48" s="25">
        <v>84.1</v>
      </c>
      <c r="J48" s="26">
        <f t="shared" si="0"/>
        <v>86.025800000000004</v>
      </c>
      <c r="K48" s="124">
        <f t="shared" si="1"/>
        <v>168.25184041400001</v>
      </c>
    </row>
    <row r="49" spans="2:11" ht="24.95" customHeight="1" x14ac:dyDescent="0.25">
      <c r="B49" s="22">
        <v>43</v>
      </c>
      <c r="C49" s="28" t="s">
        <v>24</v>
      </c>
      <c r="D49" s="29" t="s">
        <v>102</v>
      </c>
      <c r="E49" s="55">
        <v>13.337999999999999</v>
      </c>
      <c r="F49" s="30">
        <v>4</v>
      </c>
      <c r="G49" s="30" t="s">
        <v>0</v>
      </c>
      <c r="H49" s="24">
        <v>43</v>
      </c>
      <c r="I49" s="25">
        <v>84.1</v>
      </c>
      <c r="J49" s="26">
        <f t="shared" si="0"/>
        <v>114.70679999999999</v>
      </c>
      <c r="K49" s="124">
        <f t="shared" si="1"/>
        <v>224.34700064399996</v>
      </c>
    </row>
    <row r="50" spans="2:11" ht="24.95" customHeight="1" x14ac:dyDescent="0.25">
      <c r="B50" s="22">
        <v>44</v>
      </c>
      <c r="C50" s="28" t="s">
        <v>24</v>
      </c>
      <c r="D50" s="29" t="s">
        <v>103</v>
      </c>
      <c r="E50" s="55">
        <v>13.335000000000001</v>
      </c>
      <c r="F50" s="30">
        <v>4</v>
      </c>
      <c r="G50" s="30" t="s">
        <v>0</v>
      </c>
      <c r="H50" s="24">
        <v>43</v>
      </c>
      <c r="I50" s="25">
        <v>84.1</v>
      </c>
      <c r="J50" s="26">
        <f t="shared" si="0"/>
        <v>114.681</v>
      </c>
      <c r="K50" s="124">
        <f t="shared" si="1"/>
        <v>224.29654022999998</v>
      </c>
    </row>
    <row r="51" spans="2:11" ht="24.95" customHeight="1" x14ac:dyDescent="0.25">
      <c r="B51" s="22">
        <v>45</v>
      </c>
      <c r="C51" s="28" t="s">
        <v>24</v>
      </c>
      <c r="D51" s="54" t="s">
        <v>104</v>
      </c>
      <c r="E51" s="55">
        <v>100.002</v>
      </c>
      <c r="F51" s="30">
        <v>4</v>
      </c>
      <c r="G51" s="30" t="s">
        <v>0</v>
      </c>
      <c r="H51" s="24">
        <v>43</v>
      </c>
      <c r="I51" s="25">
        <v>84.1</v>
      </c>
      <c r="J51" s="26">
        <f t="shared" si="0"/>
        <v>860.01719999999989</v>
      </c>
      <c r="K51" s="124">
        <f t="shared" si="1"/>
        <v>1682.0474402759996</v>
      </c>
    </row>
    <row r="52" spans="2:11" ht="24.95" customHeight="1" x14ac:dyDescent="0.25">
      <c r="B52" s="22">
        <v>46</v>
      </c>
      <c r="C52" s="28" t="s">
        <v>24</v>
      </c>
      <c r="D52" s="54" t="s">
        <v>105</v>
      </c>
      <c r="E52" s="55">
        <v>55.024000000000001</v>
      </c>
      <c r="F52" s="30">
        <v>4</v>
      </c>
      <c r="G52" s="30" t="s">
        <v>0</v>
      </c>
      <c r="H52" s="24">
        <v>43</v>
      </c>
      <c r="I52" s="25">
        <v>84.1</v>
      </c>
      <c r="J52" s="26">
        <f t="shared" si="0"/>
        <v>473.20639999999997</v>
      </c>
      <c r="K52" s="124">
        <f t="shared" si="1"/>
        <v>925.51127331199996</v>
      </c>
    </row>
    <row r="53" spans="2:11" ht="24.95" customHeight="1" x14ac:dyDescent="0.25">
      <c r="B53" s="22">
        <v>47</v>
      </c>
      <c r="C53" s="28" t="s">
        <v>24</v>
      </c>
      <c r="D53" s="54" t="s">
        <v>106</v>
      </c>
      <c r="E53" s="55">
        <v>50.024999999999999</v>
      </c>
      <c r="F53" s="30">
        <v>4</v>
      </c>
      <c r="G53" s="30" t="s">
        <v>0</v>
      </c>
      <c r="H53" s="24">
        <v>43</v>
      </c>
      <c r="I53" s="25">
        <v>84.1</v>
      </c>
      <c r="J53" s="26">
        <f t="shared" si="0"/>
        <v>430.21499999999997</v>
      </c>
      <c r="K53" s="124">
        <f t="shared" si="1"/>
        <v>841.42740344999993</v>
      </c>
    </row>
    <row r="54" spans="2:11" ht="24.95" customHeight="1" x14ac:dyDescent="0.25">
      <c r="B54" s="22">
        <v>48</v>
      </c>
      <c r="C54" s="28" t="s">
        <v>24</v>
      </c>
      <c r="D54" s="54" t="s">
        <v>107</v>
      </c>
      <c r="E54" s="55">
        <v>32.020000000000003</v>
      </c>
      <c r="F54" s="30">
        <v>4</v>
      </c>
      <c r="G54" s="30" t="s">
        <v>0</v>
      </c>
      <c r="H54" s="24">
        <v>43</v>
      </c>
      <c r="I54" s="25">
        <v>84.1</v>
      </c>
      <c r="J54" s="26">
        <f t="shared" si="0"/>
        <v>275.37200000000001</v>
      </c>
      <c r="K54" s="124">
        <f t="shared" si="1"/>
        <v>538.58081876000006</v>
      </c>
    </row>
    <row r="55" spans="2:11" ht="24.95" customHeight="1" x14ac:dyDescent="0.25">
      <c r="B55" s="22">
        <v>49</v>
      </c>
      <c r="C55" s="28" t="s">
        <v>24</v>
      </c>
      <c r="D55" s="54" t="s">
        <v>108</v>
      </c>
      <c r="E55" s="55">
        <v>26.027999999999999</v>
      </c>
      <c r="F55" s="30">
        <v>4</v>
      </c>
      <c r="G55" s="30" t="s">
        <v>0</v>
      </c>
      <c r="H55" s="24">
        <v>43</v>
      </c>
      <c r="I55" s="25">
        <v>84.1</v>
      </c>
      <c r="J55" s="26">
        <f t="shared" si="0"/>
        <v>223.84079999999997</v>
      </c>
      <c r="K55" s="124">
        <f t="shared" si="1"/>
        <v>437.79455186399991</v>
      </c>
    </row>
    <row r="56" spans="2:11" ht="24.95" customHeight="1" x14ac:dyDescent="0.25">
      <c r="B56" s="22">
        <v>50</v>
      </c>
      <c r="C56" s="28" t="s">
        <v>24</v>
      </c>
      <c r="D56" s="54" t="s">
        <v>109</v>
      </c>
      <c r="E56" s="55">
        <v>14.997999999999999</v>
      </c>
      <c r="F56" s="30">
        <v>4</v>
      </c>
      <c r="G56" s="30" t="s">
        <v>0</v>
      </c>
      <c r="H56" s="24">
        <v>43</v>
      </c>
      <c r="I56" s="25">
        <v>84.1</v>
      </c>
      <c r="J56" s="26">
        <f t="shared" si="0"/>
        <v>128.9828</v>
      </c>
      <c r="K56" s="124">
        <f t="shared" si="1"/>
        <v>252.26842972399999</v>
      </c>
    </row>
    <row r="57" spans="2:11" ht="24.95" customHeight="1" x14ac:dyDescent="0.25">
      <c r="B57" s="22">
        <v>51</v>
      </c>
      <c r="C57" s="28" t="s">
        <v>24</v>
      </c>
      <c r="D57" s="54" t="s">
        <v>110</v>
      </c>
      <c r="E57" s="55">
        <v>30.015000000000001</v>
      </c>
      <c r="F57" s="30">
        <v>4</v>
      </c>
      <c r="G57" s="30" t="s">
        <v>0</v>
      </c>
      <c r="H57" s="24">
        <v>43</v>
      </c>
      <c r="I57" s="25">
        <v>84.1</v>
      </c>
      <c r="J57" s="26">
        <f t="shared" si="0"/>
        <v>258.12900000000002</v>
      </c>
      <c r="K57" s="124">
        <f t="shared" si="1"/>
        <v>504.85644207000001</v>
      </c>
    </row>
    <row r="58" spans="2:11" ht="24.95" customHeight="1" x14ac:dyDescent="0.25">
      <c r="B58" s="22">
        <v>52</v>
      </c>
      <c r="C58" s="28" t="s">
        <v>24</v>
      </c>
      <c r="D58" s="29" t="s">
        <v>111</v>
      </c>
      <c r="E58" s="55">
        <v>30.015000000000001</v>
      </c>
      <c r="F58" s="30">
        <v>4</v>
      </c>
      <c r="G58" s="30" t="s">
        <v>0</v>
      </c>
      <c r="H58" s="24">
        <v>43</v>
      </c>
      <c r="I58" s="25">
        <v>84.1</v>
      </c>
      <c r="J58" s="26">
        <f t="shared" si="0"/>
        <v>258.12900000000002</v>
      </c>
      <c r="K58" s="124">
        <f t="shared" si="1"/>
        <v>504.85644207000001</v>
      </c>
    </row>
    <row r="59" spans="2:11" ht="24.95" customHeight="1" x14ac:dyDescent="0.25">
      <c r="B59" s="22">
        <v>53</v>
      </c>
      <c r="C59" s="28" t="s">
        <v>24</v>
      </c>
      <c r="D59" s="54" t="s">
        <v>112</v>
      </c>
      <c r="E59" s="55">
        <v>13.004</v>
      </c>
      <c r="F59" s="30">
        <v>4</v>
      </c>
      <c r="G59" s="30" t="s">
        <v>0</v>
      </c>
      <c r="H59" s="24">
        <v>43</v>
      </c>
      <c r="I59" s="25">
        <v>84.1</v>
      </c>
      <c r="J59" s="26">
        <f t="shared" si="0"/>
        <v>111.83439999999999</v>
      </c>
      <c r="K59" s="124">
        <f t="shared" si="1"/>
        <v>218.72907455199999</v>
      </c>
    </row>
    <row r="60" spans="2:11" ht="24.95" customHeight="1" x14ac:dyDescent="0.25">
      <c r="B60" s="22">
        <v>54</v>
      </c>
      <c r="C60" s="28" t="s">
        <v>24</v>
      </c>
      <c r="D60" s="29" t="s">
        <v>113</v>
      </c>
      <c r="E60" s="55">
        <v>35.51</v>
      </c>
      <c r="F60" s="30">
        <v>4</v>
      </c>
      <c r="G60" s="30" t="s">
        <v>0</v>
      </c>
      <c r="H60" s="24">
        <v>43</v>
      </c>
      <c r="I60" s="25">
        <v>84.1</v>
      </c>
      <c r="J60" s="26">
        <f t="shared" si="0"/>
        <v>305.38599999999997</v>
      </c>
      <c r="K60" s="124">
        <f t="shared" si="1"/>
        <v>597.28310037999995</v>
      </c>
    </row>
    <row r="61" spans="2:11" ht="24.95" customHeight="1" x14ac:dyDescent="0.25">
      <c r="B61" s="22">
        <v>55</v>
      </c>
      <c r="C61" s="28" t="s">
        <v>24</v>
      </c>
      <c r="D61" s="29" t="s">
        <v>114</v>
      </c>
      <c r="E61" s="55">
        <v>20.007000000000001</v>
      </c>
      <c r="F61" s="30">
        <v>4</v>
      </c>
      <c r="G61" s="30" t="s">
        <v>0</v>
      </c>
      <c r="H61" s="24">
        <v>43</v>
      </c>
      <c r="I61" s="25">
        <v>84.1</v>
      </c>
      <c r="J61" s="26">
        <f t="shared" si="0"/>
        <v>172.06020000000001</v>
      </c>
      <c r="K61" s="124">
        <f t="shared" si="1"/>
        <v>336.52050096599999</v>
      </c>
    </row>
    <row r="62" spans="2:11" ht="24.95" customHeight="1" x14ac:dyDescent="0.25">
      <c r="B62" s="22">
        <v>56</v>
      </c>
      <c r="C62" s="28" t="s">
        <v>24</v>
      </c>
      <c r="D62" s="29" t="s">
        <v>115</v>
      </c>
      <c r="E62" s="55">
        <v>248.51400000000001</v>
      </c>
      <c r="F62" s="30">
        <v>4</v>
      </c>
      <c r="G62" s="30" t="s">
        <v>0</v>
      </c>
      <c r="H62" s="24">
        <v>43</v>
      </c>
      <c r="I62" s="25">
        <v>84.1</v>
      </c>
      <c r="J62" s="26">
        <f t="shared" si="0"/>
        <v>2137.2204000000002</v>
      </c>
      <c r="K62" s="124">
        <f t="shared" si="1"/>
        <v>4180.039774932</v>
      </c>
    </row>
    <row r="63" spans="2:11" ht="24.95" customHeight="1" x14ac:dyDescent="0.25">
      <c r="B63" s="22">
        <v>57</v>
      </c>
      <c r="C63" s="28" t="s">
        <v>24</v>
      </c>
      <c r="D63" s="29" t="s">
        <v>116</v>
      </c>
      <c r="E63" s="55">
        <v>5.0030000000000001</v>
      </c>
      <c r="F63" s="30">
        <v>5</v>
      </c>
      <c r="G63" s="30" t="s">
        <v>0</v>
      </c>
      <c r="H63" s="24">
        <v>43</v>
      </c>
      <c r="I63" s="25">
        <v>84.1</v>
      </c>
      <c r="J63" s="26">
        <f t="shared" si="0"/>
        <v>43.025799999999997</v>
      </c>
      <c r="K63" s="124">
        <f t="shared" si="1"/>
        <v>84.151150413999986</v>
      </c>
    </row>
    <row r="64" spans="2:11" ht="24.95" customHeight="1" x14ac:dyDescent="0.25">
      <c r="B64" s="22">
        <v>58</v>
      </c>
      <c r="C64" s="28" t="s">
        <v>24</v>
      </c>
      <c r="D64" s="29" t="s">
        <v>117</v>
      </c>
      <c r="E64" s="55">
        <v>5.0049999999999999</v>
      </c>
      <c r="F64" s="30">
        <v>5</v>
      </c>
      <c r="G64" s="30" t="s">
        <v>0</v>
      </c>
      <c r="H64" s="24">
        <v>43</v>
      </c>
      <c r="I64" s="25">
        <v>84.1</v>
      </c>
      <c r="J64" s="26">
        <f t="shared" si="0"/>
        <v>43.042999999999999</v>
      </c>
      <c r="K64" s="124">
        <f t="shared" si="1"/>
        <v>84.18479069</v>
      </c>
    </row>
    <row r="65" spans="2:11" ht="24.95" customHeight="1" x14ac:dyDescent="0.25">
      <c r="B65" s="22">
        <v>59</v>
      </c>
      <c r="C65" s="28" t="s">
        <v>24</v>
      </c>
      <c r="D65" s="54" t="s">
        <v>118</v>
      </c>
      <c r="E65" s="55">
        <v>10.007999999999999</v>
      </c>
      <c r="F65" s="30">
        <v>5</v>
      </c>
      <c r="G65" s="30" t="s">
        <v>0</v>
      </c>
      <c r="H65" s="24">
        <v>43</v>
      </c>
      <c r="I65" s="25">
        <v>84.1</v>
      </c>
      <c r="J65" s="26">
        <f t="shared" si="0"/>
        <v>86.068799999999982</v>
      </c>
      <c r="K65" s="124">
        <f t="shared" si="1"/>
        <v>168.33594110399997</v>
      </c>
    </row>
    <row r="66" spans="2:11" ht="24.95" customHeight="1" x14ac:dyDescent="0.25">
      <c r="B66" s="22">
        <v>60</v>
      </c>
      <c r="C66" s="28" t="s">
        <v>24</v>
      </c>
      <c r="D66" s="54" t="s">
        <v>119</v>
      </c>
      <c r="E66" s="55">
        <v>14.004</v>
      </c>
      <c r="F66" s="30">
        <v>5</v>
      </c>
      <c r="G66" s="30" t="s">
        <v>0</v>
      </c>
      <c r="H66" s="24">
        <v>43</v>
      </c>
      <c r="I66" s="25">
        <v>84.1</v>
      </c>
      <c r="J66" s="26">
        <f t="shared" si="0"/>
        <v>120.4344</v>
      </c>
      <c r="K66" s="124">
        <f t="shared" si="1"/>
        <v>235.549212552</v>
      </c>
    </row>
    <row r="67" spans="2:11" ht="24.95" customHeight="1" thickBot="1" x14ac:dyDescent="0.3">
      <c r="B67" s="31">
        <v>61</v>
      </c>
      <c r="C67" s="32" t="s">
        <v>24</v>
      </c>
      <c r="D67" s="63" t="s">
        <v>120</v>
      </c>
      <c r="E67" s="64">
        <v>14.004</v>
      </c>
      <c r="F67" s="33">
        <v>5</v>
      </c>
      <c r="G67" s="33" t="s">
        <v>0</v>
      </c>
      <c r="H67" s="34">
        <v>43</v>
      </c>
      <c r="I67" s="35">
        <v>84.1</v>
      </c>
      <c r="J67" s="36">
        <f t="shared" si="0"/>
        <v>120.4344</v>
      </c>
      <c r="K67" s="125">
        <f t="shared" si="1"/>
        <v>235.549212552</v>
      </c>
    </row>
    <row r="68" spans="2:11" ht="24.95" customHeight="1" thickBot="1" x14ac:dyDescent="0.3">
      <c r="B68" s="65"/>
      <c r="C68" s="66"/>
      <c r="D68" s="67"/>
      <c r="E68" s="68">
        <f>SUM(E7:E67)</f>
        <v>1353.3810000000003</v>
      </c>
      <c r="F68" s="40"/>
      <c r="G68" s="40"/>
      <c r="H68" s="46"/>
      <c r="I68" s="47"/>
      <c r="J68" s="48"/>
      <c r="K68" s="126"/>
    </row>
    <row r="69" spans="2:11" ht="16.5" thickBot="1" x14ac:dyDescent="0.3">
      <c r="B69" s="121"/>
      <c r="C69" s="37"/>
      <c r="D69" s="69"/>
      <c r="E69" s="70"/>
      <c r="F69" s="38"/>
      <c r="G69" s="38"/>
      <c r="H69" s="71"/>
      <c r="I69" s="49"/>
      <c r="J69" s="72"/>
      <c r="K69" s="127"/>
    </row>
    <row r="70" spans="2:11" ht="24.95" customHeight="1" thickBot="1" x14ac:dyDescent="0.3">
      <c r="B70" s="45">
        <v>1</v>
      </c>
      <c r="C70" s="73" t="s">
        <v>121</v>
      </c>
      <c r="D70" s="74" t="s">
        <v>122</v>
      </c>
      <c r="E70" s="75">
        <v>15.260999999999999</v>
      </c>
      <c r="F70" s="76">
        <v>6</v>
      </c>
      <c r="G70" s="77" t="s">
        <v>0</v>
      </c>
      <c r="H70" s="46">
        <v>43</v>
      </c>
      <c r="I70" s="47">
        <v>84.1</v>
      </c>
      <c r="J70" s="48">
        <f t="shared" si="0"/>
        <v>131.24459999999999</v>
      </c>
      <c r="K70" s="126">
        <f t="shared" si="1"/>
        <v>256.69212601799995</v>
      </c>
    </row>
    <row r="71" spans="2:11" ht="24.95" customHeight="1" thickBot="1" x14ac:dyDescent="0.3">
      <c r="B71" s="45"/>
      <c r="C71" s="73"/>
      <c r="D71" s="74"/>
      <c r="E71" s="78">
        <f>SUM(E70)</f>
        <v>15.260999999999999</v>
      </c>
      <c r="F71" s="76"/>
      <c r="G71" s="77"/>
      <c r="H71" s="46"/>
      <c r="I71" s="47"/>
      <c r="J71" s="48"/>
      <c r="K71" s="126"/>
    </row>
    <row r="72" spans="2:11" ht="16.5" thickBot="1" x14ac:dyDescent="0.3">
      <c r="B72" s="44"/>
      <c r="C72" s="79"/>
      <c r="D72" s="80"/>
      <c r="E72" s="70"/>
      <c r="F72" s="81"/>
      <c r="G72" s="82"/>
      <c r="H72" s="71"/>
      <c r="I72" s="49"/>
      <c r="J72" s="72"/>
      <c r="K72" s="127"/>
    </row>
    <row r="73" spans="2:11" ht="24.95" customHeight="1" thickBot="1" x14ac:dyDescent="0.3">
      <c r="B73" s="45">
        <v>1</v>
      </c>
      <c r="C73" s="66" t="s">
        <v>2</v>
      </c>
      <c r="D73" s="67" t="s">
        <v>3</v>
      </c>
      <c r="E73" s="75">
        <v>10.503</v>
      </c>
      <c r="F73" s="40">
        <v>5</v>
      </c>
      <c r="G73" s="83" t="s">
        <v>0</v>
      </c>
      <c r="H73" s="46">
        <v>43</v>
      </c>
      <c r="I73" s="47">
        <v>84.1</v>
      </c>
      <c r="J73" s="48">
        <f t="shared" ref="J73:J134" si="2">20%*H73*E73</f>
        <v>90.325800000000001</v>
      </c>
      <c r="K73" s="126">
        <f t="shared" ref="K73:K134" si="3">J73*1.95583</f>
        <v>176.66190941400001</v>
      </c>
    </row>
    <row r="74" spans="2:11" ht="24.95" customHeight="1" thickBot="1" x14ac:dyDescent="0.3">
      <c r="B74" s="45"/>
      <c r="C74" s="66"/>
      <c r="D74" s="67"/>
      <c r="E74" s="78">
        <f>SUM(E73)</f>
        <v>10.503</v>
      </c>
      <c r="F74" s="40"/>
      <c r="G74" s="83"/>
      <c r="H74" s="46"/>
      <c r="I74" s="47"/>
      <c r="J74" s="48"/>
      <c r="K74" s="126"/>
    </row>
    <row r="75" spans="2:11" ht="16.5" thickBot="1" x14ac:dyDescent="0.3">
      <c r="B75" s="44"/>
      <c r="C75" s="37"/>
      <c r="D75" s="69"/>
      <c r="E75" s="70"/>
      <c r="F75" s="38"/>
      <c r="G75" s="84"/>
      <c r="H75" s="71"/>
      <c r="I75" s="49"/>
      <c r="J75" s="72"/>
      <c r="K75" s="127"/>
    </row>
    <row r="76" spans="2:11" ht="24.95" customHeight="1" x14ac:dyDescent="0.25">
      <c r="B76" s="50">
        <v>1</v>
      </c>
      <c r="C76" s="16" t="s">
        <v>4</v>
      </c>
      <c r="D76" s="61" t="s">
        <v>5</v>
      </c>
      <c r="E76" s="62">
        <v>30.416</v>
      </c>
      <c r="F76" s="17">
        <v>5</v>
      </c>
      <c r="G76" s="85" t="s">
        <v>0</v>
      </c>
      <c r="H76" s="18">
        <v>43</v>
      </c>
      <c r="I76" s="19">
        <v>84.1</v>
      </c>
      <c r="J76" s="20">
        <f t="shared" si="2"/>
        <v>261.57760000000002</v>
      </c>
      <c r="K76" s="123">
        <f t="shared" si="3"/>
        <v>511.601317408</v>
      </c>
    </row>
    <row r="77" spans="2:11" ht="24.95" customHeight="1" x14ac:dyDescent="0.25">
      <c r="B77" s="42">
        <v>2</v>
      </c>
      <c r="C77" s="28" t="s">
        <v>4</v>
      </c>
      <c r="D77" s="54" t="s">
        <v>6</v>
      </c>
      <c r="E77" s="55">
        <v>14.305</v>
      </c>
      <c r="F77" s="30">
        <v>5</v>
      </c>
      <c r="G77" s="51" t="s">
        <v>0</v>
      </c>
      <c r="H77" s="24">
        <v>43</v>
      </c>
      <c r="I77" s="25">
        <v>84.1</v>
      </c>
      <c r="J77" s="26">
        <f t="shared" si="2"/>
        <v>123.023</v>
      </c>
      <c r="K77" s="124">
        <f t="shared" si="3"/>
        <v>240.61207408999999</v>
      </c>
    </row>
    <row r="78" spans="2:11" ht="24.95" customHeight="1" x14ac:dyDescent="0.25">
      <c r="B78" s="42">
        <v>3</v>
      </c>
      <c r="C78" s="28" t="s">
        <v>4</v>
      </c>
      <c r="D78" s="54" t="s">
        <v>7</v>
      </c>
      <c r="E78" s="55">
        <v>14.304</v>
      </c>
      <c r="F78" s="30">
        <v>5</v>
      </c>
      <c r="G78" s="51" t="s">
        <v>0</v>
      </c>
      <c r="H78" s="24">
        <v>43</v>
      </c>
      <c r="I78" s="25">
        <v>84.1</v>
      </c>
      <c r="J78" s="26">
        <f t="shared" si="2"/>
        <v>123.01439999999999</v>
      </c>
      <c r="K78" s="124">
        <f t="shared" si="3"/>
        <v>240.59525395199998</v>
      </c>
    </row>
    <row r="79" spans="2:11" ht="24.95" customHeight="1" thickBot="1" x14ac:dyDescent="0.3">
      <c r="B79" s="43">
        <v>4</v>
      </c>
      <c r="C79" s="32" t="s">
        <v>4</v>
      </c>
      <c r="D79" s="63" t="s">
        <v>8</v>
      </c>
      <c r="E79" s="64">
        <v>255.11699999999999</v>
      </c>
      <c r="F79" s="33">
        <v>4</v>
      </c>
      <c r="G79" s="86" t="s">
        <v>0</v>
      </c>
      <c r="H79" s="34">
        <v>43</v>
      </c>
      <c r="I79" s="35">
        <v>84.1</v>
      </c>
      <c r="J79" s="36">
        <f t="shared" si="2"/>
        <v>2194.0061999999998</v>
      </c>
      <c r="K79" s="125">
        <f t="shared" si="3"/>
        <v>4291.1031461459997</v>
      </c>
    </row>
    <row r="80" spans="2:11" ht="24.95" customHeight="1" thickBot="1" x14ac:dyDescent="0.3">
      <c r="B80" s="45"/>
      <c r="C80" s="66"/>
      <c r="D80" s="67"/>
      <c r="E80" s="78">
        <f>SUM(E76:E79)</f>
        <v>314.142</v>
      </c>
      <c r="F80" s="40"/>
      <c r="G80" s="83"/>
      <c r="H80" s="46"/>
      <c r="I80" s="47"/>
      <c r="J80" s="48"/>
      <c r="K80" s="126"/>
    </row>
    <row r="81" spans="2:11" ht="16.5" thickBot="1" x14ac:dyDescent="0.3">
      <c r="B81" s="44"/>
      <c r="C81" s="37"/>
      <c r="D81" s="69"/>
      <c r="E81" s="70"/>
      <c r="F81" s="38"/>
      <c r="G81" s="84"/>
      <c r="H81" s="71"/>
      <c r="I81" s="49"/>
      <c r="J81" s="72"/>
      <c r="K81" s="127"/>
    </row>
    <row r="82" spans="2:11" ht="24.95" customHeight="1" x14ac:dyDescent="0.25">
      <c r="B82" s="50">
        <v>1</v>
      </c>
      <c r="C82" s="16" t="s">
        <v>29</v>
      </c>
      <c r="D82" s="61" t="s">
        <v>123</v>
      </c>
      <c r="E82" s="62">
        <v>30.016999999999999</v>
      </c>
      <c r="F82" s="17">
        <v>4</v>
      </c>
      <c r="G82" s="85" t="s">
        <v>0</v>
      </c>
      <c r="H82" s="18">
        <v>43</v>
      </c>
      <c r="I82" s="19">
        <v>84.1</v>
      </c>
      <c r="J82" s="20">
        <f t="shared" si="2"/>
        <v>258.14619999999996</v>
      </c>
      <c r="K82" s="123">
        <f t="shared" si="3"/>
        <v>504.89008234599993</v>
      </c>
    </row>
    <row r="83" spans="2:11" ht="24.95" customHeight="1" x14ac:dyDescent="0.25">
      <c r="B83" s="42">
        <v>2</v>
      </c>
      <c r="C83" s="28" t="s">
        <v>29</v>
      </c>
      <c r="D83" s="54" t="s">
        <v>124</v>
      </c>
      <c r="E83" s="55">
        <v>16.510000000000002</v>
      </c>
      <c r="F83" s="30">
        <v>4</v>
      </c>
      <c r="G83" s="51" t="s">
        <v>0</v>
      </c>
      <c r="H83" s="24">
        <v>43</v>
      </c>
      <c r="I83" s="25">
        <v>84.1</v>
      </c>
      <c r="J83" s="26">
        <f t="shared" si="2"/>
        <v>141.98600000000002</v>
      </c>
      <c r="K83" s="124">
        <f t="shared" si="3"/>
        <v>277.70047838000005</v>
      </c>
    </row>
    <row r="84" spans="2:11" ht="24.95" customHeight="1" x14ac:dyDescent="0.25">
      <c r="B84" s="42">
        <v>3</v>
      </c>
      <c r="C84" s="28" t="s">
        <v>29</v>
      </c>
      <c r="D84" s="54" t="s">
        <v>125</v>
      </c>
      <c r="E84" s="55">
        <v>18.338000000000001</v>
      </c>
      <c r="F84" s="30">
        <v>4</v>
      </c>
      <c r="G84" s="51" t="s">
        <v>0</v>
      </c>
      <c r="H84" s="24">
        <v>43</v>
      </c>
      <c r="I84" s="25">
        <v>84.1</v>
      </c>
      <c r="J84" s="26">
        <f t="shared" si="2"/>
        <v>157.70680000000002</v>
      </c>
      <c r="K84" s="124">
        <f t="shared" si="3"/>
        <v>308.44769064400003</v>
      </c>
    </row>
    <row r="85" spans="2:11" ht="24.95" customHeight="1" x14ac:dyDescent="0.25">
      <c r="B85" s="42">
        <v>4</v>
      </c>
      <c r="C85" s="28" t="s">
        <v>29</v>
      </c>
      <c r="D85" s="54" t="s">
        <v>126</v>
      </c>
      <c r="E85" s="55">
        <v>10.003</v>
      </c>
      <c r="F85" s="30">
        <v>4</v>
      </c>
      <c r="G85" s="51" t="s">
        <v>0</v>
      </c>
      <c r="H85" s="24">
        <v>43</v>
      </c>
      <c r="I85" s="25">
        <v>84.1</v>
      </c>
      <c r="J85" s="26">
        <f t="shared" si="2"/>
        <v>86.025800000000004</v>
      </c>
      <c r="K85" s="124">
        <f t="shared" si="3"/>
        <v>168.25184041400001</v>
      </c>
    </row>
    <row r="86" spans="2:11" ht="24.95" customHeight="1" x14ac:dyDescent="0.25">
      <c r="B86" s="42">
        <v>5</v>
      </c>
      <c r="C86" s="28" t="s">
        <v>29</v>
      </c>
      <c r="D86" s="54" t="s">
        <v>127</v>
      </c>
      <c r="E86" s="55">
        <v>18.754999999999999</v>
      </c>
      <c r="F86" s="30">
        <v>4</v>
      </c>
      <c r="G86" s="51" t="s">
        <v>0</v>
      </c>
      <c r="H86" s="24">
        <v>43</v>
      </c>
      <c r="I86" s="25">
        <v>84.1</v>
      </c>
      <c r="J86" s="26">
        <f t="shared" si="2"/>
        <v>161.29299999999998</v>
      </c>
      <c r="K86" s="124">
        <f t="shared" si="3"/>
        <v>315.46168818999996</v>
      </c>
    </row>
    <row r="87" spans="2:11" ht="24.95" customHeight="1" x14ac:dyDescent="0.25">
      <c r="B87" s="42">
        <v>6</v>
      </c>
      <c r="C87" s="28" t="s">
        <v>29</v>
      </c>
      <c r="D87" s="54" t="s">
        <v>128</v>
      </c>
      <c r="E87" s="55">
        <v>10.005000000000001</v>
      </c>
      <c r="F87" s="30">
        <v>4</v>
      </c>
      <c r="G87" s="51" t="s">
        <v>0</v>
      </c>
      <c r="H87" s="24">
        <v>43</v>
      </c>
      <c r="I87" s="25">
        <v>84.1</v>
      </c>
      <c r="J87" s="26">
        <f t="shared" si="2"/>
        <v>86.043000000000006</v>
      </c>
      <c r="K87" s="124">
        <f t="shared" si="3"/>
        <v>168.28548069000001</v>
      </c>
    </row>
    <row r="88" spans="2:11" ht="24.95" customHeight="1" x14ac:dyDescent="0.25">
      <c r="B88" s="42">
        <v>7</v>
      </c>
      <c r="C88" s="28" t="s">
        <v>29</v>
      </c>
      <c r="D88" s="54" t="s">
        <v>129</v>
      </c>
      <c r="E88" s="55">
        <v>27.858000000000001</v>
      </c>
      <c r="F88" s="30">
        <v>4</v>
      </c>
      <c r="G88" s="51" t="s">
        <v>0</v>
      </c>
      <c r="H88" s="24">
        <v>43</v>
      </c>
      <c r="I88" s="25">
        <v>84.1</v>
      </c>
      <c r="J88" s="26">
        <f t="shared" si="2"/>
        <v>239.5788</v>
      </c>
      <c r="K88" s="124">
        <f t="shared" si="3"/>
        <v>468.57540440399998</v>
      </c>
    </row>
    <row r="89" spans="2:11" ht="24.95" customHeight="1" x14ac:dyDescent="0.25">
      <c r="B89" s="42">
        <v>8</v>
      </c>
      <c r="C89" s="28" t="s">
        <v>29</v>
      </c>
      <c r="D89" s="54" t="s">
        <v>130</v>
      </c>
      <c r="E89" s="55">
        <v>46.518000000000001</v>
      </c>
      <c r="F89" s="30">
        <v>4</v>
      </c>
      <c r="G89" s="51" t="s">
        <v>0</v>
      </c>
      <c r="H89" s="24">
        <v>43</v>
      </c>
      <c r="I89" s="25">
        <v>84.1</v>
      </c>
      <c r="J89" s="26">
        <f t="shared" si="2"/>
        <v>400.0548</v>
      </c>
      <c r="K89" s="124">
        <f t="shared" si="3"/>
        <v>782.43917948399996</v>
      </c>
    </row>
    <row r="90" spans="2:11" ht="24.95" customHeight="1" x14ac:dyDescent="0.25">
      <c r="B90" s="42">
        <v>9</v>
      </c>
      <c r="C90" s="28" t="s">
        <v>29</v>
      </c>
      <c r="D90" s="54" t="s">
        <v>131</v>
      </c>
      <c r="E90" s="55">
        <v>36.012999999999998</v>
      </c>
      <c r="F90" s="30">
        <v>4</v>
      </c>
      <c r="G90" s="51" t="s">
        <v>0</v>
      </c>
      <c r="H90" s="24">
        <v>43</v>
      </c>
      <c r="I90" s="25">
        <v>84.1</v>
      </c>
      <c r="J90" s="26">
        <f t="shared" si="2"/>
        <v>309.71179999999998</v>
      </c>
      <c r="K90" s="124">
        <f t="shared" si="3"/>
        <v>605.74362979399996</v>
      </c>
    </row>
    <row r="91" spans="2:11" ht="24.95" customHeight="1" x14ac:dyDescent="0.25">
      <c r="B91" s="42">
        <v>10</v>
      </c>
      <c r="C91" s="28" t="s">
        <v>29</v>
      </c>
      <c r="D91" s="54" t="s">
        <v>132</v>
      </c>
      <c r="E91" s="55">
        <v>21.007000000000001</v>
      </c>
      <c r="F91" s="30">
        <v>4</v>
      </c>
      <c r="G91" s="51" t="s">
        <v>0</v>
      </c>
      <c r="H91" s="24">
        <v>43</v>
      </c>
      <c r="I91" s="25">
        <v>84.1</v>
      </c>
      <c r="J91" s="26">
        <f t="shared" si="2"/>
        <v>180.6602</v>
      </c>
      <c r="K91" s="124">
        <f t="shared" si="3"/>
        <v>353.34063896599997</v>
      </c>
    </row>
    <row r="92" spans="2:11" ht="24.95" customHeight="1" x14ac:dyDescent="0.25">
      <c r="B92" s="42">
        <v>11</v>
      </c>
      <c r="C92" s="28" t="s">
        <v>29</v>
      </c>
      <c r="D92" s="54" t="s">
        <v>133</v>
      </c>
      <c r="E92" s="55">
        <v>30.39</v>
      </c>
      <c r="F92" s="30">
        <v>4</v>
      </c>
      <c r="G92" s="51" t="s">
        <v>0</v>
      </c>
      <c r="H92" s="24">
        <v>43</v>
      </c>
      <c r="I92" s="25">
        <v>84.1</v>
      </c>
      <c r="J92" s="26">
        <f t="shared" si="2"/>
        <v>261.35399999999998</v>
      </c>
      <c r="K92" s="124">
        <f t="shared" si="3"/>
        <v>511.16399381999997</v>
      </c>
    </row>
    <row r="93" spans="2:11" ht="24.95" customHeight="1" x14ac:dyDescent="0.25">
      <c r="B93" s="42">
        <v>12</v>
      </c>
      <c r="C93" s="28" t="s">
        <v>29</v>
      </c>
      <c r="D93" s="54" t="s">
        <v>134</v>
      </c>
      <c r="E93" s="55">
        <v>39.600999999999999</v>
      </c>
      <c r="F93" s="30">
        <v>4</v>
      </c>
      <c r="G93" s="51" t="s">
        <v>0</v>
      </c>
      <c r="H93" s="24">
        <v>43</v>
      </c>
      <c r="I93" s="25">
        <v>84.1</v>
      </c>
      <c r="J93" s="26">
        <f t="shared" si="2"/>
        <v>340.5686</v>
      </c>
      <c r="K93" s="124">
        <f t="shared" si="3"/>
        <v>666.09428493799999</v>
      </c>
    </row>
    <row r="94" spans="2:11" ht="24.95" customHeight="1" x14ac:dyDescent="0.25">
      <c r="B94" s="42">
        <v>13</v>
      </c>
      <c r="C94" s="28" t="s">
        <v>29</v>
      </c>
      <c r="D94" s="29" t="s">
        <v>135</v>
      </c>
      <c r="E94" s="57">
        <v>30.009</v>
      </c>
      <c r="F94" s="30">
        <v>4</v>
      </c>
      <c r="G94" s="51" t="s">
        <v>0</v>
      </c>
      <c r="H94" s="24">
        <v>43</v>
      </c>
      <c r="I94" s="25">
        <v>84.1</v>
      </c>
      <c r="J94" s="26">
        <f t="shared" si="2"/>
        <v>258.07740000000001</v>
      </c>
      <c r="K94" s="124">
        <f t="shared" si="3"/>
        <v>504.75552124199999</v>
      </c>
    </row>
    <row r="95" spans="2:11" ht="24.95" customHeight="1" x14ac:dyDescent="0.25">
      <c r="B95" s="42">
        <v>14</v>
      </c>
      <c r="C95" s="28" t="s">
        <v>29</v>
      </c>
      <c r="D95" s="29" t="s">
        <v>136</v>
      </c>
      <c r="E95" s="57">
        <v>12.407</v>
      </c>
      <c r="F95" s="30">
        <v>4</v>
      </c>
      <c r="G95" s="51" t="s">
        <v>0</v>
      </c>
      <c r="H95" s="24">
        <v>43</v>
      </c>
      <c r="I95" s="25">
        <v>84.1</v>
      </c>
      <c r="J95" s="26">
        <f t="shared" si="2"/>
        <v>106.7002</v>
      </c>
      <c r="K95" s="124">
        <f t="shared" si="3"/>
        <v>208.68745216599999</v>
      </c>
    </row>
    <row r="96" spans="2:11" ht="24.95" customHeight="1" x14ac:dyDescent="0.25">
      <c r="B96" s="42">
        <v>15</v>
      </c>
      <c r="C96" s="28" t="s">
        <v>29</v>
      </c>
      <c r="D96" s="29" t="s">
        <v>137</v>
      </c>
      <c r="E96" s="57">
        <v>20.010000000000002</v>
      </c>
      <c r="F96" s="30">
        <v>4</v>
      </c>
      <c r="G96" s="51" t="s">
        <v>0</v>
      </c>
      <c r="H96" s="24">
        <v>43</v>
      </c>
      <c r="I96" s="25">
        <v>84.1</v>
      </c>
      <c r="J96" s="26">
        <f t="shared" si="2"/>
        <v>172.08600000000001</v>
      </c>
      <c r="K96" s="124">
        <f t="shared" si="3"/>
        <v>336.57096138000003</v>
      </c>
    </row>
    <row r="97" spans="2:11" ht="24.95" customHeight="1" x14ac:dyDescent="0.25">
      <c r="B97" s="42">
        <v>16</v>
      </c>
      <c r="C97" s="28" t="s">
        <v>29</v>
      </c>
      <c r="D97" s="29" t="s">
        <v>138</v>
      </c>
      <c r="E97" s="57">
        <v>21.207000000000001</v>
      </c>
      <c r="F97" s="30">
        <v>4</v>
      </c>
      <c r="G97" s="51" t="s">
        <v>0</v>
      </c>
      <c r="H97" s="24">
        <v>43</v>
      </c>
      <c r="I97" s="25">
        <v>84.1</v>
      </c>
      <c r="J97" s="26">
        <f t="shared" si="2"/>
        <v>182.3802</v>
      </c>
      <c r="K97" s="124">
        <f t="shared" si="3"/>
        <v>356.70466656600001</v>
      </c>
    </row>
    <row r="98" spans="2:11" ht="24.95" customHeight="1" x14ac:dyDescent="0.25">
      <c r="B98" s="42">
        <v>17</v>
      </c>
      <c r="C98" s="28" t="s">
        <v>29</v>
      </c>
      <c r="D98" s="54" t="s">
        <v>30</v>
      </c>
      <c r="E98" s="55">
        <v>19.004999999999999</v>
      </c>
      <c r="F98" s="30">
        <v>4</v>
      </c>
      <c r="G98" s="51" t="s">
        <v>0</v>
      </c>
      <c r="H98" s="24">
        <v>43</v>
      </c>
      <c r="I98" s="25">
        <v>84.1</v>
      </c>
      <c r="J98" s="26">
        <f t="shared" si="2"/>
        <v>163.44299999999998</v>
      </c>
      <c r="K98" s="124">
        <f t="shared" si="3"/>
        <v>319.66672268999997</v>
      </c>
    </row>
    <row r="99" spans="2:11" ht="24.95" customHeight="1" x14ac:dyDescent="0.25">
      <c r="B99" s="42">
        <v>18</v>
      </c>
      <c r="C99" s="28" t="s">
        <v>29</v>
      </c>
      <c r="D99" s="54" t="s">
        <v>31</v>
      </c>
      <c r="E99" s="55">
        <v>3.0009999999999999</v>
      </c>
      <c r="F99" s="30">
        <v>4</v>
      </c>
      <c r="G99" s="51" t="s">
        <v>0</v>
      </c>
      <c r="H99" s="24">
        <v>43</v>
      </c>
      <c r="I99" s="25">
        <v>84.1</v>
      </c>
      <c r="J99" s="26">
        <f t="shared" si="2"/>
        <v>25.808599999999998</v>
      </c>
      <c r="K99" s="124">
        <f t="shared" si="3"/>
        <v>50.477234137999993</v>
      </c>
    </row>
    <row r="100" spans="2:11" ht="24.95" customHeight="1" x14ac:dyDescent="0.25">
      <c r="B100" s="42">
        <v>19</v>
      </c>
      <c r="C100" s="28" t="s">
        <v>29</v>
      </c>
      <c r="D100" s="56" t="s">
        <v>32</v>
      </c>
      <c r="E100" s="55">
        <v>13.005000000000001</v>
      </c>
      <c r="F100" s="30">
        <v>4</v>
      </c>
      <c r="G100" s="51" t="s">
        <v>0</v>
      </c>
      <c r="H100" s="24">
        <v>43</v>
      </c>
      <c r="I100" s="25">
        <v>84.1</v>
      </c>
      <c r="J100" s="26">
        <f t="shared" si="2"/>
        <v>111.843</v>
      </c>
      <c r="K100" s="124">
        <f t="shared" si="3"/>
        <v>218.74589469</v>
      </c>
    </row>
    <row r="101" spans="2:11" ht="24.95" customHeight="1" x14ac:dyDescent="0.25">
      <c r="B101" s="42">
        <v>20</v>
      </c>
      <c r="C101" s="28" t="s">
        <v>29</v>
      </c>
      <c r="D101" s="54" t="s">
        <v>33</v>
      </c>
      <c r="E101" s="55">
        <v>149.17500000000001</v>
      </c>
      <c r="F101" s="30">
        <v>4</v>
      </c>
      <c r="G101" s="51" t="s">
        <v>0</v>
      </c>
      <c r="H101" s="24">
        <v>43</v>
      </c>
      <c r="I101" s="25">
        <v>84.1</v>
      </c>
      <c r="J101" s="26">
        <f t="shared" si="2"/>
        <v>1282.905</v>
      </c>
      <c r="K101" s="124">
        <f t="shared" si="3"/>
        <v>2509.14408615</v>
      </c>
    </row>
    <row r="102" spans="2:11" ht="24.95" customHeight="1" x14ac:dyDescent="0.25">
      <c r="B102" s="42">
        <v>21</v>
      </c>
      <c r="C102" s="28" t="s">
        <v>29</v>
      </c>
      <c r="D102" s="54" t="s">
        <v>34</v>
      </c>
      <c r="E102" s="55">
        <v>20.010999999999999</v>
      </c>
      <c r="F102" s="30">
        <v>5</v>
      </c>
      <c r="G102" s="51" t="s">
        <v>0</v>
      </c>
      <c r="H102" s="24">
        <v>43</v>
      </c>
      <c r="I102" s="25">
        <v>84.1</v>
      </c>
      <c r="J102" s="26">
        <f t="shared" si="2"/>
        <v>172.09459999999999</v>
      </c>
      <c r="K102" s="124">
        <f t="shared" si="3"/>
        <v>336.58778151799999</v>
      </c>
    </row>
    <row r="103" spans="2:11" ht="24.95" customHeight="1" x14ac:dyDescent="0.25">
      <c r="B103" s="42">
        <v>22</v>
      </c>
      <c r="C103" s="28" t="s">
        <v>29</v>
      </c>
      <c r="D103" s="54" t="s">
        <v>35</v>
      </c>
      <c r="E103" s="55">
        <v>10.005000000000001</v>
      </c>
      <c r="F103" s="30">
        <v>5</v>
      </c>
      <c r="G103" s="51" t="s">
        <v>0</v>
      </c>
      <c r="H103" s="24">
        <v>43</v>
      </c>
      <c r="I103" s="25">
        <v>84.1</v>
      </c>
      <c r="J103" s="26">
        <f t="shared" si="2"/>
        <v>86.043000000000006</v>
      </c>
      <c r="K103" s="124">
        <f t="shared" si="3"/>
        <v>168.28548069000001</v>
      </c>
    </row>
    <row r="104" spans="2:11" ht="24.95" customHeight="1" x14ac:dyDescent="0.25">
      <c r="B104" s="42">
        <v>23</v>
      </c>
      <c r="C104" s="28" t="s">
        <v>29</v>
      </c>
      <c r="D104" s="54" t="s">
        <v>36</v>
      </c>
      <c r="E104" s="55">
        <v>10.005000000000001</v>
      </c>
      <c r="F104" s="30">
        <v>5</v>
      </c>
      <c r="G104" s="51" t="s">
        <v>0</v>
      </c>
      <c r="H104" s="24">
        <v>43</v>
      </c>
      <c r="I104" s="25">
        <v>84.1</v>
      </c>
      <c r="J104" s="26">
        <f t="shared" si="2"/>
        <v>86.043000000000006</v>
      </c>
      <c r="K104" s="124">
        <f t="shared" si="3"/>
        <v>168.28548069000001</v>
      </c>
    </row>
    <row r="105" spans="2:11" ht="24.95" customHeight="1" x14ac:dyDescent="0.25">
      <c r="B105" s="42">
        <v>24</v>
      </c>
      <c r="C105" s="23" t="s">
        <v>29</v>
      </c>
      <c r="D105" s="54" t="s">
        <v>37</v>
      </c>
      <c r="E105" s="55">
        <v>12.003</v>
      </c>
      <c r="F105" s="30">
        <v>4</v>
      </c>
      <c r="G105" s="51" t="s">
        <v>0</v>
      </c>
      <c r="H105" s="24">
        <v>43</v>
      </c>
      <c r="I105" s="25">
        <v>84.1</v>
      </c>
      <c r="J105" s="26">
        <f t="shared" si="2"/>
        <v>103.22579999999999</v>
      </c>
      <c r="K105" s="124">
        <f t="shared" si="3"/>
        <v>201.89211641399999</v>
      </c>
    </row>
    <row r="106" spans="2:11" ht="24.95" customHeight="1" x14ac:dyDescent="0.25">
      <c r="B106" s="42">
        <v>25</v>
      </c>
      <c r="C106" s="28" t="s">
        <v>29</v>
      </c>
      <c r="D106" s="54" t="s">
        <v>38</v>
      </c>
      <c r="E106" s="55">
        <v>17.695</v>
      </c>
      <c r="F106" s="30">
        <v>4</v>
      </c>
      <c r="G106" s="51" t="s">
        <v>0</v>
      </c>
      <c r="H106" s="24">
        <v>43</v>
      </c>
      <c r="I106" s="25">
        <v>84.1</v>
      </c>
      <c r="J106" s="26">
        <f t="shared" si="2"/>
        <v>152.17699999999999</v>
      </c>
      <c r="K106" s="124">
        <f t="shared" si="3"/>
        <v>297.63234190999998</v>
      </c>
    </row>
    <row r="107" spans="2:11" ht="24.95" customHeight="1" x14ac:dyDescent="0.25">
      <c r="B107" s="42">
        <v>26</v>
      </c>
      <c r="C107" s="28" t="s">
        <v>29</v>
      </c>
      <c r="D107" s="29" t="s">
        <v>139</v>
      </c>
      <c r="E107" s="57">
        <v>15.003</v>
      </c>
      <c r="F107" s="30">
        <v>4</v>
      </c>
      <c r="G107" s="51" t="s">
        <v>0</v>
      </c>
      <c r="H107" s="24">
        <v>43</v>
      </c>
      <c r="I107" s="25">
        <v>84.1</v>
      </c>
      <c r="J107" s="26">
        <f t="shared" si="2"/>
        <v>129.0258</v>
      </c>
      <c r="K107" s="124">
        <f t="shared" si="3"/>
        <v>252.352530414</v>
      </c>
    </row>
    <row r="108" spans="2:11" ht="24.95" customHeight="1" x14ac:dyDescent="0.25">
      <c r="B108" s="42">
        <v>27</v>
      </c>
      <c r="C108" s="28" t="s">
        <v>29</v>
      </c>
      <c r="D108" s="29" t="s">
        <v>140</v>
      </c>
      <c r="E108" s="57">
        <v>31.007000000000001</v>
      </c>
      <c r="F108" s="30">
        <v>4</v>
      </c>
      <c r="G108" s="51" t="s">
        <v>0</v>
      </c>
      <c r="H108" s="24">
        <v>43</v>
      </c>
      <c r="I108" s="25">
        <v>84.1</v>
      </c>
      <c r="J108" s="26">
        <f t="shared" si="2"/>
        <v>266.66019999999997</v>
      </c>
      <c r="K108" s="124">
        <f t="shared" si="3"/>
        <v>521.54201896599989</v>
      </c>
    </row>
    <row r="109" spans="2:11" ht="24.95" customHeight="1" x14ac:dyDescent="0.25">
      <c r="B109" s="42">
        <v>28</v>
      </c>
      <c r="C109" s="28" t="s">
        <v>29</v>
      </c>
      <c r="D109" s="54" t="s">
        <v>39</v>
      </c>
      <c r="E109" s="55">
        <v>19.920000000000002</v>
      </c>
      <c r="F109" s="30">
        <v>4</v>
      </c>
      <c r="G109" s="51" t="s">
        <v>0</v>
      </c>
      <c r="H109" s="24">
        <v>43</v>
      </c>
      <c r="I109" s="25">
        <v>84.1</v>
      </c>
      <c r="J109" s="26">
        <f t="shared" si="2"/>
        <v>171.31200000000001</v>
      </c>
      <c r="K109" s="124">
        <f t="shared" si="3"/>
        <v>335.05714896000001</v>
      </c>
    </row>
    <row r="110" spans="2:11" ht="24.95" customHeight="1" x14ac:dyDescent="0.25">
      <c r="B110" s="42">
        <v>29</v>
      </c>
      <c r="C110" s="28" t="s">
        <v>29</v>
      </c>
      <c r="D110" s="54" t="s">
        <v>141</v>
      </c>
      <c r="E110" s="55">
        <v>25.018999999999998</v>
      </c>
      <c r="F110" s="30">
        <v>4</v>
      </c>
      <c r="G110" s="51" t="s">
        <v>0</v>
      </c>
      <c r="H110" s="24">
        <v>43</v>
      </c>
      <c r="I110" s="25">
        <v>84.1</v>
      </c>
      <c r="J110" s="26">
        <f t="shared" si="2"/>
        <v>215.16339999999997</v>
      </c>
      <c r="K110" s="124">
        <f t="shared" si="3"/>
        <v>420.82303262199991</v>
      </c>
    </row>
    <row r="111" spans="2:11" ht="24.95" customHeight="1" x14ac:dyDescent="0.25">
      <c r="B111" s="42">
        <v>30</v>
      </c>
      <c r="C111" s="28" t="s">
        <v>29</v>
      </c>
      <c r="D111" s="54" t="s">
        <v>142</v>
      </c>
      <c r="E111" s="55">
        <v>14.003</v>
      </c>
      <c r="F111" s="30">
        <v>4</v>
      </c>
      <c r="G111" s="51" t="s">
        <v>0</v>
      </c>
      <c r="H111" s="24">
        <v>43</v>
      </c>
      <c r="I111" s="25">
        <v>84.1</v>
      </c>
      <c r="J111" s="26">
        <f t="shared" si="2"/>
        <v>120.4258</v>
      </c>
      <c r="K111" s="124">
        <f t="shared" si="3"/>
        <v>235.53239241399999</v>
      </c>
    </row>
    <row r="112" spans="2:11" ht="24.95" customHeight="1" x14ac:dyDescent="0.25">
      <c r="B112" s="42">
        <v>31</v>
      </c>
      <c r="C112" s="28" t="s">
        <v>29</v>
      </c>
      <c r="D112" s="54" t="s">
        <v>143</v>
      </c>
      <c r="E112" s="55">
        <v>21.675999999999998</v>
      </c>
      <c r="F112" s="30">
        <v>4</v>
      </c>
      <c r="G112" s="51" t="s">
        <v>0</v>
      </c>
      <c r="H112" s="24">
        <v>43</v>
      </c>
      <c r="I112" s="25">
        <v>84.1</v>
      </c>
      <c r="J112" s="26">
        <f t="shared" si="2"/>
        <v>186.41359999999997</v>
      </c>
      <c r="K112" s="124">
        <f t="shared" si="3"/>
        <v>364.59331128799994</v>
      </c>
    </row>
    <row r="113" spans="2:11" ht="24.95" customHeight="1" x14ac:dyDescent="0.25">
      <c r="B113" s="42">
        <v>32</v>
      </c>
      <c r="C113" s="28" t="s">
        <v>29</v>
      </c>
      <c r="D113" s="54" t="s">
        <v>144</v>
      </c>
      <c r="E113" s="55">
        <v>28.513000000000002</v>
      </c>
      <c r="F113" s="30">
        <v>4</v>
      </c>
      <c r="G113" s="51" t="s">
        <v>0</v>
      </c>
      <c r="H113" s="24">
        <v>43</v>
      </c>
      <c r="I113" s="25">
        <v>84.1</v>
      </c>
      <c r="J113" s="26">
        <f t="shared" si="2"/>
        <v>245.21180000000001</v>
      </c>
      <c r="K113" s="124">
        <f t="shared" si="3"/>
        <v>479.59259479400004</v>
      </c>
    </row>
    <row r="114" spans="2:11" ht="24.95" customHeight="1" x14ac:dyDescent="0.25">
      <c r="B114" s="42">
        <v>33</v>
      </c>
      <c r="C114" s="28" t="s">
        <v>29</v>
      </c>
      <c r="D114" s="54" t="s">
        <v>145</v>
      </c>
      <c r="E114" s="55">
        <v>20.504999999999999</v>
      </c>
      <c r="F114" s="30">
        <v>4</v>
      </c>
      <c r="G114" s="51" t="s">
        <v>0</v>
      </c>
      <c r="H114" s="24">
        <v>43</v>
      </c>
      <c r="I114" s="25">
        <v>84.1</v>
      </c>
      <c r="J114" s="26">
        <f t="shared" si="2"/>
        <v>176.34299999999999</v>
      </c>
      <c r="K114" s="124">
        <f t="shared" si="3"/>
        <v>344.89692968999998</v>
      </c>
    </row>
    <row r="115" spans="2:11" ht="24.95" customHeight="1" x14ac:dyDescent="0.25">
      <c r="B115" s="42">
        <v>34</v>
      </c>
      <c r="C115" s="28" t="s">
        <v>29</v>
      </c>
      <c r="D115" s="54" t="s">
        <v>146</v>
      </c>
      <c r="E115" s="55">
        <v>11.005000000000001</v>
      </c>
      <c r="F115" s="30">
        <v>4</v>
      </c>
      <c r="G115" s="51" t="s">
        <v>0</v>
      </c>
      <c r="H115" s="24">
        <v>43</v>
      </c>
      <c r="I115" s="25">
        <v>84.1</v>
      </c>
      <c r="J115" s="26">
        <f t="shared" si="2"/>
        <v>94.643000000000001</v>
      </c>
      <c r="K115" s="124">
        <f t="shared" si="3"/>
        <v>185.10561869</v>
      </c>
    </row>
    <row r="116" spans="2:11" ht="24.95" customHeight="1" x14ac:dyDescent="0.25">
      <c r="B116" s="42">
        <v>35</v>
      </c>
      <c r="C116" s="28" t="s">
        <v>29</v>
      </c>
      <c r="D116" s="54" t="s">
        <v>147</v>
      </c>
      <c r="E116" s="55">
        <v>11.003</v>
      </c>
      <c r="F116" s="30">
        <v>4</v>
      </c>
      <c r="G116" s="51" t="s">
        <v>0</v>
      </c>
      <c r="H116" s="24">
        <v>43</v>
      </c>
      <c r="I116" s="25">
        <v>84.1</v>
      </c>
      <c r="J116" s="26">
        <f t="shared" si="2"/>
        <v>94.625799999999998</v>
      </c>
      <c r="K116" s="124">
        <f t="shared" si="3"/>
        <v>185.071978414</v>
      </c>
    </row>
    <row r="117" spans="2:11" ht="24.95" customHeight="1" x14ac:dyDescent="0.25">
      <c r="B117" s="42">
        <v>36</v>
      </c>
      <c r="C117" s="28" t="s">
        <v>29</v>
      </c>
      <c r="D117" s="54" t="s">
        <v>148</v>
      </c>
      <c r="E117" s="55">
        <v>15.670999999999999</v>
      </c>
      <c r="F117" s="30">
        <v>4</v>
      </c>
      <c r="G117" s="51" t="s">
        <v>0</v>
      </c>
      <c r="H117" s="24">
        <v>43</v>
      </c>
      <c r="I117" s="25">
        <v>84.1</v>
      </c>
      <c r="J117" s="26">
        <f t="shared" si="2"/>
        <v>134.7706</v>
      </c>
      <c r="K117" s="124">
        <f t="shared" si="3"/>
        <v>263.58838259800001</v>
      </c>
    </row>
    <row r="118" spans="2:11" ht="24.95" customHeight="1" x14ac:dyDescent="0.25">
      <c r="B118" s="42">
        <v>37</v>
      </c>
      <c r="C118" s="28" t="s">
        <v>29</v>
      </c>
      <c r="D118" s="54" t="s">
        <v>149</v>
      </c>
      <c r="E118" s="55">
        <v>20.001000000000001</v>
      </c>
      <c r="F118" s="30">
        <v>4</v>
      </c>
      <c r="G118" s="51" t="s">
        <v>0</v>
      </c>
      <c r="H118" s="24">
        <v>43</v>
      </c>
      <c r="I118" s="25">
        <v>84.1</v>
      </c>
      <c r="J118" s="26">
        <f t="shared" si="2"/>
        <v>172.0086</v>
      </c>
      <c r="K118" s="124">
        <f t="shared" si="3"/>
        <v>336.41958013800001</v>
      </c>
    </row>
    <row r="119" spans="2:11" ht="24.95" customHeight="1" x14ac:dyDescent="0.25">
      <c r="B119" s="42">
        <v>38</v>
      </c>
      <c r="C119" s="28" t="s">
        <v>29</v>
      </c>
      <c r="D119" s="54" t="s">
        <v>150</v>
      </c>
      <c r="E119" s="55">
        <v>41.514000000000003</v>
      </c>
      <c r="F119" s="30">
        <v>4</v>
      </c>
      <c r="G119" s="51" t="s">
        <v>0</v>
      </c>
      <c r="H119" s="24">
        <v>43</v>
      </c>
      <c r="I119" s="25">
        <v>84.1</v>
      </c>
      <c r="J119" s="26">
        <f t="shared" si="2"/>
        <v>357.0204</v>
      </c>
      <c r="K119" s="124">
        <f t="shared" si="3"/>
        <v>698.27120893199992</v>
      </c>
    </row>
    <row r="120" spans="2:11" ht="24.95" customHeight="1" x14ac:dyDescent="0.25">
      <c r="B120" s="42">
        <v>39</v>
      </c>
      <c r="C120" s="28" t="s">
        <v>29</v>
      </c>
      <c r="D120" s="54" t="s">
        <v>151</v>
      </c>
      <c r="E120" s="55">
        <v>34.01</v>
      </c>
      <c r="F120" s="30">
        <v>4</v>
      </c>
      <c r="G120" s="51" t="s">
        <v>0</v>
      </c>
      <c r="H120" s="24">
        <v>43</v>
      </c>
      <c r="I120" s="25">
        <v>84.1</v>
      </c>
      <c r="J120" s="26">
        <f t="shared" si="2"/>
        <v>292.48599999999999</v>
      </c>
      <c r="K120" s="124">
        <f t="shared" si="3"/>
        <v>572.05289338</v>
      </c>
    </row>
    <row r="121" spans="2:11" ht="24.95" customHeight="1" x14ac:dyDescent="0.25">
      <c r="B121" s="42">
        <v>40</v>
      </c>
      <c r="C121" s="28" t="s">
        <v>29</v>
      </c>
      <c r="D121" s="54" t="s">
        <v>152</v>
      </c>
      <c r="E121" s="55">
        <v>15.007999999999999</v>
      </c>
      <c r="F121" s="30">
        <v>4</v>
      </c>
      <c r="G121" s="51" t="s">
        <v>0</v>
      </c>
      <c r="H121" s="24">
        <v>43</v>
      </c>
      <c r="I121" s="25">
        <v>84.1</v>
      </c>
      <c r="J121" s="26">
        <f t="shared" si="2"/>
        <v>129.06879999999998</v>
      </c>
      <c r="K121" s="124">
        <f t="shared" si="3"/>
        <v>252.43663110399996</v>
      </c>
    </row>
    <row r="122" spans="2:11" ht="24.95" customHeight="1" x14ac:dyDescent="0.25">
      <c r="B122" s="42">
        <v>41</v>
      </c>
      <c r="C122" s="28" t="s">
        <v>29</v>
      </c>
      <c r="D122" s="54" t="s">
        <v>153</v>
      </c>
      <c r="E122" s="55">
        <v>13.753</v>
      </c>
      <c r="F122" s="30">
        <v>4</v>
      </c>
      <c r="G122" s="51" t="s">
        <v>0</v>
      </c>
      <c r="H122" s="24">
        <v>43</v>
      </c>
      <c r="I122" s="25">
        <v>84.1</v>
      </c>
      <c r="J122" s="26">
        <f t="shared" si="2"/>
        <v>118.27579999999999</v>
      </c>
      <c r="K122" s="124">
        <f t="shared" si="3"/>
        <v>231.32735791399998</v>
      </c>
    </row>
    <row r="123" spans="2:11" ht="24.95" customHeight="1" x14ac:dyDescent="0.25">
      <c r="B123" s="42">
        <v>42</v>
      </c>
      <c r="C123" s="28" t="s">
        <v>29</v>
      </c>
      <c r="D123" s="54" t="s">
        <v>154</v>
      </c>
      <c r="E123" s="55">
        <v>27.51</v>
      </c>
      <c r="F123" s="30">
        <v>4</v>
      </c>
      <c r="G123" s="51" t="s">
        <v>0</v>
      </c>
      <c r="H123" s="24">
        <v>43</v>
      </c>
      <c r="I123" s="25">
        <v>84.1</v>
      </c>
      <c r="J123" s="26">
        <f t="shared" si="2"/>
        <v>236.58600000000001</v>
      </c>
      <c r="K123" s="124">
        <f t="shared" si="3"/>
        <v>462.72199638000001</v>
      </c>
    </row>
    <row r="124" spans="2:11" ht="24.95" customHeight="1" x14ac:dyDescent="0.25">
      <c r="B124" s="42">
        <v>43</v>
      </c>
      <c r="C124" s="28" t="s">
        <v>29</v>
      </c>
      <c r="D124" s="54" t="s">
        <v>155</v>
      </c>
      <c r="E124" s="55">
        <v>14.006</v>
      </c>
      <c r="F124" s="30">
        <v>4</v>
      </c>
      <c r="G124" s="51" t="s">
        <v>0</v>
      </c>
      <c r="H124" s="24">
        <v>43</v>
      </c>
      <c r="I124" s="25">
        <v>84.1</v>
      </c>
      <c r="J124" s="26">
        <f t="shared" si="2"/>
        <v>120.4516</v>
      </c>
      <c r="K124" s="124">
        <f t="shared" si="3"/>
        <v>235.582852828</v>
      </c>
    </row>
    <row r="125" spans="2:11" ht="24.95" customHeight="1" x14ac:dyDescent="0.25">
      <c r="B125" s="42">
        <v>44</v>
      </c>
      <c r="C125" s="28" t="s">
        <v>29</v>
      </c>
      <c r="D125" s="54" t="s">
        <v>156</v>
      </c>
      <c r="E125" s="55">
        <v>14.005000000000001</v>
      </c>
      <c r="F125" s="30">
        <v>4</v>
      </c>
      <c r="G125" s="51" t="s">
        <v>0</v>
      </c>
      <c r="H125" s="24">
        <v>43</v>
      </c>
      <c r="I125" s="25">
        <v>84.1</v>
      </c>
      <c r="J125" s="26">
        <f t="shared" si="2"/>
        <v>120.443</v>
      </c>
      <c r="K125" s="124">
        <f t="shared" si="3"/>
        <v>235.56603268999999</v>
      </c>
    </row>
    <row r="126" spans="2:11" ht="24.95" customHeight="1" x14ac:dyDescent="0.25">
      <c r="B126" s="42">
        <v>45</v>
      </c>
      <c r="C126" s="28" t="s">
        <v>29</v>
      </c>
      <c r="D126" s="54" t="s">
        <v>157</v>
      </c>
      <c r="E126" s="55">
        <v>14.006</v>
      </c>
      <c r="F126" s="30">
        <v>4</v>
      </c>
      <c r="G126" s="51" t="s">
        <v>0</v>
      </c>
      <c r="H126" s="24">
        <v>43</v>
      </c>
      <c r="I126" s="25">
        <v>84.1</v>
      </c>
      <c r="J126" s="26">
        <f t="shared" si="2"/>
        <v>120.4516</v>
      </c>
      <c r="K126" s="124">
        <f t="shared" si="3"/>
        <v>235.582852828</v>
      </c>
    </row>
    <row r="127" spans="2:11" ht="24.95" customHeight="1" x14ac:dyDescent="0.25">
      <c r="B127" s="42">
        <v>46</v>
      </c>
      <c r="C127" s="28" t="s">
        <v>29</v>
      </c>
      <c r="D127" s="54" t="s">
        <v>158</v>
      </c>
      <c r="E127" s="55">
        <v>14.006</v>
      </c>
      <c r="F127" s="30">
        <v>4</v>
      </c>
      <c r="G127" s="51" t="s">
        <v>0</v>
      </c>
      <c r="H127" s="24">
        <v>43</v>
      </c>
      <c r="I127" s="25">
        <v>84.1</v>
      </c>
      <c r="J127" s="26">
        <f t="shared" si="2"/>
        <v>120.4516</v>
      </c>
      <c r="K127" s="124">
        <f t="shared" si="3"/>
        <v>235.582852828</v>
      </c>
    </row>
    <row r="128" spans="2:11" ht="24.95" customHeight="1" x14ac:dyDescent="0.25">
      <c r="B128" s="42">
        <v>47</v>
      </c>
      <c r="C128" s="28" t="s">
        <v>29</v>
      </c>
      <c r="D128" s="54" t="s">
        <v>159</v>
      </c>
      <c r="E128" s="55">
        <v>14.005000000000001</v>
      </c>
      <c r="F128" s="30">
        <v>4</v>
      </c>
      <c r="G128" s="51" t="s">
        <v>0</v>
      </c>
      <c r="H128" s="24">
        <v>43</v>
      </c>
      <c r="I128" s="25">
        <v>84.1</v>
      </c>
      <c r="J128" s="26">
        <f t="shared" si="2"/>
        <v>120.443</v>
      </c>
      <c r="K128" s="124">
        <f t="shared" si="3"/>
        <v>235.56603268999999</v>
      </c>
    </row>
    <row r="129" spans="2:11" ht="24.95" customHeight="1" x14ac:dyDescent="0.25">
      <c r="B129" s="42">
        <v>48</v>
      </c>
      <c r="C129" s="28" t="s">
        <v>29</v>
      </c>
      <c r="D129" s="54" t="s">
        <v>160</v>
      </c>
      <c r="E129" s="55">
        <v>21.506</v>
      </c>
      <c r="F129" s="30">
        <v>4</v>
      </c>
      <c r="G129" s="51" t="s">
        <v>0</v>
      </c>
      <c r="H129" s="24">
        <v>43</v>
      </c>
      <c r="I129" s="25">
        <v>84.1</v>
      </c>
      <c r="J129" s="26">
        <f t="shared" si="2"/>
        <v>184.95159999999998</v>
      </c>
      <c r="K129" s="124">
        <f t="shared" si="3"/>
        <v>361.73388782799998</v>
      </c>
    </row>
    <row r="130" spans="2:11" ht="24.95" customHeight="1" x14ac:dyDescent="0.25">
      <c r="B130" s="42">
        <v>49</v>
      </c>
      <c r="C130" s="28" t="s">
        <v>29</v>
      </c>
      <c r="D130" s="54" t="s">
        <v>161</v>
      </c>
      <c r="E130" s="55">
        <v>10.003</v>
      </c>
      <c r="F130" s="30">
        <v>4</v>
      </c>
      <c r="G130" s="51" t="s">
        <v>0</v>
      </c>
      <c r="H130" s="24">
        <v>43</v>
      </c>
      <c r="I130" s="25">
        <v>84.1</v>
      </c>
      <c r="J130" s="26">
        <f t="shared" si="2"/>
        <v>86.025800000000004</v>
      </c>
      <c r="K130" s="124">
        <f t="shared" si="3"/>
        <v>168.25184041400001</v>
      </c>
    </row>
    <row r="131" spans="2:11" ht="24.95" customHeight="1" x14ac:dyDescent="0.25">
      <c r="B131" s="42">
        <v>50</v>
      </c>
      <c r="C131" s="28" t="s">
        <v>29</v>
      </c>
      <c r="D131" s="54" t="s">
        <v>162</v>
      </c>
      <c r="E131" s="55">
        <v>27.51</v>
      </c>
      <c r="F131" s="30">
        <v>4</v>
      </c>
      <c r="G131" s="51" t="s">
        <v>0</v>
      </c>
      <c r="H131" s="24">
        <v>43</v>
      </c>
      <c r="I131" s="25">
        <v>84.1</v>
      </c>
      <c r="J131" s="26">
        <f t="shared" si="2"/>
        <v>236.58600000000001</v>
      </c>
      <c r="K131" s="124">
        <f t="shared" si="3"/>
        <v>462.72199638000001</v>
      </c>
    </row>
    <row r="132" spans="2:11" ht="24.95" customHeight="1" x14ac:dyDescent="0.25">
      <c r="B132" s="42">
        <v>51</v>
      </c>
      <c r="C132" s="28" t="s">
        <v>29</v>
      </c>
      <c r="D132" s="54" t="s">
        <v>163</v>
      </c>
      <c r="E132" s="55">
        <v>70.739999999999995</v>
      </c>
      <c r="F132" s="30">
        <v>4</v>
      </c>
      <c r="G132" s="51" t="s">
        <v>0</v>
      </c>
      <c r="H132" s="24">
        <v>43</v>
      </c>
      <c r="I132" s="25">
        <v>84.1</v>
      </c>
      <c r="J132" s="26">
        <f t="shared" si="2"/>
        <v>608.36399999999992</v>
      </c>
      <c r="K132" s="124">
        <f t="shared" si="3"/>
        <v>1189.8565621199998</v>
      </c>
    </row>
    <row r="133" spans="2:11" ht="24.95" customHeight="1" x14ac:dyDescent="0.25">
      <c r="B133" s="42">
        <v>52</v>
      </c>
      <c r="C133" s="28" t="s">
        <v>29</v>
      </c>
      <c r="D133" s="29" t="s">
        <v>164</v>
      </c>
      <c r="E133" s="55">
        <v>20.004999999999999</v>
      </c>
      <c r="F133" s="30">
        <v>4</v>
      </c>
      <c r="G133" s="51" t="s">
        <v>0</v>
      </c>
      <c r="H133" s="24">
        <v>43</v>
      </c>
      <c r="I133" s="25">
        <v>84.1</v>
      </c>
      <c r="J133" s="26">
        <f t="shared" si="2"/>
        <v>172.04299999999998</v>
      </c>
      <c r="K133" s="124">
        <f t="shared" si="3"/>
        <v>336.48686068999996</v>
      </c>
    </row>
    <row r="134" spans="2:11" ht="24.95" customHeight="1" x14ac:dyDescent="0.25">
      <c r="B134" s="42">
        <v>53</v>
      </c>
      <c r="C134" s="28" t="s">
        <v>29</v>
      </c>
      <c r="D134" s="54" t="s">
        <v>165</v>
      </c>
      <c r="E134" s="55">
        <v>33.341999999999999</v>
      </c>
      <c r="F134" s="30">
        <v>4</v>
      </c>
      <c r="G134" s="51" t="s">
        <v>0</v>
      </c>
      <c r="H134" s="24">
        <v>43</v>
      </c>
      <c r="I134" s="25">
        <v>84.1</v>
      </c>
      <c r="J134" s="26">
        <f t="shared" si="2"/>
        <v>286.74119999999999</v>
      </c>
      <c r="K134" s="124">
        <f t="shared" si="3"/>
        <v>560.81704119599999</v>
      </c>
    </row>
    <row r="135" spans="2:11" ht="24.95" customHeight="1" x14ac:dyDescent="0.25">
      <c r="B135" s="42">
        <v>54</v>
      </c>
      <c r="C135" s="28" t="s">
        <v>29</v>
      </c>
      <c r="D135" s="56" t="s">
        <v>166</v>
      </c>
      <c r="E135" s="55">
        <v>15.004</v>
      </c>
      <c r="F135" s="30">
        <v>4</v>
      </c>
      <c r="G135" s="51" t="s">
        <v>0</v>
      </c>
      <c r="H135" s="24">
        <v>43</v>
      </c>
      <c r="I135" s="25">
        <v>84.1</v>
      </c>
      <c r="J135" s="26">
        <f t="shared" ref="J135:J196" si="4">20%*H135*E135</f>
        <v>129.03440000000001</v>
      </c>
      <c r="K135" s="124">
        <f t="shared" ref="K135:K196" si="5">J135*1.95583</f>
        <v>252.36935055200001</v>
      </c>
    </row>
    <row r="136" spans="2:11" ht="24.95" customHeight="1" x14ac:dyDescent="0.25">
      <c r="B136" s="42">
        <v>55</v>
      </c>
      <c r="C136" s="28" t="s">
        <v>29</v>
      </c>
      <c r="D136" s="54" t="s">
        <v>167</v>
      </c>
      <c r="E136" s="55">
        <v>20.006</v>
      </c>
      <c r="F136" s="30">
        <v>4</v>
      </c>
      <c r="G136" s="51" t="s">
        <v>0</v>
      </c>
      <c r="H136" s="24">
        <v>43</v>
      </c>
      <c r="I136" s="25">
        <v>84.1</v>
      </c>
      <c r="J136" s="26">
        <f t="shared" si="4"/>
        <v>172.05160000000001</v>
      </c>
      <c r="K136" s="124">
        <f t="shared" si="5"/>
        <v>336.50368082800003</v>
      </c>
    </row>
    <row r="137" spans="2:11" ht="24.95" customHeight="1" x14ac:dyDescent="0.25">
      <c r="B137" s="42">
        <v>56</v>
      </c>
      <c r="C137" s="28" t="s">
        <v>29</v>
      </c>
      <c r="D137" s="54" t="s">
        <v>168</v>
      </c>
      <c r="E137" s="55">
        <v>30.009</v>
      </c>
      <c r="F137" s="30">
        <v>4</v>
      </c>
      <c r="G137" s="51" t="s">
        <v>0</v>
      </c>
      <c r="H137" s="24">
        <v>43</v>
      </c>
      <c r="I137" s="25">
        <v>84.1</v>
      </c>
      <c r="J137" s="26">
        <f t="shared" si="4"/>
        <v>258.07740000000001</v>
      </c>
      <c r="K137" s="124">
        <f t="shared" si="5"/>
        <v>504.75552124199999</v>
      </c>
    </row>
    <row r="138" spans="2:11" ht="24.95" customHeight="1" x14ac:dyDescent="0.25">
      <c r="B138" s="42">
        <v>57</v>
      </c>
      <c r="C138" s="28" t="s">
        <v>29</v>
      </c>
      <c r="D138" s="29" t="s">
        <v>169</v>
      </c>
      <c r="E138" s="57">
        <v>28.260999999999999</v>
      </c>
      <c r="F138" s="30">
        <v>4</v>
      </c>
      <c r="G138" s="51" t="s">
        <v>0</v>
      </c>
      <c r="H138" s="24">
        <v>43</v>
      </c>
      <c r="I138" s="25">
        <v>84.1</v>
      </c>
      <c r="J138" s="26">
        <f t="shared" si="4"/>
        <v>243.04459999999997</v>
      </c>
      <c r="K138" s="124">
        <f t="shared" si="5"/>
        <v>475.35392001799994</v>
      </c>
    </row>
    <row r="139" spans="2:11" ht="24.95" customHeight="1" x14ac:dyDescent="0.25">
      <c r="B139" s="42">
        <v>58</v>
      </c>
      <c r="C139" s="28" t="s">
        <v>29</v>
      </c>
      <c r="D139" s="54" t="s">
        <v>170</v>
      </c>
      <c r="E139" s="55">
        <v>10.003</v>
      </c>
      <c r="F139" s="30">
        <v>4</v>
      </c>
      <c r="G139" s="51" t="s">
        <v>0</v>
      </c>
      <c r="H139" s="24">
        <v>43</v>
      </c>
      <c r="I139" s="25">
        <v>84.1</v>
      </c>
      <c r="J139" s="26">
        <f t="shared" si="4"/>
        <v>86.025800000000004</v>
      </c>
      <c r="K139" s="124">
        <f t="shared" si="5"/>
        <v>168.25184041400001</v>
      </c>
    </row>
    <row r="140" spans="2:11" ht="24.95" customHeight="1" x14ac:dyDescent="0.25">
      <c r="B140" s="42">
        <v>59</v>
      </c>
      <c r="C140" s="28" t="s">
        <v>29</v>
      </c>
      <c r="D140" s="54" t="s">
        <v>171</v>
      </c>
      <c r="E140" s="55">
        <v>10.754</v>
      </c>
      <c r="F140" s="30">
        <v>4</v>
      </c>
      <c r="G140" s="51" t="s">
        <v>0</v>
      </c>
      <c r="H140" s="24">
        <v>43</v>
      </c>
      <c r="I140" s="25">
        <v>84.1</v>
      </c>
      <c r="J140" s="26">
        <f t="shared" si="4"/>
        <v>92.484399999999994</v>
      </c>
      <c r="K140" s="124">
        <f t="shared" si="5"/>
        <v>180.88376405199998</v>
      </c>
    </row>
    <row r="141" spans="2:11" ht="24.95" customHeight="1" x14ac:dyDescent="0.25">
      <c r="B141" s="42">
        <v>60</v>
      </c>
      <c r="C141" s="28" t="s">
        <v>29</v>
      </c>
      <c r="D141" s="54" t="s">
        <v>172</v>
      </c>
      <c r="E141" s="55">
        <v>10.005000000000001</v>
      </c>
      <c r="F141" s="30">
        <v>4</v>
      </c>
      <c r="G141" s="51" t="s">
        <v>0</v>
      </c>
      <c r="H141" s="24">
        <v>43</v>
      </c>
      <c r="I141" s="25">
        <v>84.1</v>
      </c>
      <c r="J141" s="26">
        <f t="shared" si="4"/>
        <v>86.043000000000006</v>
      </c>
      <c r="K141" s="124">
        <f t="shared" si="5"/>
        <v>168.28548069000001</v>
      </c>
    </row>
    <row r="142" spans="2:11" ht="24.95" customHeight="1" x14ac:dyDescent="0.25">
      <c r="B142" s="42">
        <v>61</v>
      </c>
      <c r="C142" s="28" t="s">
        <v>29</v>
      </c>
      <c r="D142" s="54" t="s">
        <v>173</v>
      </c>
      <c r="E142" s="55">
        <v>10.005000000000001</v>
      </c>
      <c r="F142" s="30">
        <v>4</v>
      </c>
      <c r="G142" s="51" t="s">
        <v>0</v>
      </c>
      <c r="H142" s="24">
        <v>43</v>
      </c>
      <c r="I142" s="25">
        <v>84.1</v>
      </c>
      <c r="J142" s="26">
        <f t="shared" si="4"/>
        <v>86.043000000000006</v>
      </c>
      <c r="K142" s="124">
        <f t="shared" si="5"/>
        <v>168.28548069000001</v>
      </c>
    </row>
    <row r="143" spans="2:11" ht="24.95" customHeight="1" x14ac:dyDescent="0.25">
      <c r="B143" s="42">
        <v>62</v>
      </c>
      <c r="C143" s="28" t="s">
        <v>29</v>
      </c>
      <c r="D143" s="54" t="s">
        <v>174</v>
      </c>
      <c r="E143" s="55">
        <v>22.506</v>
      </c>
      <c r="F143" s="30">
        <v>4</v>
      </c>
      <c r="G143" s="51" t="s">
        <v>0</v>
      </c>
      <c r="H143" s="24">
        <v>43</v>
      </c>
      <c r="I143" s="25">
        <v>84.1</v>
      </c>
      <c r="J143" s="26">
        <f t="shared" si="4"/>
        <v>193.55160000000001</v>
      </c>
      <c r="K143" s="124">
        <f t="shared" si="5"/>
        <v>378.55402582800002</v>
      </c>
    </row>
    <row r="144" spans="2:11" ht="24.95" customHeight="1" x14ac:dyDescent="0.25">
      <c r="B144" s="42">
        <v>63</v>
      </c>
      <c r="C144" s="28" t="s">
        <v>29</v>
      </c>
      <c r="D144" s="54" t="s">
        <v>175</v>
      </c>
      <c r="E144" s="55">
        <v>26.757000000000001</v>
      </c>
      <c r="F144" s="30">
        <v>4</v>
      </c>
      <c r="G144" s="51" t="s">
        <v>0</v>
      </c>
      <c r="H144" s="24">
        <v>43</v>
      </c>
      <c r="I144" s="25">
        <v>84.1</v>
      </c>
      <c r="J144" s="26">
        <f t="shared" si="4"/>
        <v>230.11019999999999</v>
      </c>
      <c r="K144" s="124">
        <f t="shared" si="5"/>
        <v>450.05643246599999</v>
      </c>
    </row>
    <row r="145" spans="2:11" ht="24.95" customHeight="1" x14ac:dyDescent="0.25">
      <c r="B145" s="42">
        <v>64</v>
      </c>
      <c r="C145" s="28" t="s">
        <v>29</v>
      </c>
      <c r="D145" s="54" t="s">
        <v>176</v>
      </c>
      <c r="E145" s="55">
        <v>20.007000000000001</v>
      </c>
      <c r="F145" s="30">
        <v>4</v>
      </c>
      <c r="G145" s="51" t="s">
        <v>0</v>
      </c>
      <c r="H145" s="24">
        <v>43</v>
      </c>
      <c r="I145" s="25">
        <v>84.1</v>
      </c>
      <c r="J145" s="26">
        <f t="shared" si="4"/>
        <v>172.06020000000001</v>
      </c>
      <c r="K145" s="124">
        <f t="shared" si="5"/>
        <v>336.52050096599999</v>
      </c>
    </row>
    <row r="146" spans="2:11" ht="24.95" customHeight="1" x14ac:dyDescent="0.25">
      <c r="B146" s="42">
        <v>65</v>
      </c>
      <c r="C146" s="28" t="s">
        <v>29</v>
      </c>
      <c r="D146" s="54" t="s">
        <v>177</v>
      </c>
      <c r="E146" s="55">
        <v>9.0030000000000001</v>
      </c>
      <c r="F146" s="30">
        <v>4</v>
      </c>
      <c r="G146" s="51" t="s">
        <v>0</v>
      </c>
      <c r="H146" s="24">
        <v>43</v>
      </c>
      <c r="I146" s="25">
        <v>84.1</v>
      </c>
      <c r="J146" s="26">
        <f t="shared" si="4"/>
        <v>77.425799999999995</v>
      </c>
      <c r="K146" s="124">
        <f t="shared" si="5"/>
        <v>151.431702414</v>
      </c>
    </row>
    <row r="147" spans="2:11" ht="24.95" customHeight="1" x14ac:dyDescent="0.25">
      <c r="B147" s="42">
        <v>66</v>
      </c>
      <c r="C147" s="28" t="s">
        <v>29</v>
      </c>
      <c r="D147" s="54" t="s">
        <v>178</v>
      </c>
      <c r="E147" s="55">
        <v>51.017000000000003</v>
      </c>
      <c r="F147" s="30">
        <v>4</v>
      </c>
      <c r="G147" s="51" t="s">
        <v>0</v>
      </c>
      <c r="H147" s="24">
        <v>43</v>
      </c>
      <c r="I147" s="25">
        <v>84.1</v>
      </c>
      <c r="J147" s="26">
        <f t="shared" si="4"/>
        <v>438.74619999999999</v>
      </c>
      <c r="K147" s="124">
        <f t="shared" si="5"/>
        <v>858.11298034599997</v>
      </c>
    </row>
    <row r="148" spans="2:11" ht="24.95" customHeight="1" x14ac:dyDescent="0.25">
      <c r="B148" s="42">
        <v>67</v>
      </c>
      <c r="C148" s="28" t="s">
        <v>29</v>
      </c>
      <c r="D148" s="54" t="s">
        <v>179</v>
      </c>
      <c r="E148" s="55">
        <v>193.72900000000001</v>
      </c>
      <c r="F148" s="30">
        <v>4</v>
      </c>
      <c r="G148" s="51" t="s">
        <v>0</v>
      </c>
      <c r="H148" s="24">
        <v>43</v>
      </c>
      <c r="I148" s="25">
        <v>84.1</v>
      </c>
      <c r="J148" s="26">
        <f t="shared" si="4"/>
        <v>1666.0694000000001</v>
      </c>
      <c r="K148" s="124">
        <f t="shared" si="5"/>
        <v>3258.5485146020001</v>
      </c>
    </row>
    <row r="149" spans="2:11" ht="24.95" customHeight="1" x14ac:dyDescent="0.25">
      <c r="B149" s="42">
        <v>68</v>
      </c>
      <c r="C149" s="28" t="s">
        <v>29</v>
      </c>
      <c r="D149" s="54" t="s">
        <v>180</v>
      </c>
      <c r="E149" s="55">
        <v>30.013000000000002</v>
      </c>
      <c r="F149" s="30">
        <v>4</v>
      </c>
      <c r="G149" s="51" t="s">
        <v>0</v>
      </c>
      <c r="H149" s="24">
        <v>43</v>
      </c>
      <c r="I149" s="25">
        <v>84.1</v>
      </c>
      <c r="J149" s="26">
        <f t="shared" si="4"/>
        <v>258.11180000000002</v>
      </c>
      <c r="K149" s="124">
        <f t="shared" si="5"/>
        <v>504.82280179400004</v>
      </c>
    </row>
    <row r="150" spans="2:11" ht="24.95" customHeight="1" x14ac:dyDescent="0.25">
      <c r="B150" s="42">
        <v>69</v>
      </c>
      <c r="C150" s="28" t="s">
        <v>29</v>
      </c>
      <c r="D150" s="54" t="s">
        <v>181</v>
      </c>
      <c r="E150" s="55">
        <v>20.004999999999999</v>
      </c>
      <c r="F150" s="30">
        <v>4</v>
      </c>
      <c r="G150" s="51" t="s">
        <v>0</v>
      </c>
      <c r="H150" s="24">
        <v>43</v>
      </c>
      <c r="I150" s="25">
        <v>84.1</v>
      </c>
      <c r="J150" s="26">
        <f t="shared" si="4"/>
        <v>172.04299999999998</v>
      </c>
      <c r="K150" s="124">
        <f t="shared" si="5"/>
        <v>336.48686068999996</v>
      </c>
    </row>
    <row r="151" spans="2:11" ht="24.95" customHeight="1" x14ac:dyDescent="0.25">
      <c r="B151" s="42">
        <v>70</v>
      </c>
      <c r="C151" s="28" t="s">
        <v>29</v>
      </c>
      <c r="D151" s="54" t="s">
        <v>182</v>
      </c>
      <c r="E151" s="55">
        <v>10.003</v>
      </c>
      <c r="F151" s="30">
        <v>4</v>
      </c>
      <c r="G151" s="51" t="s">
        <v>0</v>
      </c>
      <c r="H151" s="24">
        <v>43</v>
      </c>
      <c r="I151" s="25">
        <v>84.1</v>
      </c>
      <c r="J151" s="26">
        <f t="shared" si="4"/>
        <v>86.025800000000004</v>
      </c>
      <c r="K151" s="124">
        <f t="shared" si="5"/>
        <v>168.25184041400001</v>
      </c>
    </row>
    <row r="152" spans="2:11" ht="24.95" customHeight="1" x14ac:dyDescent="0.25">
      <c r="B152" s="42">
        <v>71</v>
      </c>
      <c r="C152" s="28" t="s">
        <v>29</v>
      </c>
      <c r="D152" s="54" t="s">
        <v>183</v>
      </c>
      <c r="E152" s="55">
        <v>49.012</v>
      </c>
      <c r="F152" s="30">
        <v>4</v>
      </c>
      <c r="G152" s="51" t="s">
        <v>0</v>
      </c>
      <c r="H152" s="24">
        <v>43</v>
      </c>
      <c r="I152" s="25">
        <v>84.1</v>
      </c>
      <c r="J152" s="26">
        <f t="shared" si="4"/>
        <v>421.50319999999999</v>
      </c>
      <c r="K152" s="124">
        <f t="shared" si="5"/>
        <v>824.38860365599999</v>
      </c>
    </row>
    <row r="153" spans="2:11" ht="24.95" customHeight="1" x14ac:dyDescent="0.25">
      <c r="B153" s="42">
        <v>72</v>
      </c>
      <c r="C153" s="28" t="s">
        <v>29</v>
      </c>
      <c r="D153" s="54" t="s">
        <v>184</v>
      </c>
      <c r="E153" s="55">
        <v>10.009</v>
      </c>
      <c r="F153" s="30">
        <v>4</v>
      </c>
      <c r="G153" s="51" t="s">
        <v>0</v>
      </c>
      <c r="H153" s="24">
        <v>43</v>
      </c>
      <c r="I153" s="25">
        <v>84.1</v>
      </c>
      <c r="J153" s="26">
        <f t="shared" si="4"/>
        <v>86.077399999999997</v>
      </c>
      <c r="K153" s="124">
        <f t="shared" si="5"/>
        <v>168.35276124199999</v>
      </c>
    </row>
    <row r="154" spans="2:11" ht="24.95" customHeight="1" x14ac:dyDescent="0.25">
      <c r="B154" s="42">
        <v>73</v>
      </c>
      <c r="C154" s="28" t="s">
        <v>29</v>
      </c>
      <c r="D154" s="56" t="s">
        <v>185</v>
      </c>
      <c r="E154" s="55">
        <v>15.004</v>
      </c>
      <c r="F154" s="30">
        <v>4</v>
      </c>
      <c r="G154" s="51" t="s">
        <v>0</v>
      </c>
      <c r="H154" s="24">
        <v>43</v>
      </c>
      <c r="I154" s="25">
        <v>84.1</v>
      </c>
      <c r="J154" s="26">
        <f t="shared" si="4"/>
        <v>129.03440000000001</v>
      </c>
      <c r="K154" s="124">
        <f t="shared" si="5"/>
        <v>252.36935055200001</v>
      </c>
    </row>
    <row r="155" spans="2:11" ht="24.95" customHeight="1" x14ac:dyDescent="0.25">
      <c r="B155" s="42">
        <v>74</v>
      </c>
      <c r="C155" s="28" t="s">
        <v>29</v>
      </c>
      <c r="D155" s="56" t="s">
        <v>186</v>
      </c>
      <c r="E155" s="55">
        <v>35.011000000000003</v>
      </c>
      <c r="F155" s="30">
        <v>4</v>
      </c>
      <c r="G155" s="51" t="s">
        <v>0</v>
      </c>
      <c r="H155" s="24">
        <v>43</v>
      </c>
      <c r="I155" s="25">
        <v>84.1</v>
      </c>
      <c r="J155" s="26">
        <f t="shared" si="4"/>
        <v>301.09460000000001</v>
      </c>
      <c r="K155" s="124">
        <f t="shared" si="5"/>
        <v>588.889851518</v>
      </c>
    </row>
    <row r="156" spans="2:11" ht="24.95" customHeight="1" thickBot="1" x14ac:dyDescent="0.3">
      <c r="B156" s="43">
        <v>75</v>
      </c>
      <c r="C156" s="32" t="s">
        <v>29</v>
      </c>
      <c r="D156" s="87" t="s">
        <v>187</v>
      </c>
      <c r="E156" s="64">
        <v>21.007000000000001</v>
      </c>
      <c r="F156" s="33">
        <v>4</v>
      </c>
      <c r="G156" s="86" t="s">
        <v>0</v>
      </c>
      <c r="H156" s="34">
        <v>43</v>
      </c>
      <c r="I156" s="35">
        <v>84.1</v>
      </c>
      <c r="J156" s="36">
        <f t="shared" si="4"/>
        <v>180.6602</v>
      </c>
      <c r="K156" s="125">
        <f t="shared" si="5"/>
        <v>353.34063896599997</v>
      </c>
    </row>
    <row r="157" spans="2:11" ht="24.95" customHeight="1" thickBot="1" x14ac:dyDescent="0.3">
      <c r="B157" s="45"/>
      <c r="C157" s="66"/>
      <c r="D157" s="74"/>
      <c r="E157" s="68">
        <f>SUM(E82:E156)</f>
        <v>1907.9380000000008</v>
      </c>
      <c r="F157" s="40"/>
      <c r="G157" s="83"/>
      <c r="H157" s="46"/>
      <c r="I157" s="47"/>
      <c r="J157" s="48"/>
      <c r="K157" s="126"/>
    </row>
    <row r="158" spans="2:11" ht="16.5" thickBot="1" x14ac:dyDescent="0.3">
      <c r="B158" s="44"/>
      <c r="C158" s="37"/>
      <c r="D158" s="80"/>
      <c r="E158" s="70"/>
      <c r="F158" s="38"/>
      <c r="G158" s="84"/>
      <c r="H158" s="71"/>
      <c r="I158" s="49"/>
      <c r="J158" s="72"/>
      <c r="K158" s="127"/>
    </row>
    <row r="159" spans="2:11" ht="24.95" customHeight="1" x14ac:dyDescent="0.25">
      <c r="B159" s="50">
        <v>1</v>
      </c>
      <c r="C159" s="16" t="s">
        <v>9</v>
      </c>
      <c r="D159" s="88" t="s">
        <v>10</v>
      </c>
      <c r="E159" s="62">
        <v>34.578000000000003</v>
      </c>
      <c r="F159" s="17">
        <v>3</v>
      </c>
      <c r="G159" s="85" t="s">
        <v>0</v>
      </c>
      <c r="H159" s="18">
        <v>43</v>
      </c>
      <c r="I159" s="19">
        <v>84.1</v>
      </c>
      <c r="J159" s="20">
        <f t="shared" si="4"/>
        <v>297.37080000000003</v>
      </c>
      <c r="K159" s="123">
        <f t="shared" si="5"/>
        <v>581.60673176400007</v>
      </c>
    </row>
    <row r="160" spans="2:11" ht="24.95" customHeight="1" x14ac:dyDescent="0.25">
      <c r="B160" s="42">
        <v>2</v>
      </c>
      <c r="C160" s="28" t="s">
        <v>9</v>
      </c>
      <c r="D160" s="56" t="s">
        <v>11</v>
      </c>
      <c r="E160" s="55">
        <v>17.681999999999999</v>
      </c>
      <c r="F160" s="30">
        <v>3</v>
      </c>
      <c r="G160" s="51" t="s">
        <v>0</v>
      </c>
      <c r="H160" s="24">
        <v>43</v>
      </c>
      <c r="I160" s="25">
        <v>84.1</v>
      </c>
      <c r="J160" s="26">
        <f t="shared" si="4"/>
        <v>152.06519999999998</v>
      </c>
      <c r="K160" s="124">
        <f t="shared" si="5"/>
        <v>297.41368011599997</v>
      </c>
    </row>
    <row r="161" spans="2:11" ht="24.95" customHeight="1" x14ac:dyDescent="0.25">
      <c r="B161" s="42">
        <v>3</v>
      </c>
      <c r="C161" s="28" t="s">
        <v>9</v>
      </c>
      <c r="D161" s="56" t="s">
        <v>12</v>
      </c>
      <c r="E161" s="55">
        <v>9.5370000000000008</v>
      </c>
      <c r="F161" s="30">
        <v>3</v>
      </c>
      <c r="G161" s="51" t="s">
        <v>0</v>
      </c>
      <c r="H161" s="24">
        <v>43</v>
      </c>
      <c r="I161" s="25">
        <v>84.1</v>
      </c>
      <c r="J161" s="26">
        <f t="shared" si="4"/>
        <v>82.018200000000007</v>
      </c>
      <c r="K161" s="124">
        <f t="shared" si="5"/>
        <v>160.41365610600002</v>
      </c>
    </row>
    <row r="162" spans="2:11" ht="24.95" customHeight="1" x14ac:dyDescent="0.25">
      <c r="B162" s="42">
        <v>4</v>
      </c>
      <c r="C162" s="28" t="s">
        <v>9</v>
      </c>
      <c r="D162" s="56" t="s">
        <v>13</v>
      </c>
      <c r="E162" s="55">
        <v>50.061</v>
      </c>
      <c r="F162" s="30">
        <v>3</v>
      </c>
      <c r="G162" s="51" t="s">
        <v>0</v>
      </c>
      <c r="H162" s="24">
        <v>43</v>
      </c>
      <c r="I162" s="25">
        <v>84.1</v>
      </c>
      <c r="J162" s="26">
        <f t="shared" si="4"/>
        <v>430.52459999999996</v>
      </c>
      <c r="K162" s="124">
        <f t="shared" si="5"/>
        <v>842.03292841799987</v>
      </c>
    </row>
    <row r="163" spans="2:11" ht="24.95" customHeight="1" thickBot="1" x14ac:dyDescent="0.3">
      <c r="B163" s="43">
        <v>5</v>
      </c>
      <c r="C163" s="32" t="s">
        <v>9</v>
      </c>
      <c r="D163" s="87" t="s">
        <v>188</v>
      </c>
      <c r="E163" s="64">
        <v>409.15600000000001</v>
      </c>
      <c r="F163" s="33">
        <v>3</v>
      </c>
      <c r="G163" s="86" t="s">
        <v>0</v>
      </c>
      <c r="H163" s="34">
        <v>43</v>
      </c>
      <c r="I163" s="35">
        <v>84.1</v>
      </c>
      <c r="J163" s="36">
        <f t="shared" si="4"/>
        <v>3518.7415999999998</v>
      </c>
      <c r="K163" s="125">
        <f t="shared" si="5"/>
        <v>6882.0603835279999</v>
      </c>
    </row>
    <row r="164" spans="2:11" ht="24.95" customHeight="1" thickBot="1" x14ac:dyDescent="0.3">
      <c r="B164" s="45"/>
      <c r="C164" s="66"/>
      <c r="D164" s="74"/>
      <c r="E164" s="78">
        <f>SUM(E159:E163)</f>
        <v>521.01400000000001</v>
      </c>
      <c r="F164" s="40"/>
      <c r="G164" s="83"/>
      <c r="H164" s="46"/>
      <c r="I164" s="47"/>
      <c r="J164" s="48"/>
      <c r="K164" s="126"/>
    </row>
    <row r="165" spans="2:11" ht="16.5" thickBot="1" x14ac:dyDescent="0.3">
      <c r="B165" s="44"/>
      <c r="C165" s="37"/>
      <c r="D165" s="80"/>
      <c r="E165" s="70"/>
      <c r="F165" s="38"/>
      <c r="G165" s="84"/>
      <c r="H165" s="71"/>
      <c r="I165" s="49"/>
      <c r="J165" s="72"/>
      <c r="K165" s="127"/>
    </row>
    <row r="166" spans="2:11" ht="24.95" customHeight="1" thickBot="1" x14ac:dyDescent="0.3">
      <c r="B166" s="45">
        <v>1</v>
      </c>
      <c r="C166" s="89" t="s">
        <v>14</v>
      </c>
      <c r="D166" s="74" t="s">
        <v>15</v>
      </c>
      <c r="E166" s="75">
        <v>35.384</v>
      </c>
      <c r="F166" s="40">
        <v>4</v>
      </c>
      <c r="G166" s="83" t="s">
        <v>0</v>
      </c>
      <c r="H166" s="46">
        <v>43</v>
      </c>
      <c r="I166" s="47">
        <v>84.1</v>
      </c>
      <c r="J166" s="48">
        <f t="shared" si="4"/>
        <v>304.30239999999998</v>
      </c>
      <c r="K166" s="126">
        <f t="shared" si="5"/>
        <v>595.16376299199999</v>
      </c>
    </row>
    <row r="167" spans="2:11" ht="24.95" customHeight="1" thickBot="1" x14ac:dyDescent="0.3">
      <c r="B167" s="52"/>
      <c r="C167" s="89"/>
      <c r="D167" s="90"/>
      <c r="E167" s="78">
        <f>SUM(E166)</f>
        <v>35.384</v>
      </c>
      <c r="F167" s="53"/>
      <c r="G167" s="91"/>
      <c r="H167" s="46"/>
      <c r="I167" s="46"/>
      <c r="J167" s="48"/>
      <c r="K167" s="128"/>
    </row>
    <row r="168" spans="2:11" ht="16.5" thickBot="1" x14ac:dyDescent="0.3">
      <c r="B168" s="44"/>
      <c r="C168" s="92"/>
      <c r="D168" s="80"/>
      <c r="E168" s="70"/>
      <c r="F168" s="38"/>
      <c r="G168" s="84"/>
      <c r="H168" s="71"/>
      <c r="I168" s="49"/>
      <c r="J168" s="72"/>
      <c r="K168" s="127"/>
    </row>
    <row r="169" spans="2:11" ht="24.95" customHeight="1" x14ac:dyDescent="0.25">
      <c r="B169" s="50">
        <v>1</v>
      </c>
      <c r="C169" s="16" t="s">
        <v>189</v>
      </c>
      <c r="D169" s="88" t="s">
        <v>190</v>
      </c>
      <c r="E169" s="62">
        <v>51.012</v>
      </c>
      <c r="F169" s="17">
        <v>4</v>
      </c>
      <c r="G169" s="85" t="s">
        <v>0</v>
      </c>
      <c r="H169" s="18">
        <v>43</v>
      </c>
      <c r="I169" s="19">
        <v>84.1</v>
      </c>
      <c r="J169" s="20">
        <f t="shared" si="4"/>
        <v>438.70319999999998</v>
      </c>
      <c r="K169" s="123">
        <f t="shared" si="5"/>
        <v>858.02887965599996</v>
      </c>
    </row>
    <row r="170" spans="2:11" ht="24.95" customHeight="1" x14ac:dyDescent="0.25">
      <c r="B170" s="42">
        <v>2</v>
      </c>
      <c r="C170" s="28" t="s">
        <v>189</v>
      </c>
      <c r="D170" s="56" t="s">
        <v>191</v>
      </c>
      <c r="E170" s="55">
        <v>25.01</v>
      </c>
      <c r="F170" s="30">
        <v>3</v>
      </c>
      <c r="G170" s="51" t="s">
        <v>0</v>
      </c>
      <c r="H170" s="24">
        <v>43</v>
      </c>
      <c r="I170" s="25">
        <v>84.1</v>
      </c>
      <c r="J170" s="26">
        <f t="shared" si="4"/>
        <v>215.08600000000001</v>
      </c>
      <c r="K170" s="124">
        <f t="shared" si="5"/>
        <v>420.67165138000001</v>
      </c>
    </row>
    <row r="171" spans="2:11" ht="24.95" customHeight="1" thickBot="1" x14ac:dyDescent="0.3">
      <c r="B171" s="43">
        <v>3</v>
      </c>
      <c r="C171" s="32" t="s">
        <v>189</v>
      </c>
      <c r="D171" s="87" t="s">
        <v>192</v>
      </c>
      <c r="E171" s="64">
        <v>25.01</v>
      </c>
      <c r="F171" s="33">
        <v>3</v>
      </c>
      <c r="G171" s="86" t="s">
        <v>0</v>
      </c>
      <c r="H171" s="34">
        <v>43</v>
      </c>
      <c r="I171" s="35">
        <v>84.1</v>
      </c>
      <c r="J171" s="36">
        <f t="shared" si="4"/>
        <v>215.08600000000001</v>
      </c>
      <c r="K171" s="125">
        <f t="shared" si="5"/>
        <v>420.67165138000001</v>
      </c>
    </row>
    <row r="172" spans="2:11" ht="24.95" customHeight="1" thickBot="1" x14ac:dyDescent="0.3">
      <c r="B172" s="52"/>
      <c r="C172" s="66"/>
      <c r="D172" s="90"/>
      <c r="E172" s="78">
        <f>SUM(E169:E171)</f>
        <v>101.03200000000001</v>
      </c>
      <c r="F172" s="53"/>
      <c r="G172" s="91"/>
      <c r="H172" s="46"/>
      <c r="I172" s="46"/>
      <c r="J172" s="48"/>
      <c r="K172" s="128"/>
    </row>
    <row r="173" spans="2:11" ht="16.5" thickBot="1" x14ac:dyDescent="0.3">
      <c r="B173" s="44"/>
      <c r="C173" s="37"/>
      <c r="D173" s="80"/>
      <c r="E173" s="70"/>
      <c r="F173" s="38"/>
      <c r="G173" s="84"/>
      <c r="H173" s="71"/>
      <c r="I173" s="49"/>
      <c r="J173" s="72"/>
      <c r="K173" s="127"/>
    </row>
    <row r="174" spans="2:11" ht="24.95" customHeight="1" x14ac:dyDescent="0.25">
      <c r="B174" s="50">
        <v>1</v>
      </c>
      <c r="C174" s="93" t="s">
        <v>16</v>
      </c>
      <c r="D174" s="88" t="s">
        <v>17</v>
      </c>
      <c r="E174" s="62">
        <v>5.32</v>
      </c>
      <c r="F174" s="17">
        <v>5</v>
      </c>
      <c r="G174" s="85" t="s">
        <v>0</v>
      </c>
      <c r="H174" s="18">
        <v>43</v>
      </c>
      <c r="I174" s="19">
        <v>84.1</v>
      </c>
      <c r="J174" s="20">
        <f t="shared" si="4"/>
        <v>45.752000000000002</v>
      </c>
      <c r="K174" s="123">
        <f t="shared" si="5"/>
        <v>89.483134160000006</v>
      </c>
    </row>
    <row r="175" spans="2:11" ht="24.95" customHeight="1" thickBot="1" x14ac:dyDescent="0.3">
      <c r="B175" s="43">
        <v>2</v>
      </c>
      <c r="C175" s="94" t="s">
        <v>16</v>
      </c>
      <c r="D175" s="87" t="s">
        <v>18</v>
      </c>
      <c r="E175" s="64">
        <v>19.004999999999999</v>
      </c>
      <c r="F175" s="33">
        <v>4</v>
      </c>
      <c r="G175" s="86" t="s">
        <v>0</v>
      </c>
      <c r="H175" s="34">
        <v>43</v>
      </c>
      <c r="I175" s="35">
        <v>84.1</v>
      </c>
      <c r="J175" s="36">
        <f t="shared" si="4"/>
        <v>163.44299999999998</v>
      </c>
      <c r="K175" s="125">
        <f t="shared" si="5"/>
        <v>319.66672268999997</v>
      </c>
    </row>
    <row r="176" spans="2:11" ht="24.95" customHeight="1" thickBot="1" x14ac:dyDescent="0.3">
      <c r="B176" s="45"/>
      <c r="C176" s="89"/>
      <c r="D176" s="74"/>
      <c r="E176" s="78">
        <f>SUM(E174:E175)</f>
        <v>24.324999999999999</v>
      </c>
      <c r="F176" s="40"/>
      <c r="G176" s="83"/>
      <c r="H176" s="46"/>
      <c r="I176" s="47"/>
      <c r="J176" s="48"/>
      <c r="K176" s="126"/>
    </row>
    <row r="177" spans="2:11" ht="16.5" thickBot="1" x14ac:dyDescent="0.3">
      <c r="B177" s="44"/>
      <c r="C177" s="92"/>
      <c r="D177" s="80"/>
      <c r="E177" s="70"/>
      <c r="F177" s="38"/>
      <c r="G177" s="84"/>
      <c r="H177" s="71"/>
      <c r="I177" s="49"/>
      <c r="J177" s="72"/>
      <c r="K177" s="127"/>
    </row>
    <row r="178" spans="2:11" ht="24.95" customHeight="1" x14ac:dyDescent="0.25">
      <c r="B178" s="50">
        <v>1</v>
      </c>
      <c r="C178" s="16" t="s">
        <v>193</v>
      </c>
      <c r="D178" s="95" t="s">
        <v>194</v>
      </c>
      <c r="E178" s="62">
        <v>40.015999999999998</v>
      </c>
      <c r="F178" s="17">
        <v>3</v>
      </c>
      <c r="G178" s="85" t="s">
        <v>0</v>
      </c>
      <c r="H178" s="18">
        <v>43</v>
      </c>
      <c r="I178" s="19">
        <v>84.1</v>
      </c>
      <c r="J178" s="20">
        <f t="shared" si="4"/>
        <v>344.13759999999996</v>
      </c>
      <c r="K178" s="123">
        <f t="shared" si="5"/>
        <v>673.07464220799989</v>
      </c>
    </row>
    <row r="179" spans="2:11" ht="24.95" customHeight="1" x14ac:dyDescent="0.25">
      <c r="B179" s="42">
        <v>2</v>
      </c>
      <c r="C179" s="28" t="s">
        <v>193</v>
      </c>
      <c r="D179" s="58" t="s">
        <v>195</v>
      </c>
      <c r="E179" s="57">
        <v>14.013</v>
      </c>
      <c r="F179" s="30">
        <v>4</v>
      </c>
      <c r="G179" s="51" t="s">
        <v>0</v>
      </c>
      <c r="H179" s="24">
        <v>43</v>
      </c>
      <c r="I179" s="25">
        <v>84.1</v>
      </c>
      <c r="J179" s="26">
        <f t="shared" si="4"/>
        <v>120.51179999999999</v>
      </c>
      <c r="K179" s="124">
        <f t="shared" si="5"/>
        <v>235.70059379399999</v>
      </c>
    </row>
    <row r="180" spans="2:11" ht="24.95" customHeight="1" x14ac:dyDescent="0.25">
      <c r="B180" s="42">
        <v>3</v>
      </c>
      <c r="C180" s="28" t="s">
        <v>193</v>
      </c>
      <c r="D180" s="58" t="s">
        <v>196</v>
      </c>
      <c r="E180" s="55">
        <v>10.015000000000001</v>
      </c>
      <c r="F180" s="30">
        <v>4</v>
      </c>
      <c r="G180" s="51" t="s">
        <v>0</v>
      </c>
      <c r="H180" s="24">
        <v>43</v>
      </c>
      <c r="I180" s="25">
        <v>84.1</v>
      </c>
      <c r="J180" s="26">
        <f t="shared" si="4"/>
        <v>86.129000000000005</v>
      </c>
      <c r="K180" s="124">
        <f t="shared" si="5"/>
        <v>168.45368207000001</v>
      </c>
    </row>
    <row r="181" spans="2:11" ht="24.95" customHeight="1" thickBot="1" x14ac:dyDescent="0.3">
      <c r="B181" s="43">
        <v>4</v>
      </c>
      <c r="C181" s="32" t="s">
        <v>193</v>
      </c>
      <c r="D181" s="87" t="s">
        <v>197</v>
      </c>
      <c r="E181" s="64">
        <v>10.314</v>
      </c>
      <c r="F181" s="33">
        <v>4</v>
      </c>
      <c r="G181" s="86" t="s">
        <v>0</v>
      </c>
      <c r="H181" s="34">
        <v>43</v>
      </c>
      <c r="I181" s="35">
        <v>84.1</v>
      </c>
      <c r="J181" s="36">
        <f t="shared" si="4"/>
        <v>88.700400000000002</v>
      </c>
      <c r="K181" s="125">
        <f t="shared" si="5"/>
        <v>173.48290333200001</v>
      </c>
    </row>
    <row r="182" spans="2:11" ht="24.95" customHeight="1" thickBot="1" x14ac:dyDescent="0.3">
      <c r="B182" s="45"/>
      <c r="C182" s="66"/>
      <c r="D182" s="74"/>
      <c r="E182" s="78">
        <f>SUM(E178:E181)</f>
        <v>74.358000000000004</v>
      </c>
      <c r="F182" s="40"/>
      <c r="G182" s="83"/>
      <c r="H182" s="46"/>
      <c r="I182" s="47"/>
      <c r="J182" s="48"/>
      <c r="K182" s="126"/>
    </row>
    <row r="183" spans="2:11" ht="16.5" thickBot="1" x14ac:dyDescent="0.3">
      <c r="B183" s="44"/>
      <c r="C183" s="37"/>
      <c r="D183" s="80"/>
      <c r="E183" s="70"/>
      <c r="F183" s="38"/>
      <c r="G183" s="84"/>
      <c r="H183" s="71"/>
      <c r="I183" s="49"/>
      <c r="J183" s="72"/>
      <c r="K183" s="127"/>
    </row>
    <row r="184" spans="2:11" ht="24.95" customHeight="1" x14ac:dyDescent="0.25">
      <c r="B184" s="50">
        <v>1</v>
      </c>
      <c r="C184" s="16" t="s">
        <v>40</v>
      </c>
      <c r="D184" s="95" t="s">
        <v>41</v>
      </c>
      <c r="E184" s="62">
        <v>18.675000000000001</v>
      </c>
      <c r="F184" s="96">
        <v>4</v>
      </c>
      <c r="G184" s="85" t="s">
        <v>0</v>
      </c>
      <c r="H184" s="18">
        <v>43</v>
      </c>
      <c r="I184" s="19">
        <v>84.1</v>
      </c>
      <c r="J184" s="20">
        <f t="shared" si="4"/>
        <v>160.60499999999999</v>
      </c>
      <c r="K184" s="123">
        <f t="shared" si="5"/>
        <v>314.11607714999997</v>
      </c>
    </row>
    <row r="185" spans="2:11" ht="24.95" customHeight="1" x14ac:dyDescent="0.25">
      <c r="B185" s="42">
        <v>2</v>
      </c>
      <c r="C185" s="28" t="s">
        <v>40</v>
      </c>
      <c r="D185" s="58" t="s">
        <v>42</v>
      </c>
      <c r="E185" s="57">
        <v>18.675999999999998</v>
      </c>
      <c r="F185" s="60">
        <v>4</v>
      </c>
      <c r="G185" s="51" t="s">
        <v>0</v>
      </c>
      <c r="H185" s="24">
        <v>43</v>
      </c>
      <c r="I185" s="25">
        <v>84.1</v>
      </c>
      <c r="J185" s="26">
        <f t="shared" si="4"/>
        <v>160.61359999999999</v>
      </c>
      <c r="K185" s="124">
        <f t="shared" si="5"/>
        <v>314.13289728799998</v>
      </c>
    </row>
    <row r="186" spans="2:11" ht="24.95" customHeight="1" x14ac:dyDescent="0.25">
      <c r="B186" s="42">
        <v>3</v>
      </c>
      <c r="C186" s="28" t="s">
        <v>40</v>
      </c>
      <c r="D186" s="58" t="s">
        <v>43</v>
      </c>
      <c r="E186" s="57">
        <v>12.52</v>
      </c>
      <c r="F186" s="60">
        <v>4</v>
      </c>
      <c r="G186" s="51" t="s">
        <v>0</v>
      </c>
      <c r="H186" s="24">
        <v>43</v>
      </c>
      <c r="I186" s="25">
        <v>84.1</v>
      </c>
      <c r="J186" s="26">
        <f t="shared" si="4"/>
        <v>107.672</v>
      </c>
      <c r="K186" s="124">
        <f t="shared" si="5"/>
        <v>210.58812775999999</v>
      </c>
    </row>
    <row r="187" spans="2:11" ht="24.95" customHeight="1" x14ac:dyDescent="0.25">
      <c r="B187" s="42">
        <v>4</v>
      </c>
      <c r="C187" s="28" t="s">
        <v>40</v>
      </c>
      <c r="D187" s="58" t="s">
        <v>44</v>
      </c>
      <c r="E187" s="57">
        <v>20.018000000000001</v>
      </c>
      <c r="F187" s="60">
        <v>4</v>
      </c>
      <c r="G187" s="51" t="s">
        <v>0</v>
      </c>
      <c r="H187" s="24">
        <v>43</v>
      </c>
      <c r="I187" s="25">
        <v>84.1</v>
      </c>
      <c r="J187" s="26">
        <f t="shared" si="4"/>
        <v>172.15479999999999</v>
      </c>
      <c r="K187" s="124">
        <f t="shared" si="5"/>
        <v>336.70552248399997</v>
      </c>
    </row>
    <row r="188" spans="2:11" ht="24.95" customHeight="1" x14ac:dyDescent="0.25">
      <c r="B188" s="42">
        <v>5</v>
      </c>
      <c r="C188" s="28" t="s">
        <v>40</v>
      </c>
      <c r="D188" s="58" t="s">
        <v>45</v>
      </c>
      <c r="E188" s="57">
        <v>13.004</v>
      </c>
      <c r="F188" s="60">
        <v>4</v>
      </c>
      <c r="G188" s="51" t="s">
        <v>0</v>
      </c>
      <c r="H188" s="24">
        <v>43</v>
      </c>
      <c r="I188" s="25">
        <v>84.1</v>
      </c>
      <c r="J188" s="26">
        <f t="shared" si="4"/>
        <v>111.83439999999999</v>
      </c>
      <c r="K188" s="124">
        <f t="shared" si="5"/>
        <v>218.72907455199999</v>
      </c>
    </row>
    <row r="189" spans="2:11" ht="24.95" customHeight="1" x14ac:dyDescent="0.25">
      <c r="B189" s="42">
        <v>6</v>
      </c>
      <c r="C189" s="28" t="s">
        <v>40</v>
      </c>
      <c r="D189" s="58" t="s">
        <v>46</v>
      </c>
      <c r="E189" s="57">
        <v>26.491</v>
      </c>
      <c r="F189" s="60">
        <v>4</v>
      </c>
      <c r="G189" s="51" t="s">
        <v>0</v>
      </c>
      <c r="H189" s="24">
        <v>43</v>
      </c>
      <c r="I189" s="25">
        <v>84.1</v>
      </c>
      <c r="J189" s="26">
        <f t="shared" si="4"/>
        <v>227.82259999999999</v>
      </c>
      <c r="K189" s="124">
        <f t="shared" si="5"/>
        <v>445.58227575799998</v>
      </c>
    </row>
    <row r="190" spans="2:11" ht="24.95" customHeight="1" x14ac:dyDescent="0.25">
      <c r="B190" s="42">
        <v>7</v>
      </c>
      <c r="C190" s="28" t="s">
        <v>40</v>
      </c>
      <c r="D190" s="58" t="s">
        <v>47</v>
      </c>
      <c r="E190" s="57">
        <v>26.536999999999999</v>
      </c>
      <c r="F190" s="60">
        <v>4</v>
      </c>
      <c r="G190" s="51" t="s">
        <v>0</v>
      </c>
      <c r="H190" s="24">
        <v>43</v>
      </c>
      <c r="I190" s="25">
        <v>84.1</v>
      </c>
      <c r="J190" s="26">
        <f t="shared" si="4"/>
        <v>228.2182</v>
      </c>
      <c r="K190" s="124">
        <f t="shared" si="5"/>
        <v>446.35600210600001</v>
      </c>
    </row>
    <row r="191" spans="2:11" ht="24.95" customHeight="1" x14ac:dyDescent="0.25">
      <c r="B191" s="42">
        <v>8</v>
      </c>
      <c r="C191" s="28" t="s">
        <v>40</v>
      </c>
      <c r="D191" s="58" t="s">
        <v>48</v>
      </c>
      <c r="E191" s="57">
        <v>8.0030000000000001</v>
      </c>
      <c r="F191" s="60">
        <v>4</v>
      </c>
      <c r="G191" s="51" t="s">
        <v>0</v>
      </c>
      <c r="H191" s="24">
        <v>43</v>
      </c>
      <c r="I191" s="25">
        <v>84.1</v>
      </c>
      <c r="J191" s="26">
        <f t="shared" si="4"/>
        <v>68.825800000000001</v>
      </c>
      <c r="K191" s="124">
        <f t="shared" si="5"/>
        <v>134.61156441399999</v>
      </c>
    </row>
    <row r="192" spans="2:11" ht="24.95" customHeight="1" x14ac:dyDescent="0.25">
      <c r="B192" s="42">
        <v>9</v>
      </c>
      <c r="C192" s="28" t="s">
        <v>40</v>
      </c>
      <c r="D192" s="58" t="s">
        <v>49</v>
      </c>
      <c r="E192" s="55">
        <v>8.0030000000000001</v>
      </c>
      <c r="F192" s="59">
        <v>4</v>
      </c>
      <c r="G192" s="51" t="s">
        <v>0</v>
      </c>
      <c r="H192" s="24">
        <v>43</v>
      </c>
      <c r="I192" s="25">
        <v>84.1</v>
      </c>
      <c r="J192" s="26">
        <f t="shared" si="4"/>
        <v>68.825800000000001</v>
      </c>
      <c r="K192" s="124">
        <f t="shared" si="5"/>
        <v>134.61156441399999</v>
      </c>
    </row>
    <row r="193" spans="2:11" ht="24.95" customHeight="1" x14ac:dyDescent="0.25">
      <c r="B193" s="42">
        <v>10</v>
      </c>
      <c r="C193" s="28" t="s">
        <v>40</v>
      </c>
      <c r="D193" s="58" t="s">
        <v>50</v>
      </c>
      <c r="E193" s="57">
        <v>23.007000000000001</v>
      </c>
      <c r="F193" s="60">
        <v>4</v>
      </c>
      <c r="G193" s="51" t="s">
        <v>0</v>
      </c>
      <c r="H193" s="24">
        <v>43</v>
      </c>
      <c r="I193" s="25">
        <v>84.1</v>
      </c>
      <c r="J193" s="26">
        <f t="shared" si="4"/>
        <v>197.86019999999999</v>
      </c>
      <c r="K193" s="124">
        <f t="shared" si="5"/>
        <v>386.980914966</v>
      </c>
    </row>
    <row r="194" spans="2:11" ht="24.95" customHeight="1" x14ac:dyDescent="0.25">
      <c r="B194" s="42">
        <v>11</v>
      </c>
      <c r="C194" s="28" t="s">
        <v>40</v>
      </c>
      <c r="D194" s="58" t="s">
        <v>51</v>
      </c>
      <c r="E194" s="57">
        <v>38.012</v>
      </c>
      <c r="F194" s="60">
        <v>4</v>
      </c>
      <c r="G194" s="51" t="s">
        <v>0</v>
      </c>
      <c r="H194" s="24">
        <v>43</v>
      </c>
      <c r="I194" s="25">
        <v>84.1</v>
      </c>
      <c r="J194" s="26">
        <f t="shared" si="4"/>
        <v>326.90319999999997</v>
      </c>
      <c r="K194" s="124">
        <f t="shared" si="5"/>
        <v>639.36708565599997</v>
      </c>
    </row>
    <row r="195" spans="2:11" ht="24.95" customHeight="1" x14ac:dyDescent="0.25">
      <c r="B195" s="42">
        <v>12</v>
      </c>
      <c r="C195" s="28" t="s">
        <v>40</v>
      </c>
      <c r="D195" s="58" t="s">
        <v>52</v>
      </c>
      <c r="E195" s="57">
        <v>16.672000000000001</v>
      </c>
      <c r="F195" s="60">
        <v>6</v>
      </c>
      <c r="G195" s="51" t="s">
        <v>0</v>
      </c>
      <c r="H195" s="24">
        <v>43</v>
      </c>
      <c r="I195" s="25">
        <v>84.1</v>
      </c>
      <c r="J195" s="26">
        <f t="shared" si="4"/>
        <v>143.3792</v>
      </c>
      <c r="K195" s="124">
        <f t="shared" si="5"/>
        <v>280.42534073600001</v>
      </c>
    </row>
    <row r="196" spans="2:11" ht="24.95" customHeight="1" thickBot="1" x14ac:dyDescent="0.3">
      <c r="B196" s="43">
        <v>13</v>
      </c>
      <c r="C196" s="32" t="s">
        <v>40</v>
      </c>
      <c r="D196" s="97" t="s">
        <v>53</v>
      </c>
      <c r="E196" s="98">
        <v>16.672999999999998</v>
      </c>
      <c r="F196" s="99">
        <v>6</v>
      </c>
      <c r="G196" s="86" t="s">
        <v>0</v>
      </c>
      <c r="H196" s="34">
        <v>43</v>
      </c>
      <c r="I196" s="35">
        <v>84.1</v>
      </c>
      <c r="J196" s="36">
        <f t="shared" si="4"/>
        <v>143.38779999999997</v>
      </c>
      <c r="K196" s="125">
        <f t="shared" si="5"/>
        <v>280.44216087399991</v>
      </c>
    </row>
    <row r="197" spans="2:11" ht="24.95" customHeight="1" thickBot="1" x14ac:dyDescent="0.3">
      <c r="B197" s="45"/>
      <c r="C197" s="66"/>
      <c r="D197" s="100"/>
      <c r="E197" s="105">
        <f>SUM(E184:E196)</f>
        <v>246.29099999999997</v>
      </c>
      <c r="F197" s="101"/>
      <c r="G197" s="83"/>
      <c r="H197" s="46"/>
      <c r="I197" s="47"/>
      <c r="J197" s="48"/>
      <c r="K197" s="126"/>
    </row>
    <row r="198" spans="2:11" ht="16.5" thickBot="1" x14ac:dyDescent="0.3">
      <c r="B198" s="44"/>
      <c r="C198" s="37"/>
      <c r="D198" s="102"/>
      <c r="E198" s="103"/>
      <c r="F198" s="104"/>
      <c r="G198" s="84"/>
      <c r="H198" s="71"/>
      <c r="I198" s="49"/>
      <c r="J198" s="72"/>
      <c r="K198" s="127"/>
    </row>
    <row r="199" spans="2:11" ht="24.95" customHeight="1" x14ac:dyDescent="0.25">
      <c r="B199" s="50">
        <v>1</v>
      </c>
      <c r="C199" s="16" t="s">
        <v>19</v>
      </c>
      <c r="D199" s="95" t="s">
        <v>20</v>
      </c>
      <c r="E199" s="62">
        <v>55.039000000000001</v>
      </c>
      <c r="F199" s="17">
        <v>4</v>
      </c>
      <c r="G199" s="85" t="s">
        <v>0</v>
      </c>
      <c r="H199" s="18">
        <v>43</v>
      </c>
      <c r="I199" s="19">
        <v>84.1</v>
      </c>
      <c r="J199" s="20">
        <f t="shared" ref="J199:J200" si="6">20%*H199*E199</f>
        <v>473.33539999999999</v>
      </c>
      <c r="K199" s="123">
        <f t="shared" ref="K199:K200" si="7">J199*1.95583</f>
        <v>925.763575382</v>
      </c>
    </row>
    <row r="200" spans="2:11" ht="24.95" customHeight="1" thickBot="1" x14ac:dyDescent="0.3">
      <c r="B200" s="106">
        <v>2</v>
      </c>
      <c r="C200" s="107" t="s">
        <v>19</v>
      </c>
      <c r="D200" s="108" t="s">
        <v>21</v>
      </c>
      <c r="E200" s="109">
        <v>15.003</v>
      </c>
      <c r="F200" s="110">
        <v>4</v>
      </c>
      <c r="G200" s="111" t="s">
        <v>0</v>
      </c>
      <c r="H200" s="112">
        <v>43</v>
      </c>
      <c r="I200" s="113">
        <v>84.1</v>
      </c>
      <c r="J200" s="114">
        <f t="shared" si="6"/>
        <v>129.0258</v>
      </c>
      <c r="K200" s="129">
        <f t="shared" si="7"/>
        <v>252.352530414</v>
      </c>
    </row>
    <row r="201" spans="2:11" ht="24.95" customHeight="1" thickBot="1" x14ac:dyDescent="0.3">
      <c r="B201" s="115"/>
      <c r="C201" s="41"/>
      <c r="D201" s="41"/>
      <c r="E201" s="116">
        <f>SUM(E199:E200)</f>
        <v>70.042000000000002</v>
      </c>
      <c r="F201" s="41"/>
      <c r="G201" s="41"/>
      <c r="H201" s="41"/>
      <c r="I201" s="41"/>
      <c r="J201" s="41"/>
      <c r="K201" s="130"/>
    </row>
    <row r="202" spans="2:11" ht="16.5" thickBot="1" x14ac:dyDescent="0.3">
      <c r="B202" s="117"/>
      <c r="C202" s="118"/>
      <c r="D202" s="119"/>
      <c r="E202" s="116"/>
      <c r="F202" s="41"/>
      <c r="G202" s="41"/>
      <c r="H202" s="41"/>
      <c r="I202" s="41"/>
      <c r="J202" s="41"/>
      <c r="K202" s="130"/>
    </row>
    <row r="203" spans="2:11" ht="30" customHeight="1" thickBot="1" x14ac:dyDescent="0.3">
      <c r="B203" s="135" t="s">
        <v>198</v>
      </c>
      <c r="C203" s="136"/>
      <c r="D203" s="137"/>
      <c r="E203" s="120">
        <f>SUM(E201+E197+E182+E176+E172+E167+E164+E157+E80+E74+E71+E68)</f>
        <v>4673.6710000000012</v>
      </c>
      <c r="F203" s="41"/>
      <c r="G203" s="41"/>
      <c r="H203" s="41"/>
      <c r="I203" s="41"/>
      <c r="J203" s="41"/>
      <c r="K203" s="130"/>
    </row>
  </sheetData>
  <mergeCells count="5">
    <mergeCell ref="B203:D203"/>
    <mergeCell ref="B1:C1"/>
    <mergeCell ref="B2:K2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Крушари - Депозити</vt:lpstr>
      <vt:lpstr>'Крушари - Депозити'!Печат_заглавия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2026-04-14T11:43:24Z</dcterms:modified>
</cp:coreProperties>
</file>