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Каварна - депозит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3" l="1"/>
  <c r="E35" i="3" s="1"/>
  <c r="E30" i="3"/>
  <c r="E25" i="3"/>
  <c r="E21" i="3"/>
  <c r="E17" i="3"/>
  <c r="E8" i="3"/>
  <c r="J32" i="3"/>
  <c r="K32" i="3" s="1"/>
  <c r="J28" i="3"/>
  <c r="K28" i="3" s="1"/>
  <c r="J29" i="3"/>
  <c r="K29" i="3" s="1"/>
  <c r="J24" i="3"/>
  <c r="K24" i="3" s="1"/>
  <c r="J20" i="3"/>
  <c r="K13" i="3"/>
  <c r="K14" i="3"/>
  <c r="K15" i="3"/>
  <c r="K16" i="3"/>
  <c r="J11" i="3"/>
  <c r="K11" i="3" s="1"/>
  <c r="J12" i="3"/>
  <c r="J13" i="3"/>
  <c r="J14" i="3"/>
  <c r="J15" i="3"/>
  <c r="J16" i="3"/>
  <c r="J27" i="3"/>
  <c r="K27" i="3" s="1"/>
  <c r="J23" i="3"/>
  <c r="K23" i="3" s="1"/>
  <c r="J19" i="3"/>
  <c r="K19" i="3" s="1"/>
  <c r="K10" i="3"/>
  <c r="J10" i="3"/>
  <c r="J7" i="3"/>
  <c r="K7" i="3" s="1"/>
</calcChain>
</file>

<file path=xl/sharedStrings.xml><?xml version="1.0" encoding="utf-8"?>
<sst xmlns="http://schemas.openxmlformats.org/spreadsheetml/2006/main" count="63" uniqueCount="39">
  <si>
    <t>нива</t>
  </si>
  <si>
    <t>НТП</t>
  </si>
  <si>
    <t>Белгун</t>
  </si>
  <si>
    <t>03318.8.78</t>
  </si>
  <si>
    <t xml:space="preserve">Българево     </t>
  </si>
  <si>
    <t>07257.16.57</t>
  </si>
  <si>
    <t>07257.16.80</t>
  </si>
  <si>
    <t>07257.16.85</t>
  </si>
  <si>
    <t>Изоставена орна земя</t>
  </si>
  <si>
    <t>07257.16.88</t>
  </si>
  <si>
    <t>07257.16.89</t>
  </si>
  <si>
    <t>07257.16.90</t>
  </si>
  <si>
    <t>07257.34.61</t>
  </si>
  <si>
    <t>Каварна</t>
  </si>
  <si>
    <t>35064.113.75</t>
  </si>
  <si>
    <t>35064.113.76</t>
  </si>
  <si>
    <t>Св. Никола</t>
  </si>
  <si>
    <t>65543.19.42</t>
  </si>
  <si>
    <t>65543.21.17</t>
  </si>
  <si>
    <t>65543.22.14</t>
  </si>
  <si>
    <t>Челопечене</t>
  </si>
  <si>
    <t>80340.22.43</t>
  </si>
  <si>
    <t>Землище</t>
  </si>
  <si>
    <t>Кат.</t>
  </si>
  <si>
    <t>№ 
по ред</t>
  </si>
  <si>
    <t>лв./дка</t>
  </si>
  <si>
    <t>ПРИЛОЖЕНИЕ 1</t>
  </si>
  <si>
    <t>Номер имот</t>
  </si>
  <si>
    <t>Площ дка</t>
  </si>
  <si>
    <t xml:space="preserve">Начална тръжна цена </t>
  </si>
  <si>
    <t>Размер на депозит 20 %</t>
  </si>
  <si>
    <t>евро/дка</t>
  </si>
  <si>
    <t>евро</t>
  </si>
  <si>
    <t>лева</t>
  </si>
  <si>
    <r>
      <t xml:space="preserve">СПИСЪК ЗА ПРОВЕЖДАНЕ НА I ТРЪЖНА СЕСИЯ ЗА ОТДАВАНЕ ПОД АРЕНДА ЗА СРОК ОТ </t>
    </r>
    <r>
      <rPr>
        <b/>
        <u/>
        <sz val="12"/>
        <rFont val="Times New Roman"/>
        <family val="1"/>
        <charset val="204"/>
      </rPr>
      <t>ДЕСЕТ СТОПАНСКИ ГОДИНИ</t>
    </r>
    <r>
      <rPr>
        <b/>
        <sz val="12"/>
        <rFont val="Times New Roman"/>
        <family val="1"/>
        <charset val="204"/>
      </rPr>
      <t xml:space="preserve"> НА СВОБОДНИТЕ ЗЕМЕДЕЛСКИ ЗЕМИ ОТ ДПФ 
ЗА </t>
    </r>
    <r>
      <rPr>
        <b/>
        <u/>
        <sz val="12"/>
        <rFont val="Times New Roman"/>
        <family val="1"/>
        <charset val="204"/>
      </rPr>
      <t>ОБЩИНА КАВАРНА</t>
    </r>
    <r>
      <rPr>
        <b/>
        <sz val="12"/>
        <rFont val="Times New Roman"/>
        <family val="1"/>
        <charset val="204"/>
      </rPr>
      <t xml:space="preserve"> ЗА СТОПАНСКАТА 2026/2027 г.                                                          
</t>
    </r>
  </si>
  <si>
    <t>Нейково</t>
  </si>
  <si>
    <t>51408.2.21</t>
  </si>
  <si>
    <t>51408.11.54</t>
  </si>
  <si>
    <t>ОБЩО:  16 броя имоти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</si>
</sst>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0" fontId="4" fillId="4" borderId="22" applyNumberFormat="0" applyAlignment="0" applyProtection="0"/>
    <xf numFmtId="0" fontId="2" fillId="0" borderId="0"/>
  </cellStyleXfs>
  <cellXfs count="98">
    <xf numFmtId="0" fontId="0" fillId="0" borderId="0" xfId="0"/>
    <xf numFmtId="0" fontId="5" fillId="2" borderId="16" xfId="0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 wrapText="1"/>
    </xf>
    <xf numFmtId="164" fontId="5" fillId="2" borderId="17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3" borderId="4" xfId="4" applyFont="1" applyFill="1" applyBorder="1" applyAlignment="1">
      <alignment horizontal="center" wrapText="1"/>
    </xf>
    <xf numFmtId="0" fontId="6" fillId="3" borderId="5" xfId="4" applyFont="1" applyFill="1" applyBorder="1" applyAlignment="1">
      <alignment horizontal="center" wrapText="1"/>
    </xf>
    <xf numFmtId="0" fontId="8" fillId="0" borderId="0" xfId="0" applyFont="1"/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3" fillId="0" borderId="0" xfId="0" applyFont="1"/>
    <xf numFmtId="0" fontId="11" fillId="0" borderId="7" xfId="5" applyFont="1" applyFill="1" applyBorder="1" applyAlignment="1">
      <alignment horizontal="center"/>
    </xf>
    <xf numFmtId="0" fontId="13" fillId="3" borderId="8" xfId="0" applyFont="1" applyFill="1" applyBorder="1" applyAlignment="1">
      <alignment horizontal="right"/>
    </xf>
    <xf numFmtId="0" fontId="13" fillId="3" borderId="8" xfId="0" applyFont="1" applyFill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14" fillId="0" borderId="8" xfId="0" applyNumberFormat="1" applyFont="1" applyBorder="1" applyAlignment="1">
      <alignment horizontal="center"/>
    </xf>
    <xf numFmtId="4" fontId="5" fillId="0" borderId="8" xfId="0" applyNumberFormat="1" applyFont="1" applyBorder="1" applyAlignment="1">
      <alignment horizontal="center"/>
    </xf>
    <xf numFmtId="0" fontId="11" fillId="0" borderId="2" xfId="5" applyFont="1" applyFill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4" fontId="14" fillId="0" borderId="11" xfId="0" applyNumberFormat="1" applyFont="1" applyBorder="1" applyAlignment="1">
      <alignment horizontal="center"/>
    </xf>
    <xf numFmtId="0" fontId="13" fillId="3" borderId="3" xfId="0" applyFont="1" applyFill="1" applyBorder="1" applyAlignment="1">
      <alignment horizontal="right"/>
    </xf>
    <xf numFmtId="164" fontId="13" fillId="3" borderId="3" xfId="0" applyNumberFormat="1" applyFont="1" applyFill="1" applyBorder="1" applyAlignment="1">
      <alignment horizontal="right"/>
    </xf>
    <xf numFmtId="0" fontId="13" fillId="3" borderId="3" xfId="0" applyFont="1" applyFill="1" applyBorder="1" applyAlignment="1">
      <alignment horizontal="center"/>
    </xf>
    <xf numFmtId="0" fontId="11" fillId="0" borderId="14" xfId="5" applyFont="1" applyFill="1" applyBorder="1" applyAlignment="1">
      <alignment horizontal="center"/>
    </xf>
    <xf numFmtId="0" fontId="13" fillId="3" borderId="12" xfId="0" applyFont="1" applyFill="1" applyBorder="1" applyAlignment="1">
      <alignment horizontal="right"/>
    </xf>
    <xf numFmtId="164" fontId="13" fillId="3" borderId="12" xfId="0" applyNumberFormat="1" applyFont="1" applyFill="1" applyBorder="1" applyAlignment="1">
      <alignment horizontal="right"/>
    </xf>
    <xf numFmtId="0" fontId="13" fillId="3" borderId="12" xfId="0" applyFont="1" applyFill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14" fillId="0" borderId="12" xfId="0" applyNumberFormat="1" applyFont="1" applyBorder="1" applyAlignment="1">
      <alignment horizontal="center"/>
    </xf>
    <xf numFmtId="4" fontId="5" fillId="0" borderId="12" xfId="0" applyNumberFormat="1" applyFont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left"/>
    </xf>
    <xf numFmtId="0" fontId="13" fillId="3" borderId="6" xfId="0" applyFont="1" applyFill="1" applyBorder="1" applyAlignment="1">
      <alignment horizontal="right"/>
    </xf>
    <xf numFmtId="164" fontId="13" fillId="3" borderId="6" xfId="0" applyNumberFormat="1" applyFont="1" applyFill="1" applyBorder="1" applyAlignment="1">
      <alignment horizontal="right"/>
    </xf>
    <xf numFmtId="0" fontId="13" fillId="3" borderId="6" xfId="0" applyFont="1" applyFill="1" applyBorder="1" applyAlignment="1">
      <alignment horizontal="center"/>
    </xf>
    <xf numFmtId="4" fontId="14" fillId="0" borderId="6" xfId="0" applyNumberFormat="1" applyFont="1" applyBorder="1"/>
    <xf numFmtId="4" fontId="14" fillId="0" borderId="10" xfId="0" applyNumberFormat="1" applyFont="1" applyBorder="1"/>
    <xf numFmtId="0" fontId="3" fillId="0" borderId="0" xfId="0" applyFont="1" applyFill="1"/>
    <xf numFmtId="0" fontId="14" fillId="0" borderId="7" xfId="0" applyFont="1" applyFill="1" applyBorder="1" applyAlignment="1">
      <alignment horizontal="center"/>
    </xf>
    <xf numFmtId="0" fontId="12" fillId="3" borderId="8" xfId="0" applyFont="1" applyFill="1" applyBorder="1"/>
    <xf numFmtId="164" fontId="13" fillId="3" borderId="8" xfId="0" applyNumberFormat="1" applyFont="1" applyFill="1" applyBorder="1" applyAlignment="1">
      <alignment horizontal="right"/>
    </xf>
    <xf numFmtId="0" fontId="14" fillId="0" borderId="2" xfId="0" applyFont="1" applyFill="1" applyBorder="1" applyAlignment="1">
      <alignment horizontal="center"/>
    </xf>
    <xf numFmtId="0" fontId="12" fillId="3" borderId="3" xfId="0" applyFont="1" applyFill="1" applyBorder="1"/>
    <xf numFmtId="0" fontId="12" fillId="3" borderId="12" xfId="0" applyFont="1" applyFill="1" applyBorder="1"/>
    <xf numFmtId="0" fontId="11" fillId="0" borderId="9" xfId="5" applyFont="1" applyFill="1" applyBorder="1" applyAlignment="1">
      <alignment horizontal="center"/>
    </xf>
    <xf numFmtId="0" fontId="12" fillId="3" borderId="6" xfId="0" applyFont="1" applyFill="1" applyBorder="1"/>
    <xf numFmtId="0" fontId="14" fillId="0" borderId="14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2" fillId="3" borderId="4" xfId="0" applyFont="1" applyFill="1" applyBorder="1"/>
    <xf numFmtId="0" fontId="13" fillId="3" borderId="4" xfId="0" applyFont="1" applyFill="1" applyBorder="1" applyAlignment="1">
      <alignment horizontal="right"/>
    </xf>
    <xf numFmtId="164" fontId="6" fillId="3" borderId="4" xfId="0" applyNumberFormat="1" applyFont="1" applyFill="1" applyBorder="1" applyAlignment="1">
      <alignment horizontal="right"/>
    </xf>
    <xf numFmtId="0" fontId="13" fillId="3" borderId="4" xfId="0" applyFont="1" applyFill="1" applyBorder="1" applyAlignment="1">
      <alignment horizontal="center"/>
    </xf>
    <xf numFmtId="4" fontId="14" fillId="0" borderId="4" xfId="0" applyNumberFormat="1" applyFont="1" applyBorder="1"/>
    <xf numFmtId="164" fontId="13" fillId="3" borderId="4" xfId="0" applyNumberFormat="1" applyFont="1" applyFill="1" applyBorder="1" applyAlignment="1">
      <alignment horizontal="right"/>
    </xf>
    <xf numFmtId="2" fontId="5" fillId="0" borderId="4" xfId="0" applyNumberFormat="1" applyFont="1" applyBorder="1" applyAlignment="1">
      <alignment horizontal="center"/>
    </xf>
    <xf numFmtId="2" fontId="14" fillId="0" borderId="4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4" fontId="14" fillId="0" borderId="5" xfId="0" applyNumberFormat="1" applyFont="1" applyBorder="1" applyAlignment="1">
      <alignment horizontal="center"/>
    </xf>
    <xf numFmtId="2" fontId="14" fillId="0" borderId="6" xfId="0" applyNumberFormat="1" applyFont="1" applyBorder="1" applyAlignment="1">
      <alignment horizontal="center"/>
    </xf>
    <xf numFmtId="0" fontId="13" fillId="3" borderId="3" xfId="0" applyFont="1" applyFill="1" applyBorder="1" applyAlignment="1">
      <alignment horizontal="center" wrapText="1"/>
    </xf>
    <xf numFmtId="164" fontId="11" fillId="3" borderId="3" xfId="0" applyNumberFormat="1" applyFont="1" applyFill="1" applyBorder="1" applyAlignment="1">
      <alignment horizontal="right"/>
    </xf>
    <xf numFmtId="0" fontId="11" fillId="0" borderId="1" xfId="5" applyFont="1" applyFill="1" applyBorder="1" applyAlignment="1">
      <alignment horizontal="center"/>
    </xf>
    <xf numFmtId="0" fontId="12" fillId="3" borderId="4" xfId="0" applyFont="1" applyFill="1" applyBorder="1" applyAlignment="1">
      <alignment horizontal="left"/>
    </xf>
    <xf numFmtId="2" fontId="5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164" fontId="11" fillId="3" borderId="8" xfId="0" applyNumberFormat="1" applyFont="1" applyFill="1" applyBorder="1" applyAlignment="1">
      <alignment horizontal="right"/>
    </xf>
    <xf numFmtId="164" fontId="16" fillId="3" borderId="4" xfId="0" applyNumberFormat="1" applyFont="1" applyFill="1" applyBorder="1" applyAlignment="1">
      <alignment horizontal="center" vertical="center"/>
    </xf>
    <xf numFmtId="4" fontId="14" fillId="0" borderId="10" xfId="0" applyNumberFormat="1" applyFont="1" applyBorder="1" applyAlignment="1">
      <alignment horizontal="center"/>
    </xf>
    <xf numFmtId="4" fontId="14" fillId="3" borderId="13" xfId="0" applyNumberFormat="1" applyFont="1" applyFill="1" applyBorder="1" applyAlignment="1">
      <alignment horizontal="center"/>
    </xf>
    <xf numFmtId="4" fontId="14" fillId="3" borderId="15" xfId="0" applyNumberFormat="1" applyFont="1" applyFill="1" applyBorder="1" applyAlignment="1">
      <alignment horizontal="center"/>
    </xf>
    <xf numFmtId="4" fontId="14" fillId="3" borderId="5" xfId="0" applyNumberFormat="1" applyFont="1" applyFill="1" applyBorder="1" applyAlignment="1">
      <alignment horizontal="center"/>
    </xf>
    <xf numFmtId="4" fontId="14" fillId="3" borderId="10" xfId="0" applyNumberFormat="1" applyFont="1" applyFill="1" applyBorder="1" applyAlignment="1">
      <alignment horizontal="center"/>
    </xf>
    <xf numFmtId="4" fontId="14" fillId="3" borderId="11" xfId="0" applyNumberFormat="1" applyFont="1" applyFill="1" applyBorder="1" applyAlignment="1">
      <alignment horizontal="center"/>
    </xf>
    <xf numFmtId="4" fontId="14" fillId="3" borderId="5" xfId="0" applyNumberFormat="1" applyFont="1" applyFill="1" applyBorder="1"/>
    <xf numFmtId="4" fontId="14" fillId="3" borderId="10" xfId="0" applyNumberFormat="1" applyFont="1" applyFill="1" applyBorder="1"/>
    <xf numFmtId="0" fontId="15" fillId="0" borderId="19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1" xfId="1" applyFont="1" applyFill="1" applyBorder="1" applyAlignment="1">
      <alignment horizontal="center" wrapText="1"/>
    </xf>
    <xf numFmtId="0" fontId="6" fillId="0" borderId="4" xfId="1" applyFont="1" applyFill="1" applyBorder="1" applyAlignment="1">
      <alignment horizontal="center" wrapText="1"/>
    </xf>
    <xf numFmtId="0" fontId="6" fillId="0" borderId="5" xfId="1" applyFont="1" applyFill="1" applyBorder="1" applyAlignment="1">
      <alignment horizontal="center" wrapText="1"/>
    </xf>
    <xf numFmtId="0" fontId="5" fillId="2" borderId="20" xfId="4" applyFont="1" applyFill="1" applyBorder="1" applyAlignment="1">
      <alignment horizontal="center" vertical="center" wrapText="1"/>
    </xf>
    <xf numFmtId="0" fontId="5" fillId="2" borderId="23" xfId="4" applyFont="1" applyFill="1" applyBorder="1" applyAlignment="1">
      <alignment horizontal="center" vertical="center" wrapText="1"/>
    </xf>
    <xf numFmtId="0" fontId="5" fillId="2" borderId="24" xfId="4" applyFont="1" applyFill="1" applyBorder="1" applyAlignment="1">
      <alignment horizontal="center" vertical="center" wrapText="1"/>
    </xf>
    <xf numFmtId="4" fontId="14" fillId="0" borderId="11" xfId="0" applyNumberFormat="1" applyFont="1" applyFill="1" applyBorder="1" applyAlignment="1">
      <alignment horizontal="center"/>
    </xf>
    <xf numFmtId="4" fontId="14" fillId="0" borderId="15" xfId="0" applyNumberFormat="1" applyFont="1" applyFill="1" applyBorder="1" applyAlignment="1">
      <alignment horizontal="center"/>
    </xf>
    <xf numFmtId="4" fontId="14" fillId="0" borderId="5" xfId="0" applyNumberFormat="1" applyFont="1" applyFill="1" applyBorder="1" applyAlignment="1">
      <alignment horizontal="center"/>
    </xf>
    <xf numFmtId="4" fontId="14" fillId="0" borderId="10" xfId="0" applyNumberFormat="1" applyFont="1" applyFill="1" applyBorder="1" applyAlignment="1">
      <alignment horizontal="center"/>
    </xf>
    <xf numFmtId="4" fontId="14" fillId="0" borderId="13" xfId="0" applyNumberFormat="1" applyFont="1" applyFill="1" applyBorder="1" applyAlignment="1">
      <alignment horizontal="center"/>
    </xf>
    <xf numFmtId="4" fontId="14" fillId="0" borderId="5" xfId="0" applyNumberFormat="1" applyFont="1" applyFill="1" applyBorder="1"/>
  </cellXfs>
  <cellStyles count="6">
    <cellStyle name="Контролна клетка" xfId="4" builtinId="23"/>
    <cellStyle name="Нормален" xfId="0" builtinId="0"/>
    <cellStyle name="Нормален 2" xfId="3"/>
    <cellStyle name="Нормален 2 2" xfId="5"/>
    <cellStyle name="Нормален_Лист2" xfId="2"/>
    <cellStyle name="Нормален_Лист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5"/>
  <sheetViews>
    <sheetView tabSelected="1" topLeftCell="A16" workbookViewId="0">
      <selection activeCell="P12" sqref="P12"/>
    </sheetView>
  </sheetViews>
  <sheetFormatPr defaultRowHeight="15" x14ac:dyDescent="0.25"/>
  <cols>
    <col min="1" max="1" width="4.140625" customWidth="1"/>
    <col min="2" max="2" width="6.140625" customWidth="1"/>
    <col min="3" max="3" width="13.140625" customWidth="1"/>
    <col min="4" max="5" width="14.28515625" customWidth="1"/>
    <col min="6" max="6" width="9" customWidth="1"/>
    <col min="7" max="7" width="12.42578125" customWidth="1"/>
    <col min="8" max="8" width="12.140625" customWidth="1"/>
    <col min="9" max="9" width="10.140625" customWidth="1"/>
    <col min="10" max="10" width="12.42578125" customWidth="1"/>
    <col min="11" max="11" width="12.5703125" customWidth="1"/>
  </cols>
  <sheetData>
    <row r="1" spans="2:11" ht="16.5" thickBot="1" x14ac:dyDescent="0.3">
      <c r="B1" s="85" t="s">
        <v>26</v>
      </c>
      <c r="C1" s="85"/>
    </row>
    <row r="2" spans="2:11" ht="80.25" customHeight="1" thickBot="1" x14ac:dyDescent="0.3">
      <c r="B2" s="86" t="s">
        <v>34</v>
      </c>
      <c r="C2" s="87"/>
      <c r="D2" s="87"/>
      <c r="E2" s="87"/>
      <c r="F2" s="87"/>
      <c r="G2" s="87"/>
      <c r="H2" s="87"/>
      <c r="I2" s="87"/>
      <c r="J2" s="87"/>
      <c r="K2" s="88"/>
    </row>
    <row r="3" spans="2:11" ht="48" thickBot="1" x14ac:dyDescent="0.3">
      <c r="B3" s="1" t="s">
        <v>24</v>
      </c>
      <c r="C3" s="2" t="s">
        <v>22</v>
      </c>
      <c r="D3" s="2" t="s">
        <v>27</v>
      </c>
      <c r="E3" s="3" t="s">
        <v>28</v>
      </c>
      <c r="F3" s="2" t="s">
        <v>23</v>
      </c>
      <c r="G3" s="2" t="s">
        <v>1</v>
      </c>
      <c r="H3" s="89" t="s">
        <v>29</v>
      </c>
      <c r="I3" s="90"/>
      <c r="J3" s="89" t="s">
        <v>30</v>
      </c>
      <c r="K3" s="91"/>
    </row>
    <row r="4" spans="2:11" ht="16.5" thickBot="1" x14ac:dyDescent="0.3">
      <c r="B4" s="4"/>
      <c r="C4" s="5"/>
      <c r="D4" s="5"/>
      <c r="E4" s="5"/>
      <c r="F4" s="5"/>
      <c r="G4" s="5"/>
      <c r="H4" s="6" t="s">
        <v>31</v>
      </c>
      <c r="I4" s="6" t="s">
        <v>25</v>
      </c>
      <c r="J4" s="6" t="s">
        <v>32</v>
      </c>
      <c r="K4" s="7" t="s">
        <v>33</v>
      </c>
    </row>
    <row r="5" spans="2:11" s="8" customFormat="1" thickBot="1" x14ac:dyDescent="0.25">
      <c r="B5" s="9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  <c r="I5" s="10">
        <v>8</v>
      </c>
      <c r="J5" s="10">
        <v>9</v>
      </c>
      <c r="K5" s="11">
        <v>10</v>
      </c>
    </row>
    <row r="6" spans="2:11" s="8" customFormat="1" thickBot="1" x14ac:dyDescent="0.25">
      <c r="B6" s="12"/>
      <c r="C6" s="13"/>
      <c r="D6" s="13"/>
      <c r="E6" s="13"/>
      <c r="F6" s="13"/>
      <c r="G6" s="13"/>
      <c r="H6" s="13"/>
      <c r="I6" s="13"/>
      <c r="J6" s="13"/>
      <c r="K6" s="14"/>
    </row>
    <row r="7" spans="2:11" s="15" customFormat="1" ht="24.95" customHeight="1" thickBot="1" x14ac:dyDescent="0.3">
      <c r="B7" s="68">
        <v>1</v>
      </c>
      <c r="C7" s="69" t="s">
        <v>2</v>
      </c>
      <c r="D7" s="56" t="s">
        <v>3</v>
      </c>
      <c r="E7" s="60">
        <v>6.2510000000000003</v>
      </c>
      <c r="F7" s="58">
        <v>3</v>
      </c>
      <c r="G7" s="58" t="s">
        <v>0</v>
      </c>
      <c r="H7" s="61">
        <v>53</v>
      </c>
      <c r="I7" s="62">
        <v>103.66</v>
      </c>
      <c r="J7" s="63">
        <f t="shared" ref="J7" si="0">20%*H7*E7</f>
        <v>66.260600000000011</v>
      </c>
      <c r="K7" s="64">
        <f t="shared" ref="K7" si="1">J7*1.95583</f>
        <v>129.59446929800001</v>
      </c>
    </row>
    <row r="8" spans="2:11" s="15" customFormat="1" ht="24.95" customHeight="1" thickBot="1" x14ac:dyDescent="0.3">
      <c r="B8" s="68"/>
      <c r="C8" s="69"/>
      <c r="D8" s="56"/>
      <c r="E8" s="57">
        <f>SUM(E7)</f>
        <v>6.2510000000000003</v>
      </c>
      <c r="F8" s="58"/>
      <c r="G8" s="58"/>
      <c r="H8" s="61"/>
      <c r="I8" s="62"/>
      <c r="J8" s="63"/>
      <c r="K8" s="64"/>
    </row>
    <row r="9" spans="2:11" s="15" customFormat="1" ht="16.5" thickBot="1" x14ac:dyDescent="0.3">
      <c r="B9" s="51"/>
      <c r="C9" s="38"/>
      <c r="D9" s="39"/>
      <c r="E9" s="40"/>
      <c r="F9" s="41"/>
      <c r="G9" s="41"/>
      <c r="H9" s="70"/>
      <c r="I9" s="65"/>
      <c r="J9" s="71"/>
      <c r="K9" s="74"/>
    </row>
    <row r="10" spans="2:11" s="15" customFormat="1" ht="24.95" customHeight="1" x14ac:dyDescent="0.25">
      <c r="B10" s="16">
        <v>1</v>
      </c>
      <c r="C10" s="46" t="s">
        <v>4</v>
      </c>
      <c r="D10" s="17" t="s">
        <v>5</v>
      </c>
      <c r="E10" s="47">
        <v>23.334</v>
      </c>
      <c r="F10" s="18">
        <v>3</v>
      </c>
      <c r="G10" s="18" t="s">
        <v>0</v>
      </c>
      <c r="H10" s="19">
        <v>53</v>
      </c>
      <c r="I10" s="20">
        <v>103.66</v>
      </c>
      <c r="J10" s="21">
        <f t="shared" ref="J10:J16" si="2">20%*H10*E10</f>
        <v>247.34040000000002</v>
      </c>
      <c r="K10" s="75">
        <f t="shared" ref="K10:K16" si="3">J10*1.95583</f>
        <v>483.75577453200003</v>
      </c>
    </row>
    <row r="11" spans="2:11" s="15" customFormat="1" ht="24.95" customHeight="1" x14ac:dyDescent="0.25">
      <c r="B11" s="22">
        <v>2</v>
      </c>
      <c r="C11" s="49" t="s">
        <v>4</v>
      </c>
      <c r="D11" s="27" t="s">
        <v>6</v>
      </c>
      <c r="E11" s="28">
        <v>5.1340000000000003</v>
      </c>
      <c r="F11" s="29">
        <v>3</v>
      </c>
      <c r="G11" s="29" t="s">
        <v>0</v>
      </c>
      <c r="H11" s="23">
        <v>53</v>
      </c>
      <c r="I11" s="24">
        <v>103.66</v>
      </c>
      <c r="J11" s="25">
        <f t="shared" si="2"/>
        <v>54.420400000000008</v>
      </c>
      <c r="K11" s="26">
        <f t="shared" si="3"/>
        <v>106.43705093200002</v>
      </c>
    </row>
    <row r="12" spans="2:11" s="15" customFormat="1" ht="38.25" customHeight="1" x14ac:dyDescent="0.25">
      <c r="B12" s="22">
        <v>3</v>
      </c>
      <c r="C12" s="49" t="s">
        <v>4</v>
      </c>
      <c r="D12" s="27" t="s">
        <v>7</v>
      </c>
      <c r="E12" s="28">
        <v>35.006999999999998</v>
      </c>
      <c r="F12" s="29">
        <v>3</v>
      </c>
      <c r="G12" s="66" t="s">
        <v>8</v>
      </c>
      <c r="H12" s="23">
        <v>53</v>
      </c>
      <c r="I12" s="24">
        <v>103.66</v>
      </c>
      <c r="J12" s="25">
        <f t="shared" si="2"/>
        <v>371.07420000000002</v>
      </c>
      <c r="K12" s="92">
        <v>725.75</v>
      </c>
    </row>
    <row r="13" spans="2:11" s="15" customFormat="1" ht="24.95" customHeight="1" x14ac:dyDescent="0.25">
      <c r="B13" s="22">
        <v>4</v>
      </c>
      <c r="C13" s="49" t="s">
        <v>4</v>
      </c>
      <c r="D13" s="27" t="s">
        <v>9</v>
      </c>
      <c r="E13" s="28">
        <v>15.000999999999999</v>
      </c>
      <c r="F13" s="29">
        <v>3</v>
      </c>
      <c r="G13" s="29" t="s">
        <v>0</v>
      </c>
      <c r="H13" s="23">
        <v>53</v>
      </c>
      <c r="I13" s="24">
        <v>103.66</v>
      </c>
      <c r="J13" s="25">
        <f t="shared" si="2"/>
        <v>159.01060000000001</v>
      </c>
      <c r="K13" s="92">
        <f t="shared" si="3"/>
        <v>310.99770179800004</v>
      </c>
    </row>
    <row r="14" spans="2:11" s="15" customFormat="1" ht="24.95" customHeight="1" x14ac:dyDescent="0.25">
      <c r="B14" s="22">
        <v>5</v>
      </c>
      <c r="C14" s="49" t="s">
        <v>4</v>
      </c>
      <c r="D14" s="27" t="s">
        <v>10</v>
      </c>
      <c r="E14" s="28">
        <v>15</v>
      </c>
      <c r="F14" s="29">
        <v>3</v>
      </c>
      <c r="G14" s="29" t="s">
        <v>0</v>
      </c>
      <c r="H14" s="23">
        <v>53</v>
      </c>
      <c r="I14" s="24">
        <v>103.66</v>
      </c>
      <c r="J14" s="25">
        <f t="shared" si="2"/>
        <v>159.00000000000003</v>
      </c>
      <c r="K14" s="92">
        <f t="shared" si="3"/>
        <v>310.97697000000005</v>
      </c>
    </row>
    <row r="15" spans="2:11" s="44" customFormat="1" ht="24.95" customHeight="1" x14ac:dyDescent="0.25">
      <c r="B15" s="22">
        <v>6</v>
      </c>
      <c r="C15" s="49" t="s">
        <v>4</v>
      </c>
      <c r="D15" s="27" t="s">
        <v>11</v>
      </c>
      <c r="E15" s="28">
        <v>15.000999999999999</v>
      </c>
      <c r="F15" s="29">
        <v>3</v>
      </c>
      <c r="G15" s="29" t="s">
        <v>0</v>
      </c>
      <c r="H15" s="23">
        <v>53</v>
      </c>
      <c r="I15" s="24">
        <v>103.66</v>
      </c>
      <c r="J15" s="25">
        <f t="shared" si="2"/>
        <v>159.01060000000001</v>
      </c>
      <c r="K15" s="92">
        <f t="shared" si="3"/>
        <v>310.99770179800004</v>
      </c>
    </row>
    <row r="16" spans="2:11" s="44" customFormat="1" ht="24.95" customHeight="1" thickBot="1" x14ac:dyDescent="0.3">
      <c r="B16" s="30">
        <v>7</v>
      </c>
      <c r="C16" s="50" t="s">
        <v>4</v>
      </c>
      <c r="D16" s="31" t="s">
        <v>12</v>
      </c>
      <c r="E16" s="32">
        <v>15.000999999999999</v>
      </c>
      <c r="F16" s="33">
        <v>9</v>
      </c>
      <c r="G16" s="33" t="s">
        <v>0</v>
      </c>
      <c r="H16" s="34">
        <v>53</v>
      </c>
      <c r="I16" s="35">
        <v>103.66</v>
      </c>
      <c r="J16" s="36">
        <f t="shared" si="2"/>
        <v>159.01060000000001</v>
      </c>
      <c r="K16" s="93">
        <f t="shared" si="3"/>
        <v>310.99770179800004</v>
      </c>
    </row>
    <row r="17" spans="2:11" s="44" customFormat="1" ht="24.95" customHeight="1" thickBot="1" x14ac:dyDescent="0.3">
      <c r="B17" s="54"/>
      <c r="C17" s="55"/>
      <c r="D17" s="56"/>
      <c r="E17" s="57">
        <f>SUM(E10:E16)</f>
        <v>123.47800000000001</v>
      </c>
      <c r="F17" s="58"/>
      <c r="G17" s="58"/>
      <c r="H17" s="61"/>
      <c r="I17" s="62"/>
      <c r="J17" s="63"/>
      <c r="K17" s="94"/>
    </row>
    <row r="18" spans="2:11" s="44" customFormat="1" ht="16.5" thickBot="1" x14ac:dyDescent="0.3">
      <c r="B18" s="37"/>
      <c r="C18" s="52"/>
      <c r="D18" s="39"/>
      <c r="E18" s="40"/>
      <c r="F18" s="41"/>
      <c r="G18" s="41"/>
      <c r="H18" s="70"/>
      <c r="I18" s="65"/>
      <c r="J18" s="71"/>
      <c r="K18" s="95"/>
    </row>
    <row r="19" spans="2:11" s="15" customFormat="1" ht="24.95" customHeight="1" x14ac:dyDescent="0.25">
      <c r="B19" s="16">
        <v>1</v>
      </c>
      <c r="C19" s="46" t="s">
        <v>13</v>
      </c>
      <c r="D19" s="17" t="s">
        <v>14</v>
      </c>
      <c r="E19" s="47">
        <v>2.8140000000000001</v>
      </c>
      <c r="F19" s="18">
        <v>4</v>
      </c>
      <c r="G19" s="18" t="s">
        <v>0</v>
      </c>
      <c r="H19" s="19">
        <v>53</v>
      </c>
      <c r="I19" s="20">
        <v>103.66</v>
      </c>
      <c r="J19" s="21">
        <f t="shared" ref="J19:J20" si="4">20%*H19*E19</f>
        <v>29.828400000000006</v>
      </c>
      <c r="K19" s="96">
        <f t="shared" ref="K19:K20" si="5">J19*1.95583</f>
        <v>58.339279572000009</v>
      </c>
    </row>
    <row r="20" spans="2:11" s="15" customFormat="1" ht="24.95" customHeight="1" thickBot="1" x14ac:dyDescent="0.3">
      <c r="B20" s="30">
        <v>2</v>
      </c>
      <c r="C20" s="50" t="s">
        <v>13</v>
      </c>
      <c r="D20" s="31" t="s">
        <v>15</v>
      </c>
      <c r="E20" s="32">
        <v>9.3699999999999992</v>
      </c>
      <c r="F20" s="33">
        <v>4</v>
      </c>
      <c r="G20" s="33" t="s">
        <v>0</v>
      </c>
      <c r="H20" s="34">
        <v>53</v>
      </c>
      <c r="I20" s="35">
        <v>103.66</v>
      </c>
      <c r="J20" s="36">
        <f t="shared" si="4"/>
        <v>99.322000000000003</v>
      </c>
      <c r="K20" s="93">
        <v>194.25</v>
      </c>
    </row>
    <row r="21" spans="2:11" s="15" customFormat="1" ht="24.95" customHeight="1" thickBot="1" x14ac:dyDescent="0.3">
      <c r="B21" s="68"/>
      <c r="C21" s="55"/>
      <c r="D21" s="56"/>
      <c r="E21" s="57">
        <f>SUM(E19:E20)</f>
        <v>12.183999999999999</v>
      </c>
      <c r="F21" s="58"/>
      <c r="G21" s="58"/>
      <c r="H21" s="61"/>
      <c r="I21" s="62"/>
      <c r="J21" s="59"/>
      <c r="K21" s="97"/>
    </row>
    <row r="22" spans="2:11" s="15" customFormat="1" ht="16.5" thickBot="1" x14ac:dyDescent="0.3">
      <c r="B22" s="51"/>
      <c r="C22" s="52"/>
      <c r="D22" s="39"/>
      <c r="E22" s="40"/>
      <c r="F22" s="41"/>
      <c r="G22" s="41"/>
      <c r="H22" s="70"/>
      <c r="I22" s="65"/>
      <c r="J22" s="42"/>
      <c r="K22" s="43"/>
    </row>
    <row r="23" spans="2:11" s="15" customFormat="1" ht="24.95" customHeight="1" x14ac:dyDescent="0.25">
      <c r="B23" s="16">
        <v>1</v>
      </c>
      <c r="C23" s="46" t="s">
        <v>35</v>
      </c>
      <c r="D23" s="17" t="s">
        <v>36</v>
      </c>
      <c r="E23" s="47">
        <v>85.010999999999996</v>
      </c>
      <c r="F23" s="18">
        <v>3</v>
      </c>
      <c r="G23" s="18" t="s">
        <v>0</v>
      </c>
      <c r="H23" s="19">
        <v>53</v>
      </c>
      <c r="I23" s="20">
        <v>103.66</v>
      </c>
      <c r="J23" s="21">
        <f t="shared" ref="J23:J24" si="6">20%*H23*E23</f>
        <v>901.11660000000006</v>
      </c>
      <c r="K23" s="75">
        <f t="shared" ref="K23:K24" si="7">J23*1.95583</f>
        <v>1762.4308797780002</v>
      </c>
    </row>
    <row r="24" spans="2:11" s="15" customFormat="1" ht="24.95" customHeight="1" thickBot="1" x14ac:dyDescent="0.3">
      <c r="B24" s="30">
        <v>2</v>
      </c>
      <c r="C24" s="50" t="s">
        <v>35</v>
      </c>
      <c r="D24" s="31" t="s">
        <v>37</v>
      </c>
      <c r="E24" s="32">
        <v>10.532999999999999</v>
      </c>
      <c r="F24" s="33">
        <v>2</v>
      </c>
      <c r="G24" s="33" t="s">
        <v>0</v>
      </c>
      <c r="H24" s="34">
        <v>53</v>
      </c>
      <c r="I24" s="35">
        <v>103.66</v>
      </c>
      <c r="J24" s="36">
        <f t="shared" si="6"/>
        <v>111.64980000000001</v>
      </c>
      <c r="K24" s="76">
        <f t="shared" si="7"/>
        <v>218.36802833400003</v>
      </c>
    </row>
    <row r="25" spans="2:11" s="15" customFormat="1" ht="24.95" customHeight="1" thickBot="1" x14ac:dyDescent="0.3">
      <c r="B25" s="68"/>
      <c r="C25" s="55"/>
      <c r="D25" s="56"/>
      <c r="E25" s="57">
        <f>SUM(E23:E24)</f>
        <v>95.543999999999997</v>
      </c>
      <c r="F25" s="58"/>
      <c r="G25" s="58"/>
      <c r="H25" s="61"/>
      <c r="I25" s="62"/>
      <c r="J25" s="63"/>
      <c r="K25" s="77"/>
    </row>
    <row r="26" spans="2:11" s="15" customFormat="1" ht="16.5" thickBot="1" x14ac:dyDescent="0.3">
      <c r="B26" s="51"/>
      <c r="C26" s="52"/>
      <c r="D26" s="39"/>
      <c r="E26" s="40"/>
      <c r="F26" s="41"/>
      <c r="G26" s="41"/>
      <c r="H26" s="70"/>
      <c r="I26" s="65"/>
      <c r="J26" s="71"/>
      <c r="K26" s="78"/>
    </row>
    <row r="27" spans="2:11" s="15" customFormat="1" ht="24.95" customHeight="1" x14ac:dyDescent="0.25">
      <c r="B27" s="45">
        <v>1</v>
      </c>
      <c r="C27" s="46" t="s">
        <v>16</v>
      </c>
      <c r="D27" s="17" t="s">
        <v>17</v>
      </c>
      <c r="E27" s="72">
        <v>4.0549999999999997</v>
      </c>
      <c r="F27" s="18">
        <v>3</v>
      </c>
      <c r="G27" s="18" t="s">
        <v>0</v>
      </c>
      <c r="H27" s="19">
        <v>53</v>
      </c>
      <c r="I27" s="20">
        <v>103.66</v>
      </c>
      <c r="J27" s="21">
        <f t="shared" ref="J27:J29" si="8">20%*H27*E27</f>
        <v>42.983000000000004</v>
      </c>
      <c r="K27" s="75">
        <f t="shared" ref="K27:K29" si="9">J27*1.95583</f>
        <v>84.06744089</v>
      </c>
    </row>
    <row r="28" spans="2:11" s="15" customFormat="1" ht="24.95" customHeight="1" x14ac:dyDescent="0.25">
      <c r="B28" s="48">
        <v>2</v>
      </c>
      <c r="C28" s="49" t="s">
        <v>16</v>
      </c>
      <c r="D28" s="27" t="s">
        <v>18</v>
      </c>
      <c r="E28" s="67">
        <v>6.2240000000000002</v>
      </c>
      <c r="F28" s="29">
        <v>3</v>
      </c>
      <c r="G28" s="29" t="s">
        <v>0</v>
      </c>
      <c r="H28" s="23">
        <v>53</v>
      </c>
      <c r="I28" s="24">
        <v>103.66</v>
      </c>
      <c r="J28" s="25">
        <f t="shared" si="8"/>
        <v>65.974400000000017</v>
      </c>
      <c r="K28" s="79">
        <f t="shared" si="9"/>
        <v>129.03471075200002</v>
      </c>
    </row>
    <row r="29" spans="2:11" s="15" customFormat="1" ht="24.95" customHeight="1" thickBot="1" x14ac:dyDescent="0.3">
      <c r="B29" s="53">
        <v>3</v>
      </c>
      <c r="C29" s="50" t="s">
        <v>16</v>
      </c>
      <c r="D29" s="31" t="s">
        <v>19</v>
      </c>
      <c r="E29" s="32">
        <v>2.0739999999999998</v>
      </c>
      <c r="F29" s="33">
        <v>9</v>
      </c>
      <c r="G29" s="33" t="s">
        <v>0</v>
      </c>
      <c r="H29" s="34">
        <v>53</v>
      </c>
      <c r="I29" s="35">
        <v>103.66</v>
      </c>
      <c r="J29" s="36">
        <f t="shared" si="8"/>
        <v>21.984400000000001</v>
      </c>
      <c r="K29" s="76">
        <f t="shared" si="9"/>
        <v>42.997749052000003</v>
      </c>
    </row>
    <row r="30" spans="2:11" s="15" customFormat="1" ht="24.95" customHeight="1" thickBot="1" x14ac:dyDescent="0.3">
      <c r="B30" s="54"/>
      <c r="C30" s="55"/>
      <c r="D30" s="56"/>
      <c r="E30" s="57">
        <f>SUM(E27:E29)</f>
        <v>12.353</v>
      </c>
      <c r="F30" s="58"/>
      <c r="G30" s="58"/>
      <c r="H30" s="61"/>
      <c r="I30" s="62"/>
      <c r="J30" s="59"/>
      <c r="K30" s="80"/>
    </row>
    <row r="31" spans="2:11" s="15" customFormat="1" ht="16.5" thickBot="1" x14ac:dyDescent="0.3">
      <c r="B31" s="37"/>
      <c r="C31" s="52"/>
      <c r="D31" s="39"/>
      <c r="E31" s="40"/>
      <c r="F31" s="41"/>
      <c r="G31" s="41"/>
      <c r="H31" s="70"/>
      <c r="I31" s="65"/>
      <c r="J31" s="42"/>
      <c r="K31" s="81"/>
    </row>
    <row r="32" spans="2:11" s="15" customFormat="1" ht="24.95" customHeight="1" thickBot="1" x14ac:dyDescent="0.3">
      <c r="B32" s="54">
        <v>1</v>
      </c>
      <c r="C32" s="55" t="s">
        <v>20</v>
      </c>
      <c r="D32" s="56" t="s">
        <v>21</v>
      </c>
      <c r="E32" s="60">
        <v>3.2040000000000002</v>
      </c>
      <c r="F32" s="58">
        <v>4</v>
      </c>
      <c r="G32" s="58" t="s">
        <v>0</v>
      </c>
      <c r="H32" s="61">
        <v>53</v>
      </c>
      <c r="I32" s="62">
        <v>103.66</v>
      </c>
      <c r="J32" s="63">
        <f t="shared" ref="J32" si="10">20%*H32*E32</f>
        <v>33.962400000000009</v>
      </c>
      <c r="K32" s="77">
        <f t="shared" ref="K32" si="11">J32*1.95583</f>
        <v>66.424680792000018</v>
      </c>
    </row>
    <row r="33" spans="2:11" s="15" customFormat="1" ht="24.95" customHeight="1" thickBot="1" x14ac:dyDescent="0.3">
      <c r="B33" s="54"/>
      <c r="C33" s="55"/>
      <c r="D33" s="56"/>
      <c r="E33" s="57">
        <f>SUM(E32)</f>
        <v>3.2040000000000002</v>
      </c>
      <c r="F33" s="58"/>
      <c r="G33" s="58"/>
      <c r="H33" s="61"/>
      <c r="I33" s="62"/>
      <c r="J33" s="63"/>
      <c r="K33" s="64"/>
    </row>
    <row r="34" spans="2:11" s="15" customFormat="1" ht="16.5" thickBot="1" x14ac:dyDescent="0.3">
      <c r="B34" s="37"/>
      <c r="C34" s="52"/>
      <c r="D34" s="39"/>
      <c r="E34" s="40"/>
      <c r="F34" s="41"/>
      <c r="G34" s="41"/>
      <c r="H34" s="70"/>
      <c r="I34" s="65"/>
      <c r="J34" s="71"/>
      <c r="K34" s="74"/>
    </row>
    <row r="35" spans="2:11" s="15" customFormat="1" ht="30" customHeight="1" thickBot="1" x14ac:dyDescent="0.3">
      <c r="B35" s="82" t="s">
        <v>38</v>
      </c>
      <c r="C35" s="83"/>
      <c r="D35" s="84"/>
      <c r="E35" s="73">
        <f>SUM(E33+E30+E25+E21+E17+E8)</f>
        <v>253.01400000000001</v>
      </c>
      <c r="F35" s="58"/>
      <c r="G35" s="58"/>
      <c r="H35" s="61"/>
      <c r="I35" s="62"/>
      <c r="J35" s="63"/>
      <c r="K35" s="64"/>
    </row>
  </sheetData>
  <mergeCells count="5">
    <mergeCell ref="B35:D35"/>
    <mergeCell ref="B1:C1"/>
    <mergeCell ref="B2:K2"/>
    <mergeCell ref="H3:I3"/>
    <mergeCell ref="J3:K3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Каварна - депозити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2026-04-14T10:14:33Z</dcterms:modified>
</cp:coreProperties>
</file>