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Ген. Тошево - Депозити" sheetId="4" r:id="rId1"/>
  </sheets>
  <definedNames>
    <definedName name="_xlnm.Print_Titles" localSheetId="0">'Ген. Тошево - Депозити'!$3:$4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8" i="4" l="1"/>
  <c r="E236" i="4"/>
  <c r="E232" i="4"/>
  <c r="E229" i="4"/>
  <c r="E226" i="4"/>
  <c r="E74" i="4"/>
  <c r="E67" i="4"/>
  <c r="E60" i="4"/>
  <c r="E57" i="4"/>
  <c r="E53" i="4"/>
  <c r="E40" i="4"/>
  <c r="E23" i="4"/>
  <c r="E20" i="4"/>
  <c r="E17" i="4"/>
  <c r="E10" i="4"/>
  <c r="K8" i="4"/>
  <c r="K9" i="4"/>
  <c r="K12" i="4"/>
  <c r="K13" i="4"/>
  <c r="K14" i="4"/>
  <c r="K15" i="4"/>
  <c r="K16" i="4"/>
  <c r="K19" i="4"/>
  <c r="K22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2" i="4"/>
  <c r="K43" i="4"/>
  <c r="K44" i="4"/>
  <c r="K45" i="4"/>
  <c r="K46" i="4"/>
  <c r="K47" i="4"/>
  <c r="K48" i="4"/>
  <c r="K49" i="4"/>
  <c r="K50" i="4"/>
  <c r="K51" i="4"/>
  <c r="K52" i="4"/>
  <c r="K55" i="4"/>
  <c r="K56" i="4"/>
  <c r="K59" i="4"/>
  <c r="K62" i="4"/>
  <c r="K63" i="4"/>
  <c r="K64" i="4"/>
  <c r="K65" i="4"/>
  <c r="K66" i="4"/>
  <c r="K69" i="4"/>
  <c r="K70" i="4"/>
  <c r="K71" i="4"/>
  <c r="K72" i="4"/>
  <c r="K73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8" i="4"/>
  <c r="K231" i="4"/>
  <c r="K234" i="4"/>
  <c r="K235" i="4"/>
  <c r="J8" i="4"/>
  <c r="J9" i="4"/>
  <c r="J12" i="4"/>
  <c r="J13" i="4"/>
  <c r="J14" i="4"/>
  <c r="J15" i="4"/>
  <c r="J16" i="4"/>
  <c r="J19" i="4"/>
  <c r="J22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2" i="4"/>
  <c r="J43" i="4"/>
  <c r="J44" i="4"/>
  <c r="J45" i="4"/>
  <c r="J46" i="4"/>
  <c r="J47" i="4"/>
  <c r="J48" i="4"/>
  <c r="J49" i="4"/>
  <c r="J50" i="4"/>
  <c r="J51" i="4"/>
  <c r="J52" i="4"/>
  <c r="J55" i="4"/>
  <c r="J56" i="4"/>
  <c r="J59" i="4"/>
  <c r="J62" i="4"/>
  <c r="J63" i="4"/>
  <c r="J64" i="4"/>
  <c r="J65" i="4"/>
  <c r="J66" i="4"/>
  <c r="J69" i="4"/>
  <c r="J70" i="4"/>
  <c r="J71" i="4"/>
  <c r="J72" i="4"/>
  <c r="J73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8" i="4"/>
  <c r="J231" i="4"/>
  <c r="J234" i="4"/>
  <c r="J235" i="4"/>
  <c r="J7" i="4"/>
  <c r="K7" i="4" s="1"/>
</calcChain>
</file>

<file path=xl/sharedStrings.xml><?xml version="1.0" encoding="utf-8"?>
<sst xmlns="http://schemas.openxmlformats.org/spreadsheetml/2006/main" count="624" uniqueCount="235">
  <si>
    <t>нива</t>
  </si>
  <si>
    <t>НТП</t>
  </si>
  <si>
    <t>Землище</t>
  </si>
  <si>
    <t>Кат.</t>
  </si>
  <si>
    <t>ПРИЛОЖЕНИЕ 1</t>
  </si>
  <si>
    <t>№ 
по ред</t>
  </si>
  <si>
    <t>Номер имот</t>
  </si>
  <si>
    <t>Площ дка</t>
  </si>
  <si>
    <t xml:space="preserve">Начална тръжна цена </t>
  </si>
  <si>
    <t>Размер на депозит 20 %</t>
  </si>
  <si>
    <t>евро/дка</t>
  </si>
  <si>
    <t>лв./дка</t>
  </si>
  <si>
    <t>евро</t>
  </si>
  <si>
    <t>лева</t>
  </si>
  <si>
    <r>
      <t xml:space="preserve">СПИСЪК ЗА ПРОВЕЖДАНЕ НА I ТРЪЖНА СЕСИЯ ЗА ОТДАВАНЕ ПОД АРЕНДА ЗА СРОК ОТ </t>
    </r>
    <r>
      <rPr>
        <b/>
        <u/>
        <sz val="12"/>
        <rFont val="Times New Roman"/>
        <family val="1"/>
        <charset val="204"/>
      </rPr>
      <t>ДЕСЕТ СТОПАНСКИ ГОДИНИ</t>
    </r>
    <r>
      <rPr>
        <b/>
        <sz val="12"/>
        <rFont val="Times New Roman"/>
        <family val="1"/>
        <charset val="204"/>
      </rPr>
      <t xml:space="preserve"> НА СВОБОДНИТЕ ЗЕМЕДЕЛСКИ ЗЕМИ ОТ ДПФ 
ЗА </t>
    </r>
    <r>
      <rPr>
        <b/>
        <u/>
        <sz val="12"/>
        <rFont val="Times New Roman"/>
        <family val="1"/>
        <charset val="204"/>
      </rPr>
      <t>ОБЩИНА ГЕНЕРАЛ ТОШЕВО</t>
    </r>
    <r>
      <rPr>
        <b/>
        <sz val="12"/>
        <rFont val="Times New Roman"/>
        <family val="1"/>
        <charset val="204"/>
      </rPr>
      <t xml:space="preserve"> ЗА СТОПАНСКАТА 2026/2027 г.                                                          
</t>
    </r>
  </si>
  <si>
    <t>Ал.Стамболийски</t>
  </si>
  <si>
    <t>00360.78.21</t>
  </si>
  <si>
    <t>00360.108.2</t>
  </si>
  <si>
    <t>00360.101.8</t>
  </si>
  <si>
    <t>Бежаново</t>
  </si>
  <si>
    <t>03157.15.13</t>
  </si>
  <si>
    <t>03157.16.19</t>
  </si>
  <si>
    <t>03157.16.22</t>
  </si>
  <si>
    <t>03157.32.22</t>
  </si>
  <si>
    <t>03157.39.4</t>
  </si>
  <si>
    <t>Василево</t>
  </si>
  <si>
    <t>10183.79.2</t>
  </si>
  <si>
    <t>друг вид нива</t>
  </si>
  <si>
    <t>Градини</t>
  </si>
  <si>
    <t>17511.38.1</t>
  </si>
  <si>
    <t>Изоставена орна земя</t>
  </si>
  <si>
    <t>Краище</t>
  </si>
  <si>
    <t>39284.33.22</t>
  </si>
  <si>
    <t>39284.33.43</t>
  </si>
  <si>
    <t>39284.33.50</t>
  </si>
  <si>
    <t>39284.33.61</t>
  </si>
  <si>
    <t>39284.36.21</t>
  </si>
  <si>
    <t>39284.36.43</t>
  </si>
  <si>
    <t>39284.55.15</t>
  </si>
  <si>
    <t>39284.55.21</t>
  </si>
  <si>
    <t>39284.55.32</t>
  </si>
  <si>
    <t>39284.55.51</t>
  </si>
  <si>
    <t>39284.55.66</t>
  </si>
  <si>
    <t>39284.57.72</t>
  </si>
  <si>
    <t>39284.57.74</t>
  </si>
  <si>
    <t>39284.57.75</t>
  </si>
  <si>
    <t>39284.57.76</t>
  </si>
  <si>
    <t>Красен</t>
  </si>
  <si>
    <t>39534.8.52</t>
  </si>
  <si>
    <t>39534.33.120</t>
  </si>
  <si>
    <t>39534.33.122</t>
  </si>
  <si>
    <t>39534.33.124</t>
  </si>
  <si>
    <t>39534.33.125</t>
  </si>
  <si>
    <t>39534.90.44</t>
  </si>
  <si>
    <t>39534.126.22</t>
  </si>
  <si>
    <t>39534.126.37</t>
  </si>
  <si>
    <t>39534.126.67</t>
  </si>
  <si>
    <t>39534.146.43</t>
  </si>
  <si>
    <t>39534.146.63</t>
  </si>
  <si>
    <t>Йовково</t>
  </si>
  <si>
    <t>34045.5.160</t>
  </si>
  <si>
    <t>34045.5.161</t>
  </si>
  <si>
    <t>Малина</t>
  </si>
  <si>
    <t>46351.15.60</t>
  </si>
  <si>
    <t>Петлешково</t>
  </si>
  <si>
    <t>56040.101.50</t>
  </si>
  <si>
    <t>56040.102.11</t>
  </si>
  <si>
    <t>56040.104.16</t>
  </si>
  <si>
    <t>56040.104.23</t>
  </si>
  <si>
    <t>56040.108.5</t>
  </si>
  <si>
    <t>Рогозина</t>
  </si>
  <si>
    <t>62829.4.6</t>
  </si>
  <si>
    <t>62829.5.39</t>
  </si>
  <si>
    <t>62829.5.40</t>
  </si>
  <si>
    <t>62829.38.49</t>
  </si>
  <si>
    <t>62829.40.31</t>
  </si>
  <si>
    <t>Росица</t>
  </si>
  <si>
    <t>63094.6.9</t>
  </si>
  <si>
    <t>63094.11.23</t>
  </si>
  <si>
    <t>63094.11.27</t>
  </si>
  <si>
    <t>63094.11.57</t>
  </si>
  <si>
    <t>63094.11.59</t>
  </si>
  <si>
    <t>63094.11.63</t>
  </si>
  <si>
    <t>63094.11.67</t>
  </si>
  <si>
    <t>63094.11.89</t>
  </si>
  <si>
    <t>63094.11.117</t>
  </si>
  <si>
    <t>63094.16.20</t>
  </si>
  <si>
    <t>63094.16.24</t>
  </si>
  <si>
    <t>63094.16.55</t>
  </si>
  <si>
    <t>63094.18.11</t>
  </si>
  <si>
    <t>63094.21.12</t>
  </si>
  <si>
    <t>63094.21.14</t>
  </si>
  <si>
    <t>63094.21.16</t>
  </si>
  <si>
    <t>63094.21.17</t>
  </si>
  <si>
    <t>63094.24.25</t>
  </si>
  <si>
    <t>63094.26.21</t>
  </si>
  <si>
    <t>63094.26.26</t>
  </si>
  <si>
    <t>63094.26.29</t>
  </si>
  <si>
    <t>63094.26.43</t>
  </si>
  <si>
    <t>63094.28.1</t>
  </si>
  <si>
    <t>63094.28.2</t>
  </si>
  <si>
    <t>63094.28.11</t>
  </si>
  <si>
    <t>63094.32.10</t>
  </si>
  <si>
    <t>63094.35.7</t>
  </si>
  <si>
    <t>63094.35.71</t>
  </si>
  <si>
    <t>63094.38.18</t>
  </si>
  <si>
    <t>63094.38.19</t>
  </si>
  <si>
    <t>63094.45.49</t>
  </si>
  <si>
    <t>63094.45.59</t>
  </si>
  <si>
    <t>63094.45.66</t>
  </si>
  <si>
    <t>63094.45.82</t>
  </si>
  <si>
    <t>63094.45.115</t>
  </si>
  <si>
    <t>63094.45.119</t>
  </si>
  <si>
    <t>63094.45.122</t>
  </si>
  <si>
    <t>63094.45.124</t>
  </si>
  <si>
    <t>63094.48.1</t>
  </si>
  <si>
    <t>63094.48.2</t>
  </si>
  <si>
    <t>63094.48.7</t>
  </si>
  <si>
    <t>63094.48.27</t>
  </si>
  <si>
    <t>63094.58.2</t>
  </si>
  <si>
    <t>63094.63.10</t>
  </si>
  <si>
    <t>63094.63.35</t>
  </si>
  <si>
    <t>63094.70.31</t>
  </si>
  <si>
    <t>63094.70.43</t>
  </si>
  <si>
    <t>63094.72.6</t>
  </si>
  <si>
    <t>63094.80.21</t>
  </si>
  <si>
    <t>63094.80.31</t>
  </si>
  <si>
    <t>63094.86.9</t>
  </si>
  <si>
    <t>63094.86.22</t>
  </si>
  <si>
    <t>63094.91.6</t>
  </si>
  <si>
    <t>63094.91.24</t>
  </si>
  <si>
    <t>63094.91.34</t>
  </si>
  <si>
    <t>63094.91.40</t>
  </si>
  <si>
    <t>63094.91.44</t>
  </si>
  <si>
    <t>63094.94.7</t>
  </si>
  <si>
    <t>63094.94.16</t>
  </si>
  <si>
    <t>63094.94.27</t>
  </si>
  <si>
    <t>63094.94.29</t>
  </si>
  <si>
    <t>63094.94.55</t>
  </si>
  <si>
    <t>63094.94.56</t>
  </si>
  <si>
    <t>63094.94.57</t>
  </si>
  <si>
    <t>63094.94.66</t>
  </si>
  <si>
    <t>63094.94.68</t>
  </si>
  <si>
    <t>63094.94.76</t>
  </si>
  <si>
    <t>63094.94.85</t>
  </si>
  <si>
    <t>63094.94.109</t>
  </si>
  <si>
    <t>63094.94.120</t>
  </si>
  <si>
    <t>63094.94.121</t>
  </si>
  <si>
    <t>63094.94.124</t>
  </si>
  <si>
    <t>63094.96.8</t>
  </si>
  <si>
    <t>63094.96.25</t>
  </si>
  <si>
    <t>63094.105.3</t>
  </si>
  <si>
    <t>63094.105.5</t>
  </si>
  <si>
    <t>63094.105.6</t>
  </si>
  <si>
    <t>63094.105.9</t>
  </si>
  <si>
    <t>63094.105.11</t>
  </si>
  <si>
    <t>63094.106.70</t>
  </si>
  <si>
    <t>63094.110.69</t>
  </si>
  <si>
    <t>63094.110.83</t>
  </si>
  <si>
    <t>63094.110.87</t>
  </si>
  <si>
    <t>63094.111.4</t>
  </si>
  <si>
    <t>63094.111.7</t>
  </si>
  <si>
    <t>63094.111.34</t>
  </si>
  <si>
    <t>63094.111.35</t>
  </si>
  <si>
    <t>63094.111.60</t>
  </si>
  <si>
    <t>63094.111.76</t>
  </si>
  <si>
    <t>63094.111.95</t>
  </si>
  <si>
    <t>63094.112.2</t>
  </si>
  <si>
    <t>63094.112.3</t>
  </si>
  <si>
    <t>63094.112.4</t>
  </si>
  <si>
    <t>63094.112.7</t>
  </si>
  <si>
    <t>63094.112.23</t>
  </si>
  <si>
    <t>63094.112.32</t>
  </si>
  <si>
    <t>63094.112.34</t>
  </si>
  <si>
    <t>63094.114.7</t>
  </si>
  <si>
    <t>63094.114.15</t>
  </si>
  <si>
    <t>63094.114.18</t>
  </si>
  <si>
    <t>63094.114.45</t>
  </si>
  <si>
    <t>63094.115.9</t>
  </si>
  <si>
    <t>63094.115.10</t>
  </si>
  <si>
    <t>63094.115.15</t>
  </si>
  <si>
    <t>63094.115.40</t>
  </si>
  <si>
    <t>63094.115.49</t>
  </si>
  <si>
    <t>63094.118.32</t>
  </si>
  <si>
    <t>63094.118.42</t>
  </si>
  <si>
    <t>63094.120.63</t>
  </si>
  <si>
    <t>63094.120.73</t>
  </si>
  <si>
    <t>63094.131.25</t>
  </si>
  <si>
    <t>63094.131.26</t>
  </si>
  <si>
    <t>63094.131.61</t>
  </si>
  <si>
    <t>63094.131.62</t>
  </si>
  <si>
    <t>63094.131.92</t>
  </si>
  <si>
    <t>63094.131.101</t>
  </si>
  <si>
    <t>63094.134.2</t>
  </si>
  <si>
    <t>63094.134.4</t>
  </si>
  <si>
    <t>63094.134.10</t>
  </si>
  <si>
    <t>63094.134.11</t>
  </si>
  <si>
    <t>63094.134.12</t>
  </si>
  <si>
    <t>63094.134.15</t>
  </si>
  <si>
    <t>63094.142.4</t>
  </si>
  <si>
    <t>63094.156.15</t>
  </si>
  <si>
    <t>63094.156.25</t>
  </si>
  <si>
    <t>63094.156.27</t>
  </si>
  <si>
    <t>63094.156.39</t>
  </si>
  <si>
    <t>63094.156.43</t>
  </si>
  <si>
    <t>63094.156.47</t>
  </si>
  <si>
    <t>63094.156.50</t>
  </si>
  <si>
    <t>63094.156.54</t>
  </si>
  <si>
    <t>63094.156.67</t>
  </si>
  <si>
    <t>63094.156.68</t>
  </si>
  <si>
    <t>63094.162.15</t>
  </si>
  <si>
    <t>63094.162.16</t>
  </si>
  <si>
    <t>63094.162.62</t>
  </si>
  <si>
    <t>63094.164.18</t>
  </si>
  <si>
    <t>63094.164.54</t>
  </si>
  <si>
    <t>63094.164.55</t>
  </si>
  <si>
    <t>63094.164.91</t>
  </si>
  <si>
    <t>63094.168.77</t>
  </si>
  <si>
    <t>63094.168.80</t>
  </si>
  <si>
    <t>63094.170.3</t>
  </si>
  <si>
    <t>63094.172.12</t>
  </si>
  <si>
    <t>63094.172.64</t>
  </si>
  <si>
    <t>63094.177.101</t>
  </si>
  <si>
    <t>63094.178.6</t>
  </si>
  <si>
    <t>63094.180.11</t>
  </si>
  <si>
    <t>63094.180.16</t>
  </si>
  <si>
    <t>63094.180.39</t>
  </si>
  <si>
    <t>Сноп</t>
  </si>
  <si>
    <t>67756.41.1</t>
  </si>
  <si>
    <t>Средина</t>
  </si>
  <si>
    <t>68326.24.33</t>
  </si>
  <si>
    <t>Сърнино</t>
  </si>
  <si>
    <t>70634.53.1</t>
  </si>
  <si>
    <t>70634.66.23</t>
  </si>
  <si>
    <t>ОБЩО:  203 броя имоти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</si>
</sst>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4" borderId="18" applyNumberFormat="0" applyAlignment="0" applyProtection="0"/>
    <xf numFmtId="0" fontId="2" fillId="0" borderId="0"/>
    <xf numFmtId="0" fontId="1" fillId="0" borderId="0"/>
  </cellStyleXfs>
  <cellXfs count="133">
    <xf numFmtId="0" fontId="0" fillId="0" borderId="0" xfId="0"/>
    <xf numFmtId="0" fontId="4" fillId="2" borderId="19" xfId="0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164" fontId="4" fillId="2" borderId="20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5" xfId="2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/>
    <xf numFmtId="0" fontId="10" fillId="0" borderId="8" xfId="4" applyFont="1" applyFill="1" applyBorder="1" applyAlignment="1">
      <alignment horizontal="center"/>
    </xf>
    <xf numFmtId="0" fontId="11" fillId="3" borderId="9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0" fontId="14" fillId="0" borderId="0" xfId="0" applyFont="1"/>
    <xf numFmtId="0" fontId="10" fillId="0" borderId="2" xfId="4" applyFont="1" applyFill="1" applyBorder="1" applyAlignment="1">
      <alignment horizontal="center"/>
    </xf>
    <xf numFmtId="0" fontId="15" fillId="3" borderId="3" xfId="0" applyFont="1" applyFill="1" applyBorder="1" applyAlignment="1">
      <alignment horizontal="left"/>
    </xf>
    <xf numFmtId="2" fontId="4" fillId="0" borderId="3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center"/>
    </xf>
    <xf numFmtId="0" fontId="10" fillId="0" borderId="14" xfId="4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/>
    </xf>
    <xf numFmtId="0" fontId="12" fillId="3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0" fontId="11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/>
    </xf>
    <xf numFmtId="0" fontId="14" fillId="0" borderId="0" xfId="0" applyFont="1" applyFill="1"/>
    <xf numFmtId="0" fontId="12" fillId="3" borderId="4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3" fillId="0" borderId="1" xfId="0" applyFont="1" applyBorder="1"/>
    <xf numFmtId="0" fontId="11" fillId="3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165" fontId="12" fillId="3" borderId="6" xfId="0" applyNumberFormat="1" applyFont="1" applyFill="1" applyBorder="1" applyAlignment="1">
      <alignment horizontal="right" wrapText="1"/>
    </xf>
    <xf numFmtId="2" fontId="4" fillId="0" borderId="6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165" fontId="12" fillId="3" borderId="4" xfId="0" applyNumberFormat="1" applyFont="1" applyFill="1" applyBorder="1" applyAlignment="1">
      <alignment horizontal="right" wrapText="1"/>
    </xf>
    <xf numFmtId="165" fontId="5" fillId="3" borderId="4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left" wrapText="1"/>
    </xf>
    <xf numFmtId="0" fontId="11" fillId="3" borderId="6" xfId="0" applyFont="1" applyFill="1" applyBorder="1" applyAlignment="1">
      <alignment horizontal="left" wrapText="1"/>
    </xf>
    <xf numFmtId="165" fontId="12" fillId="3" borderId="15" xfId="0" applyNumberFormat="1" applyFont="1" applyFill="1" applyBorder="1" applyAlignment="1">
      <alignment horizontal="right"/>
    </xf>
    <xf numFmtId="1" fontId="12" fillId="3" borderId="15" xfId="0" applyNumberFormat="1" applyFont="1" applyFill="1" applyBorder="1" applyAlignment="1">
      <alignment horizontal="center"/>
    </xf>
    <xf numFmtId="1" fontId="12" fillId="3" borderId="4" xfId="0" applyNumberFormat="1" applyFont="1" applyFill="1" applyBorder="1" applyAlignment="1">
      <alignment horizontal="center"/>
    </xf>
    <xf numFmtId="165" fontId="12" fillId="3" borderId="6" xfId="0" applyNumberFormat="1" applyFont="1" applyFill="1" applyBorder="1" applyAlignment="1">
      <alignment horizontal="right"/>
    </xf>
    <xf numFmtId="1" fontId="12" fillId="3" borderId="6" xfId="0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right"/>
    </xf>
    <xf numFmtId="165" fontId="4" fillId="0" borderId="4" xfId="0" applyNumberFormat="1" applyFont="1" applyBorder="1"/>
    <xf numFmtId="0" fontId="13" fillId="0" borderId="10" xfId="0" applyFont="1" applyBorder="1"/>
    <xf numFmtId="0" fontId="12" fillId="3" borderId="3" xfId="0" applyFont="1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right"/>
    </xf>
    <xf numFmtId="0" fontId="1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right"/>
    </xf>
    <xf numFmtId="164" fontId="12" fillId="3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right"/>
    </xf>
    <xf numFmtId="0" fontId="11" fillId="3" borderId="3" xfId="0" quotePrefix="1" applyFont="1" applyFill="1" applyBorder="1" applyAlignment="1">
      <alignment horizontal="left"/>
    </xf>
    <xf numFmtId="164" fontId="18" fillId="0" borderId="4" xfId="0" applyNumberFormat="1" applyFont="1" applyBorder="1" applyAlignment="1">
      <alignment vertical="center"/>
    </xf>
    <xf numFmtId="0" fontId="13" fillId="0" borderId="4" xfId="0" applyFont="1" applyBorder="1"/>
    <xf numFmtId="0" fontId="13" fillId="0" borderId="5" xfId="0" applyFont="1" applyBorder="1"/>
    <xf numFmtId="0" fontId="9" fillId="0" borderId="6" xfId="0" applyFont="1" applyBorder="1" applyAlignment="1">
      <alignment horizontal="center"/>
    </xf>
    <xf numFmtId="0" fontId="12" fillId="3" borderId="9" xfId="0" applyFont="1" applyFill="1" applyBorder="1" applyAlignment="1">
      <alignment horizontal="right"/>
    </xf>
    <xf numFmtId="165" fontId="12" fillId="3" borderId="9" xfId="0" applyNumberFormat="1" applyFont="1" applyFill="1" applyBorder="1" applyAlignment="1">
      <alignment horizontal="right"/>
    </xf>
    <xf numFmtId="0" fontId="12" fillId="3" borderId="15" xfId="0" applyFont="1" applyFill="1" applyBorder="1" applyAlignment="1">
      <alignment horizontal="right"/>
    </xf>
    <xf numFmtId="0" fontId="10" fillId="0" borderId="1" xfId="4" applyFont="1" applyFill="1" applyBorder="1" applyAlignment="1">
      <alignment horizontal="center"/>
    </xf>
    <xf numFmtId="0" fontId="12" fillId="3" borderId="4" xfId="0" applyFont="1" applyFill="1" applyBorder="1" applyAlignment="1">
      <alignment horizontal="right"/>
    </xf>
    <xf numFmtId="0" fontId="12" fillId="3" borderId="6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right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165" fontId="12" fillId="3" borderId="4" xfId="0" applyNumberFormat="1" applyFont="1" applyFill="1" applyBorder="1" applyAlignment="1">
      <alignment horizontal="right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164" fontId="12" fillId="3" borderId="15" xfId="0" applyNumberFormat="1" applyFont="1" applyFill="1" applyBorder="1" applyAlignment="1">
      <alignment horizontal="center"/>
    </xf>
    <xf numFmtId="164" fontId="12" fillId="3" borderId="4" xfId="0" applyNumberFormat="1" applyFont="1" applyFill="1" applyBorder="1" applyAlignment="1">
      <alignment horizontal="center"/>
    </xf>
    <xf numFmtId="164" fontId="12" fillId="3" borderId="6" xfId="0" applyNumberFormat="1" applyFont="1" applyFill="1" applyBorder="1" applyAlignment="1">
      <alignment horizontal="center"/>
    </xf>
    <xf numFmtId="1" fontId="12" fillId="3" borderId="9" xfId="0" applyNumberFormat="1" applyFont="1" applyFill="1" applyBorder="1" applyAlignment="1">
      <alignment horizontal="center"/>
    </xf>
    <xf numFmtId="0" fontId="13" fillId="0" borderId="6" xfId="0" applyFont="1" applyBorder="1"/>
    <xf numFmtId="0" fontId="15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right"/>
    </xf>
    <xf numFmtId="165" fontId="10" fillId="3" borderId="4" xfId="0" applyNumberFormat="1" applyFont="1" applyFill="1" applyBorder="1" applyAlignment="1">
      <alignment horizontal="right"/>
    </xf>
    <xf numFmtId="0" fontId="10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165" fontId="17" fillId="3" borderId="4" xfId="0" applyNumberFormat="1" applyFont="1" applyFill="1" applyBorder="1" applyAlignment="1">
      <alignment horizontal="right"/>
    </xf>
    <xf numFmtId="0" fontId="15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0" fontId="10" fillId="3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1" fontId="12" fillId="3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0" xfId="4" applyFont="1" applyFill="1" applyBorder="1" applyAlignment="1">
      <alignment horizontal="center"/>
    </xf>
    <xf numFmtId="0" fontId="13" fillId="0" borderId="11" xfId="0" applyFont="1" applyBorder="1"/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5" xfId="1" applyFont="1" applyFill="1" applyBorder="1" applyAlignment="1">
      <alignment horizontal="center" wrapText="1"/>
    </xf>
    <xf numFmtId="0" fontId="4" fillId="2" borderId="21" xfId="2" applyFont="1" applyFill="1" applyBorder="1" applyAlignment="1">
      <alignment horizontal="center" vertical="center" wrapText="1"/>
    </xf>
    <xf numFmtId="0" fontId="4" fillId="2" borderId="22" xfId="2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</cellXfs>
  <cellStyles count="5">
    <cellStyle name="Контролна клетка" xfId="2" builtinId="23"/>
    <cellStyle name="Нормален" xfId="0" builtinId="0"/>
    <cellStyle name="Нормален 2 2" xfId="4"/>
    <cellStyle name="Нормален_Лист2" xfId="3"/>
    <cellStyle name="Нормален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8"/>
  <sheetViews>
    <sheetView tabSelected="1" workbookViewId="0">
      <selection activeCell="N60" sqref="N60"/>
    </sheetView>
  </sheetViews>
  <sheetFormatPr defaultRowHeight="15" x14ac:dyDescent="0.25"/>
  <cols>
    <col min="1" max="1" width="4.140625" customWidth="1"/>
    <col min="2" max="2" width="6.140625" customWidth="1"/>
    <col min="3" max="3" width="20.7109375" customWidth="1"/>
    <col min="4" max="5" width="14.28515625" customWidth="1"/>
    <col min="6" max="6" width="7.28515625" customWidth="1"/>
    <col min="7" max="8" width="12.140625" customWidth="1"/>
    <col min="9" max="9" width="10.140625" customWidth="1"/>
    <col min="10" max="10" width="12.42578125" customWidth="1"/>
    <col min="11" max="11" width="12.5703125" customWidth="1"/>
  </cols>
  <sheetData>
    <row r="1" spans="2:11" ht="27" customHeight="1" thickBot="1" x14ac:dyDescent="0.3">
      <c r="B1" s="126" t="s">
        <v>4</v>
      </c>
      <c r="C1" s="126"/>
    </row>
    <row r="2" spans="2:11" ht="75" customHeight="1" thickBot="1" x14ac:dyDescent="0.3">
      <c r="B2" s="127" t="s">
        <v>14</v>
      </c>
      <c r="C2" s="128"/>
      <c r="D2" s="128"/>
      <c r="E2" s="128"/>
      <c r="F2" s="128"/>
      <c r="G2" s="128"/>
      <c r="H2" s="128"/>
      <c r="I2" s="128"/>
      <c r="J2" s="128"/>
      <c r="K2" s="129"/>
    </row>
    <row r="3" spans="2:11" ht="48" thickBot="1" x14ac:dyDescent="0.3">
      <c r="B3" s="1" t="s">
        <v>5</v>
      </c>
      <c r="C3" s="2" t="s">
        <v>2</v>
      </c>
      <c r="D3" s="2" t="s">
        <v>6</v>
      </c>
      <c r="E3" s="3" t="s">
        <v>7</v>
      </c>
      <c r="F3" s="2" t="s">
        <v>3</v>
      </c>
      <c r="G3" s="2" t="s">
        <v>1</v>
      </c>
      <c r="H3" s="130" t="s">
        <v>8</v>
      </c>
      <c r="I3" s="131"/>
      <c r="J3" s="130" t="s">
        <v>9</v>
      </c>
      <c r="K3" s="132"/>
    </row>
    <row r="4" spans="2:11" ht="16.5" thickBot="1" x14ac:dyDescent="0.3">
      <c r="B4" s="4"/>
      <c r="C4" s="5"/>
      <c r="D4" s="5"/>
      <c r="E4" s="5"/>
      <c r="F4" s="5"/>
      <c r="G4" s="5"/>
      <c r="H4" s="6" t="s">
        <v>10</v>
      </c>
      <c r="I4" s="6" t="s">
        <v>11</v>
      </c>
      <c r="J4" s="6" t="s">
        <v>12</v>
      </c>
      <c r="K4" s="7" t="s">
        <v>13</v>
      </c>
    </row>
    <row r="5" spans="2:11" s="11" customFormat="1" thickBot="1" x14ac:dyDescent="0.25">
      <c r="B5" s="8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10">
        <v>10</v>
      </c>
    </row>
    <row r="6" spans="2:11" s="11" customFormat="1" ht="24.95" customHeight="1" thickBot="1" x14ac:dyDescent="0.25">
      <c r="B6" s="119"/>
      <c r="C6" s="83"/>
      <c r="D6" s="83"/>
      <c r="E6" s="83"/>
      <c r="F6" s="83"/>
      <c r="G6" s="83"/>
      <c r="H6" s="83"/>
      <c r="I6" s="83"/>
      <c r="J6" s="83"/>
      <c r="K6" s="120"/>
    </row>
    <row r="7" spans="2:11" s="19" customFormat="1" ht="24.95" customHeight="1" x14ac:dyDescent="0.25">
      <c r="B7" s="12">
        <v>1</v>
      </c>
      <c r="C7" s="13" t="s">
        <v>15</v>
      </c>
      <c r="D7" s="84" t="s">
        <v>16</v>
      </c>
      <c r="E7" s="85">
        <v>14.262</v>
      </c>
      <c r="F7" s="14">
        <v>3</v>
      </c>
      <c r="G7" s="14" t="s">
        <v>0</v>
      </c>
      <c r="H7" s="15">
        <v>50</v>
      </c>
      <c r="I7" s="16">
        <v>97.79</v>
      </c>
      <c r="J7" s="17">
        <f t="shared" ref="J7:J70" si="0">20%*H7*E7</f>
        <v>142.62</v>
      </c>
      <c r="K7" s="18">
        <f t="shared" ref="K7:K70" si="1">J7*1.95583</f>
        <v>278.94047460000002</v>
      </c>
    </row>
    <row r="8" spans="2:11" s="19" customFormat="1" ht="24.95" customHeight="1" x14ac:dyDescent="0.25">
      <c r="B8" s="20">
        <v>2</v>
      </c>
      <c r="C8" s="26" t="s">
        <v>15</v>
      </c>
      <c r="D8" s="27" t="s">
        <v>17</v>
      </c>
      <c r="E8" s="49">
        <v>35.039000000000001</v>
      </c>
      <c r="F8" s="28">
        <v>3</v>
      </c>
      <c r="G8" s="28" t="s">
        <v>0</v>
      </c>
      <c r="H8" s="22">
        <v>50</v>
      </c>
      <c r="I8" s="23">
        <v>97.79</v>
      </c>
      <c r="J8" s="24">
        <f t="shared" si="0"/>
        <v>350.39</v>
      </c>
      <c r="K8" s="25">
        <f t="shared" si="1"/>
        <v>685.30327369999998</v>
      </c>
    </row>
    <row r="9" spans="2:11" s="19" customFormat="1" ht="24.95" customHeight="1" thickBot="1" x14ac:dyDescent="0.3">
      <c r="B9" s="29">
        <v>3</v>
      </c>
      <c r="C9" s="30" t="s">
        <v>15</v>
      </c>
      <c r="D9" s="86" t="s">
        <v>18</v>
      </c>
      <c r="E9" s="64">
        <v>48.006999999999998</v>
      </c>
      <c r="F9" s="31">
        <v>3</v>
      </c>
      <c r="G9" s="31" t="s">
        <v>0</v>
      </c>
      <c r="H9" s="32">
        <v>50</v>
      </c>
      <c r="I9" s="33">
        <v>97.79</v>
      </c>
      <c r="J9" s="34">
        <f t="shared" si="0"/>
        <v>480.07</v>
      </c>
      <c r="K9" s="35">
        <f t="shared" si="1"/>
        <v>938.93530809999993</v>
      </c>
    </row>
    <row r="10" spans="2:11" s="19" customFormat="1" ht="24.95" customHeight="1" thickBot="1" x14ac:dyDescent="0.3">
      <c r="B10" s="87"/>
      <c r="C10" s="51"/>
      <c r="D10" s="88"/>
      <c r="E10" s="69">
        <f>SUM(E7:E9)</f>
        <v>97.307999999999993</v>
      </c>
      <c r="F10" s="39"/>
      <c r="G10" s="39"/>
      <c r="H10" s="43"/>
      <c r="I10" s="44"/>
      <c r="J10" s="45"/>
      <c r="K10" s="46"/>
    </row>
    <row r="11" spans="2:11" s="19" customFormat="1" ht="16.5" thickBot="1" x14ac:dyDescent="0.3">
      <c r="B11" s="121"/>
      <c r="C11" s="36"/>
      <c r="D11" s="89"/>
      <c r="E11" s="67"/>
      <c r="F11" s="37"/>
      <c r="G11" s="37"/>
      <c r="H11" s="55"/>
      <c r="I11" s="47"/>
      <c r="J11" s="56"/>
      <c r="K11" s="57"/>
    </row>
    <row r="12" spans="2:11" s="19" customFormat="1" ht="24.95" customHeight="1" x14ac:dyDescent="0.25">
      <c r="B12" s="12">
        <v>1</v>
      </c>
      <c r="C12" s="13" t="s">
        <v>19</v>
      </c>
      <c r="D12" s="84" t="s">
        <v>20</v>
      </c>
      <c r="E12" s="85">
        <v>661.35299999999995</v>
      </c>
      <c r="F12" s="90">
        <v>3</v>
      </c>
      <c r="G12" s="14" t="s">
        <v>0</v>
      </c>
      <c r="H12" s="15">
        <v>50</v>
      </c>
      <c r="I12" s="16">
        <v>97.79</v>
      </c>
      <c r="J12" s="17">
        <f t="shared" si="0"/>
        <v>6613.53</v>
      </c>
      <c r="K12" s="18">
        <f t="shared" si="1"/>
        <v>12934.940379899999</v>
      </c>
    </row>
    <row r="13" spans="2:11" s="19" customFormat="1" ht="24.95" customHeight="1" x14ac:dyDescent="0.25">
      <c r="B13" s="20">
        <v>2</v>
      </c>
      <c r="C13" s="26" t="s">
        <v>19</v>
      </c>
      <c r="D13" s="27" t="s">
        <v>21</v>
      </c>
      <c r="E13" s="73">
        <v>46.04</v>
      </c>
      <c r="F13" s="77">
        <v>3</v>
      </c>
      <c r="G13" s="28" t="s">
        <v>0</v>
      </c>
      <c r="H13" s="22">
        <v>50</v>
      </c>
      <c r="I13" s="23">
        <v>97.79</v>
      </c>
      <c r="J13" s="24">
        <f t="shared" si="0"/>
        <v>460.4</v>
      </c>
      <c r="K13" s="25">
        <f t="shared" si="1"/>
        <v>900.46413199999995</v>
      </c>
    </row>
    <row r="14" spans="2:11" s="19" customFormat="1" ht="24.95" customHeight="1" x14ac:dyDescent="0.25">
      <c r="B14" s="20">
        <v>3</v>
      </c>
      <c r="C14" s="26" t="s">
        <v>19</v>
      </c>
      <c r="D14" s="27" t="s">
        <v>22</v>
      </c>
      <c r="E14" s="49">
        <v>1028.454</v>
      </c>
      <c r="F14" s="77">
        <v>3</v>
      </c>
      <c r="G14" s="28" t="s">
        <v>0</v>
      </c>
      <c r="H14" s="22">
        <v>50</v>
      </c>
      <c r="I14" s="23">
        <v>97.79</v>
      </c>
      <c r="J14" s="24">
        <f t="shared" si="0"/>
        <v>10284.539999999999</v>
      </c>
      <c r="K14" s="25">
        <f t="shared" si="1"/>
        <v>20114.811868199999</v>
      </c>
    </row>
    <row r="15" spans="2:11" s="38" customFormat="1" ht="24.95" customHeight="1" x14ac:dyDescent="0.25">
      <c r="B15" s="20">
        <v>4</v>
      </c>
      <c r="C15" s="26" t="s">
        <v>19</v>
      </c>
      <c r="D15" s="27" t="s">
        <v>23</v>
      </c>
      <c r="E15" s="49">
        <v>450.07600000000002</v>
      </c>
      <c r="F15" s="77">
        <v>3</v>
      </c>
      <c r="G15" s="28" t="s">
        <v>0</v>
      </c>
      <c r="H15" s="22">
        <v>50</v>
      </c>
      <c r="I15" s="23">
        <v>97.79</v>
      </c>
      <c r="J15" s="24">
        <f t="shared" si="0"/>
        <v>4500.76</v>
      </c>
      <c r="K15" s="25">
        <f t="shared" si="1"/>
        <v>8802.7214308000002</v>
      </c>
    </row>
    <row r="16" spans="2:11" s="38" customFormat="1" ht="24.95" customHeight="1" thickBot="1" x14ac:dyDescent="0.3">
      <c r="B16" s="29">
        <v>5</v>
      </c>
      <c r="C16" s="30" t="s">
        <v>19</v>
      </c>
      <c r="D16" s="86" t="s">
        <v>24</v>
      </c>
      <c r="E16" s="64">
        <v>265.04500000000002</v>
      </c>
      <c r="F16" s="31">
        <v>3</v>
      </c>
      <c r="G16" s="31" t="s">
        <v>0</v>
      </c>
      <c r="H16" s="32">
        <v>50</v>
      </c>
      <c r="I16" s="33">
        <v>97.79</v>
      </c>
      <c r="J16" s="34">
        <f t="shared" si="0"/>
        <v>2650.4500000000003</v>
      </c>
      <c r="K16" s="35">
        <f t="shared" si="1"/>
        <v>5183.8296235000007</v>
      </c>
    </row>
    <row r="17" spans="2:11" s="38" customFormat="1" ht="24.95" customHeight="1" thickBot="1" x14ac:dyDescent="0.3">
      <c r="B17" s="87"/>
      <c r="C17" s="51"/>
      <c r="D17" s="88"/>
      <c r="E17" s="91">
        <f>SUM(E12:E16)</f>
        <v>2450.9679999999998</v>
      </c>
      <c r="F17" s="92"/>
      <c r="G17" s="39"/>
      <c r="H17" s="43"/>
      <c r="I17" s="44"/>
      <c r="J17" s="45"/>
      <c r="K17" s="46"/>
    </row>
    <row r="18" spans="2:11" s="38" customFormat="1" ht="16.5" thickBot="1" x14ac:dyDescent="0.3">
      <c r="B18" s="121"/>
      <c r="C18" s="36"/>
      <c r="D18" s="89"/>
      <c r="E18" s="67"/>
      <c r="F18" s="93"/>
      <c r="G18" s="37"/>
      <c r="H18" s="55"/>
      <c r="I18" s="47"/>
      <c r="J18" s="56"/>
      <c r="K18" s="57"/>
    </row>
    <row r="19" spans="2:11" s="19" customFormat="1" ht="33.75" customHeight="1" thickBot="1" x14ac:dyDescent="0.3">
      <c r="B19" s="87">
        <v>1</v>
      </c>
      <c r="C19" s="62" t="s">
        <v>25</v>
      </c>
      <c r="D19" s="52" t="s">
        <v>26</v>
      </c>
      <c r="E19" s="58">
        <v>11.988</v>
      </c>
      <c r="F19" s="39">
        <v>3</v>
      </c>
      <c r="G19" s="60" t="s">
        <v>27</v>
      </c>
      <c r="H19" s="43">
        <v>50</v>
      </c>
      <c r="I19" s="44">
        <v>97.79</v>
      </c>
      <c r="J19" s="45">
        <f t="shared" si="0"/>
        <v>119.88</v>
      </c>
      <c r="K19" s="46">
        <f t="shared" si="1"/>
        <v>234.46490039999998</v>
      </c>
    </row>
    <row r="20" spans="2:11" s="19" customFormat="1" ht="24.95" customHeight="1" thickBot="1" x14ac:dyDescent="0.3">
      <c r="B20" s="87"/>
      <c r="C20" s="62"/>
      <c r="D20" s="52"/>
      <c r="E20" s="59">
        <f>SUM(E19)</f>
        <v>11.988</v>
      </c>
      <c r="F20" s="39"/>
      <c r="G20" s="60"/>
      <c r="H20" s="43"/>
      <c r="I20" s="44"/>
      <c r="J20" s="45"/>
      <c r="K20" s="46"/>
    </row>
    <row r="21" spans="2:11" s="19" customFormat="1" ht="16.5" thickBot="1" x14ac:dyDescent="0.3">
      <c r="B21" s="121"/>
      <c r="C21" s="63"/>
      <c r="D21" s="53"/>
      <c r="E21" s="54"/>
      <c r="F21" s="37"/>
      <c r="G21" s="61"/>
      <c r="H21" s="55"/>
      <c r="I21" s="47"/>
      <c r="J21" s="56"/>
      <c r="K21" s="57"/>
    </row>
    <row r="22" spans="2:11" s="19" customFormat="1" ht="39" customHeight="1" thickBot="1" x14ac:dyDescent="0.3">
      <c r="B22" s="87">
        <v>1</v>
      </c>
      <c r="C22" s="51" t="s">
        <v>28</v>
      </c>
      <c r="D22" s="88" t="s">
        <v>29</v>
      </c>
      <c r="E22" s="94">
        <v>51.783000000000001</v>
      </c>
      <c r="F22" s="39">
        <v>3</v>
      </c>
      <c r="G22" s="95" t="s">
        <v>30</v>
      </c>
      <c r="H22" s="43">
        <v>50</v>
      </c>
      <c r="I22" s="44">
        <v>97.79</v>
      </c>
      <c r="J22" s="45">
        <f t="shared" si="0"/>
        <v>517.83000000000004</v>
      </c>
      <c r="K22" s="46">
        <f t="shared" si="1"/>
        <v>1012.7874489000001</v>
      </c>
    </row>
    <row r="23" spans="2:11" s="19" customFormat="1" ht="24.95" customHeight="1" thickBot="1" x14ac:dyDescent="0.3">
      <c r="B23" s="87"/>
      <c r="C23" s="51"/>
      <c r="D23" s="88"/>
      <c r="E23" s="69">
        <f>SUM(E22)</f>
        <v>51.783000000000001</v>
      </c>
      <c r="F23" s="39"/>
      <c r="G23" s="95"/>
      <c r="H23" s="43"/>
      <c r="I23" s="44"/>
      <c r="J23" s="45"/>
      <c r="K23" s="46"/>
    </row>
    <row r="24" spans="2:11" s="19" customFormat="1" ht="16.5" thickBot="1" x14ac:dyDescent="0.3">
      <c r="B24" s="121"/>
      <c r="C24" s="36"/>
      <c r="D24" s="89"/>
      <c r="E24" s="67"/>
      <c r="F24" s="37"/>
      <c r="G24" s="96"/>
      <c r="H24" s="55"/>
      <c r="I24" s="47"/>
      <c r="J24" s="56"/>
      <c r="K24" s="57"/>
    </row>
    <row r="25" spans="2:11" s="19" customFormat="1" ht="24.95" customHeight="1" x14ac:dyDescent="0.25">
      <c r="B25" s="12">
        <v>1</v>
      </c>
      <c r="C25" s="13" t="s">
        <v>31</v>
      </c>
      <c r="D25" s="84" t="s">
        <v>32</v>
      </c>
      <c r="E25" s="85">
        <v>72.418000000000006</v>
      </c>
      <c r="F25" s="14">
        <v>3</v>
      </c>
      <c r="G25" s="14" t="s">
        <v>0</v>
      </c>
      <c r="H25" s="15">
        <v>50</v>
      </c>
      <c r="I25" s="16">
        <v>97.79</v>
      </c>
      <c r="J25" s="17">
        <f t="shared" si="0"/>
        <v>724.18000000000006</v>
      </c>
      <c r="K25" s="18">
        <f t="shared" si="1"/>
        <v>1416.3729694000001</v>
      </c>
    </row>
    <row r="26" spans="2:11" s="19" customFormat="1" ht="24.95" customHeight="1" x14ac:dyDescent="0.25">
      <c r="B26" s="20">
        <v>2</v>
      </c>
      <c r="C26" s="26" t="s">
        <v>31</v>
      </c>
      <c r="D26" s="27" t="s">
        <v>33</v>
      </c>
      <c r="E26" s="49">
        <v>24.756</v>
      </c>
      <c r="F26" s="28">
        <v>3</v>
      </c>
      <c r="G26" s="28" t="s">
        <v>0</v>
      </c>
      <c r="H26" s="22">
        <v>50</v>
      </c>
      <c r="I26" s="23">
        <v>97.79</v>
      </c>
      <c r="J26" s="24">
        <f t="shared" si="0"/>
        <v>247.56</v>
      </c>
      <c r="K26" s="25">
        <f t="shared" si="1"/>
        <v>484.1852748</v>
      </c>
    </row>
    <row r="27" spans="2:11" s="19" customFormat="1" ht="24.95" customHeight="1" x14ac:dyDescent="0.25">
      <c r="B27" s="20">
        <v>3</v>
      </c>
      <c r="C27" s="26" t="s">
        <v>31</v>
      </c>
      <c r="D27" s="27" t="s">
        <v>34</v>
      </c>
      <c r="E27" s="49">
        <v>20.18</v>
      </c>
      <c r="F27" s="28">
        <v>3</v>
      </c>
      <c r="G27" s="28" t="s">
        <v>0</v>
      </c>
      <c r="H27" s="22">
        <v>50</v>
      </c>
      <c r="I27" s="23">
        <v>97.79</v>
      </c>
      <c r="J27" s="24">
        <f t="shared" si="0"/>
        <v>201.8</v>
      </c>
      <c r="K27" s="25">
        <f t="shared" si="1"/>
        <v>394.68649400000004</v>
      </c>
    </row>
    <row r="28" spans="2:11" s="19" customFormat="1" ht="24.95" customHeight="1" x14ac:dyDescent="0.25">
      <c r="B28" s="20">
        <v>4</v>
      </c>
      <c r="C28" s="26" t="s">
        <v>31</v>
      </c>
      <c r="D28" s="27" t="s">
        <v>35</v>
      </c>
      <c r="E28" s="49">
        <v>11.003</v>
      </c>
      <c r="F28" s="28">
        <v>3</v>
      </c>
      <c r="G28" s="28" t="s">
        <v>0</v>
      </c>
      <c r="H28" s="22">
        <v>50</v>
      </c>
      <c r="I28" s="23">
        <v>97.79</v>
      </c>
      <c r="J28" s="24">
        <f t="shared" si="0"/>
        <v>110.03</v>
      </c>
      <c r="K28" s="25">
        <f t="shared" si="1"/>
        <v>215.1999749</v>
      </c>
    </row>
    <row r="29" spans="2:11" s="19" customFormat="1" ht="24.95" customHeight="1" x14ac:dyDescent="0.25">
      <c r="B29" s="20">
        <v>5</v>
      </c>
      <c r="C29" s="26" t="s">
        <v>31</v>
      </c>
      <c r="D29" s="27" t="s">
        <v>36</v>
      </c>
      <c r="E29" s="49">
        <v>82.02</v>
      </c>
      <c r="F29" s="28">
        <v>3</v>
      </c>
      <c r="G29" s="28" t="s">
        <v>0</v>
      </c>
      <c r="H29" s="22">
        <v>50</v>
      </c>
      <c r="I29" s="23">
        <v>97.79</v>
      </c>
      <c r="J29" s="24">
        <f t="shared" si="0"/>
        <v>820.19999999999993</v>
      </c>
      <c r="K29" s="25">
        <f t="shared" si="1"/>
        <v>1604.1717659999999</v>
      </c>
    </row>
    <row r="30" spans="2:11" s="19" customFormat="1" ht="24.95" customHeight="1" x14ac:dyDescent="0.25">
      <c r="B30" s="20">
        <v>6</v>
      </c>
      <c r="C30" s="26" t="s">
        <v>31</v>
      </c>
      <c r="D30" s="27" t="s">
        <v>37</v>
      </c>
      <c r="E30" s="49">
        <v>11.002000000000001</v>
      </c>
      <c r="F30" s="28">
        <v>3</v>
      </c>
      <c r="G30" s="28" t="s">
        <v>0</v>
      </c>
      <c r="H30" s="22">
        <v>50</v>
      </c>
      <c r="I30" s="23">
        <v>97.79</v>
      </c>
      <c r="J30" s="24">
        <f t="shared" si="0"/>
        <v>110.02000000000001</v>
      </c>
      <c r="K30" s="25">
        <f t="shared" si="1"/>
        <v>215.18041660000003</v>
      </c>
    </row>
    <row r="31" spans="2:11" s="19" customFormat="1" ht="24.95" customHeight="1" x14ac:dyDescent="0.25">
      <c r="B31" s="20">
        <v>7</v>
      </c>
      <c r="C31" s="26" t="s">
        <v>31</v>
      </c>
      <c r="D31" s="27" t="s">
        <v>38</v>
      </c>
      <c r="E31" s="49">
        <v>31.256</v>
      </c>
      <c r="F31" s="28">
        <v>3</v>
      </c>
      <c r="G31" s="28" t="s">
        <v>0</v>
      </c>
      <c r="H31" s="22">
        <v>50</v>
      </c>
      <c r="I31" s="23">
        <v>97.79</v>
      </c>
      <c r="J31" s="24">
        <f t="shared" si="0"/>
        <v>312.56</v>
      </c>
      <c r="K31" s="25">
        <f t="shared" si="1"/>
        <v>611.31422480000003</v>
      </c>
    </row>
    <row r="32" spans="2:11" s="19" customFormat="1" ht="24.95" customHeight="1" x14ac:dyDescent="0.25">
      <c r="B32" s="20">
        <v>8</v>
      </c>
      <c r="C32" s="26" t="s">
        <v>31</v>
      </c>
      <c r="D32" s="27" t="s">
        <v>39</v>
      </c>
      <c r="E32" s="49">
        <v>69.775000000000006</v>
      </c>
      <c r="F32" s="28">
        <v>3</v>
      </c>
      <c r="G32" s="28" t="s">
        <v>0</v>
      </c>
      <c r="H32" s="22">
        <v>50</v>
      </c>
      <c r="I32" s="23">
        <v>97.79</v>
      </c>
      <c r="J32" s="24">
        <f t="shared" si="0"/>
        <v>697.75</v>
      </c>
      <c r="K32" s="25">
        <f t="shared" si="1"/>
        <v>1364.6803825</v>
      </c>
    </row>
    <row r="33" spans="2:11" s="19" customFormat="1" ht="24.95" customHeight="1" x14ac:dyDescent="0.25">
      <c r="B33" s="20">
        <v>9</v>
      </c>
      <c r="C33" s="26" t="s">
        <v>31</v>
      </c>
      <c r="D33" s="27" t="s">
        <v>40</v>
      </c>
      <c r="E33" s="49">
        <v>10.003</v>
      </c>
      <c r="F33" s="28">
        <v>3</v>
      </c>
      <c r="G33" s="28" t="s">
        <v>0</v>
      </c>
      <c r="H33" s="22">
        <v>50</v>
      </c>
      <c r="I33" s="23">
        <v>97.79</v>
      </c>
      <c r="J33" s="24">
        <f t="shared" si="0"/>
        <v>100.03</v>
      </c>
      <c r="K33" s="25">
        <f t="shared" si="1"/>
        <v>195.6416749</v>
      </c>
    </row>
    <row r="34" spans="2:11" s="19" customFormat="1" ht="24.95" customHeight="1" x14ac:dyDescent="0.25">
      <c r="B34" s="20">
        <v>10</v>
      </c>
      <c r="C34" s="26" t="s">
        <v>31</v>
      </c>
      <c r="D34" s="27" t="s">
        <v>41</v>
      </c>
      <c r="E34" s="49">
        <v>13.202999999999999</v>
      </c>
      <c r="F34" s="28">
        <v>3</v>
      </c>
      <c r="G34" s="28" t="s">
        <v>0</v>
      </c>
      <c r="H34" s="22">
        <v>50</v>
      </c>
      <c r="I34" s="23">
        <v>97.79</v>
      </c>
      <c r="J34" s="24">
        <f t="shared" si="0"/>
        <v>132.03</v>
      </c>
      <c r="K34" s="25">
        <f t="shared" si="1"/>
        <v>258.22823490000002</v>
      </c>
    </row>
    <row r="35" spans="2:11" s="19" customFormat="1" ht="24.95" customHeight="1" x14ac:dyDescent="0.25">
      <c r="B35" s="20">
        <v>11</v>
      </c>
      <c r="C35" s="26" t="s">
        <v>31</v>
      </c>
      <c r="D35" s="27" t="s">
        <v>42</v>
      </c>
      <c r="E35" s="49">
        <v>13.004</v>
      </c>
      <c r="F35" s="28">
        <v>3</v>
      </c>
      <c r="G35" s="28" t="s">
        <v>0</v>
      </c>
      <c r="H35" s="22">
        <v>50</v>
      </c>
      <c r="I35" s="23">
        <v>97.79</v>
      </c>
      <c r="J35" s="24">
        <f t="shared" si="0"/>
        <v>130.04</v>
      </c>
      <c r="K35" s="25">
        <f t="shared" si="1"/>
        <v>254.33613319999998</v>
      </c>
    </row>
    <row r="36" spans="2:11" s="19" customFormat="1" ht="24.95" customHeight="1" x14ac:dyDescent="0.25">
      <c r="B36" s="20">
        <v>12</v>
      </c>
      <c r="C36" s="26" t="s">
        <v>31</v>
      </c>
      <c r="D36" s="27" t="s">
        <v>43</v>
      </c>
      <c r="E36" s="49">
        <v>10.64</v>
      </c>
      <c r="F36" s="28">
        <v>3</v>
      </c>
      <c r="G36" s="28" t="s">
        <v>0</v>
      </c>
      <c r="H36" s="22">
        <v>50</v>
      </c>
      <c r="I36" s="23">
        <v>97.79</v>
      </c>
      <c r="J36" s="24">
        <f t="shared" si="0"/>
        <v>106.4</v>
      </c>
      <c r="K36" s="25">
        <f t="shared" si="1"/>
        <v>208.100312</v>
      </c>
    </row>
    <row r="37" spans="2:11" s="11" customFormat="1" ht="24.95" customHeight="1" x14ac:dyDescent="0.25">
      <c r="B37" s="20">
        <v>13</v>
      </c>
      <c r="C37" s="26" t="s">
        <v>31</v>
      </c>
      <c r="D37" s="27" t="s">
        <v>44</v>
      </c>
      <c r="E37" s="49">
        <v>8.5020000000000007</v>
      </c>
      <c r="F37" s="28">
        <v>3</v>
      </c>
      <c r="G37" s="28" t="s">
        <v>0</v>
      </c>
      <c r="H37" s="22">
        <v>50</v>
      </c>
      <c r="I37" s="23">
        <v>97.79</v>
      </c>
      <c r="J37" s="24">
        <f t="shared" si="0"/>
        <v>85.02000000000001</v>
      </c>
      <c r="K37" s="25">
        <f t="shared" si="1"/>
        <v>166.28466660000001</v>
      </c>
    </row>
    <row r="38" spans="2:11" s="11" customFormat="1" ht="24.95" customHeight="1" x14ac:dyDescent="0.25">
      <c r="B38" s="20">
        <v>14</v>
      </c>
      <c r="C38" s="26" t="s">
        <v>31</v>
      </c>
      <c r="D38" s="27" t="s">
        <v>45</v>
      </c>
      <c r="E38" s="49">
        <v>8.5020000000000007</v>
      </c>
      <c r="F38" s="28">
        <v>3</v>
      </c>
      <c r="G38" s="28" t="s">
        <v>0</v>
      </c>
      <c r="H38" s="22">
        <v>50</v>
      </c>
      <c r="I38" s="23">
        <v>97.79</v>
      </c>
      <c r="J38" s="24">
        <f t="shared" si="0"/>
        <v>85.02000000000001</v>
      </c>
      <c r="K38" s="25">
        <f t="shared" si="1"/>
        <v>166.28466660000001</v>
      </c>
    </row>
    <row r="39" spans="2:11" s="11" customFormat="1" ht="24.95" customHeight="1" thickBot="1" x14ac:dyDescent="0.3">
      <c r="B39" s="29">
        <v>15</v>
      </c>
      <c r="C39" s="30" t="s">
        <v>31</v>
      </c>
      <c r="D39" s="86" t="s">
        <v>46</v>
      </c>
      <c r="E39" s="64">
        <v>8.5020000000000007</v>
      </c>
      <c r="F39" s="31">
        <v>3</v>
      </c>
      <c r="G39" s="31" t="s">
        <v>0</v>
      </c>
      <c r="H39" s="32">
        <v>50</v>
      </c>
      <c r="I39" s="33">
        <v>97.79</v>
      </c>
      <c r="J39" s="34">
        <f t="shared" si="0"/>
        <v>85.02000000000001</v>
      </c>
      <c r="K39" s="35">
        <f t="shared" si="1"/>
        <v>166.28466660000001</v>
      </c>
    </row>
    <row r="40" spans="2:11" s="11" customFormat="1" ht="24.95" customHeight="1" thickBot="1" x14ac:dyDescent="0.3">
      <c r="B40" s="87"/>
      <c r="C40" s="51"/>
      <c r="D40" s="88"/>
      <c r="E40" s="69">
        <f>SUM(E25:E39)</f>
        <v>394.76600000000002</v>
      </c>
      <c r="F40" s="39"/>
      <c r="G40" s="39"/>
      <c r="H40" s="43"/>
      <c r="I40" s="44"/>
      <c r="J40" s="45"/>
      <c r="K40" s="46"/>
    </row>
    <row r="41" spans="2:11" s="11" customFormat="1" ht="16.5" thickBot="1" x14ac:dyDescent="0.3">
      <c r="B41" s="121"/>
      <c r="C41" s="36"/>
      <c r="D41" s="89"/>
      <c r="E41" s="67"/>
      <c r="F41" s="37"/>
      <c r="G41" s="37"/>
      <c r="H41" s="55"/>
      <c r="I41" s="47"/>
      <c r="J41" s="56"/>
      <c r="K41" s="57"/>
    </row>
    <row r="42" spans="2:11" ht="24.95" customHeight="1" x14ac:dyDescent="0.25">
      <c r="B42" s="12">
        <v>1</v>
      </c>
      <c r="C42" s="13" t="s">
        <v>47</v>
      </c>
      <c r="D42" s="97" t="s">
        <v>48</v>
      </c>
      <c r="E42" s="98">
        <v>20.006</v>
      </c>
      <c r="F42" s="14">
        <v>3</v>
      </c>
      <c r="G42" s="14" t="s">
        <v>0</v>
      </c>
      <c r="H42" s="15">
        <v>50</v>
      </c>
      <c r="I42" s="16">
        <v>97.79</v>
      </c>
      <c r="J42" s="17">
        <f t="shared" si="0"/>
        <v>200.06</v>
      </c>
      <c r="K42" s="18">
        <f t="shared" si="1"/>
        <v>391.2833498</v>
      </c>
    </row>
    <row r="43" spans="2:11" ht="24.95" customHeight="1" x14ac:dyDescent="0.25">
      <c r="B43" s="20">
        <v>2</v>
      </c>
      <c r="C43" s="26" t="s">
        <v>47</v>
      </c>
      <c r="D43" s="27" t="s">
        <v>49</v>
      </c>
      <c r="E43" s="49">
        <v>12.003</v>
      </c>
      <c r="F43" s="28">
        <v>3</v>
      </c>
      <c r="G43" s="28" t="s">
        <v>0</v>
      </c>
      <c r="H43" s="22">
        <v>50</v>
      </c>
      <c r="I43" s="23">
        <v>97.79</v>
      </c>
      <c r="J43" s="24">
        <f t="shared" si="0"/>
        <v>120.03</v>
      </c>
      <c r="K43" s="25">
        <f t="shared" si="1"/>
        <v>234.7582749</v>
      </c>
    </row>
    <row r="44" spans="2:11" ht="24.95" customHeight="1" x14ac:dyDescent="0.25">
      <c r="B44" s="20">
        <v>3</v>
      </c>
      <c r="C44" s="26" t="s">
        <v>47</v>
      </c>
      <c r="D44" s="27" t="s">
        <v>50</v>
      </c>
      <c r="E44" s="49">
        <v>12.004</v>
      </c>
      <c r="F44" s="28">
        <v>3</v>
      </c>
      <c r="G44" s="28" t="s">
        <v>0</v>
      </c>
      <c r="H44" s="22">
        <v>50</v>
      </c>
      <c r="I44" s="23">
        <v>97.79</v>
      </c>
      <c r="J44" s="24">
        <f t="shared" si="0"/>
        <v>120.03999999999999</v>
      </c>
      <c r="K44" s="25">
        <f t="shared" si="1"/>
        <v>234.77783319999998</v>
      </c>
    </row>
    <row r="45" spans="2:11" ht="24.95" customHeight="1" x14ac:dyDescent="0.25">
      <c r="B45" s="20">
        <v>4</v>
      </c>
      <c r="C45" s="26" t="s">
        <v>47</v>
      </c>
      <c r="D45" s="27" t="s">
        <v>51</v>
      </c>
      <c r="E45" s="49">
        <v>12.003</v>
      </c>
      <c r="F45" s="28">
        <v>3</v>
      </c>
      <c r="G45" s="28" t="s">
        <v>0</v>
      </c>
      <c r="H45" s="22">
        <v>50</v>
      </c>
      <c r="I45" s="23">
        <v>97.79</v>
      </c>
      <c r="J45" s="24">
        <f t="shared" si="0"/>
        <v>120.03</v>
      </c>
      <c r="K45" s="25">
        <f t="shared" si="1"/>
        <v>234.7582749</v>
      </c>
    </row>
    <row r="46" spans="2:11" ht="24.95" customHeight="1" x14ac:dyDescent="0.25">
      <c r="B46" s="20">
        <v>5</v>
      </c>
      <c r="C46" s="26" t="s">
        <v>47</v>
      </c>
      <c r="D46" s="27" t="s">
        <v>52</v>
      </c>
      <c r="E46" s="49">
        <v>12.003</v>
      </c>
      <c r="F46" s="28">
        <v>3</v>
      </c>
      <c r="G46" s="28" t="s">
        <v>0</v>
      </c>
      <c r="H46" s="22">
        <v>50</v>
      </c>
      <c r="I46" s="23">
        <v>97.79</v>
      </c>
      <c r="J46" s="24">
        <f t="shared" si="0"/>
        <v>120.03</v>
      </c>
      <c r="K46" s="25">
        <f t="shared" si="1"/>
        <v>234.7582749</v>
      </c>
    </row>
    <row r="47" spans="2:11" ht="24.95" customHeight="1" x14ac:dyDescent="0.25">
      <c r="B47" s="20">
        <v>6</v>
      </c>
      <c r="C47" s="26" t="s">
        <v>47</v>
      </c>
      <c r="D47" s="27" t="s">
        <v>53</v>
      </c>
      <c r="E47" s="49">
        <v>18.338000000000001</v>
      </c>
      <c r="F47" s="28">
        <v>3</v>
      </c>
      <c r="G47" s="28" t="s">
        <v>0</v>
      </c>
      <c r="H47" s="22">
        <v>50</v>
      </c>
      <c r="I47" s="23">
        <v>97.79</v>
      </c>
      <c r="J47" s="24">
        <f t="shared" si="0"/>
        <v>183.38</v>
      </c>
      <c r="K47" s="25">
        <f t="shared" si="1"/>
        <v>358.66010539999996</v>
      </c>
    </row>
    <row r="48" spans="2:11" ht="24.95" customHeight="1" x14ac:dyDescent="0.25">
      <c r="B48" s="20">
        <v>7</v>
      </c>
      <c r="C48" s="26" t="s">
        <v>47</v>
      </c>
      <c r="D48" s="27" t="s">
        <v>54</v>
      </c>
      <c r="E48" s="49">
        <v>8.0030000000000001</v>
      </c>
      <c r="F48" s="28">
        <v>3</v>
      </c>
      <c r="G48" s="28" t="s">
        <v>0</v>
      </c>
      <c r="H48" s="22">
        <v>50</v>
      </c>
      <c r="I48" s="23">
        <v>97.79</v>
      </c>
      <c r="J48" s="24">
        <f t="shared" si="0"/>
        <v>80.03</v>
      </c>
      <c r="K48" s="25">
        <f t="shared" si="1"/>
        <v>156.52507489999999</v>
      </c>
    </row>
    <row r="49" spans="2:11" ht="24.95" customHeight="1" x14ac:dyDescent="0.25">
      <c r="B49" s="20">
        <v>8</v>
      </c>
      <c r="C49" s="26" t="s">
        <v>47</v>
      </c>
      <c r="D49" s="27" t="s">
        <v>55</v>
      </c>
      <c r="E49" s="49">
        <v>100.02500000000001</v>
      </c>
      <c r="F49" s="28">
        <v>3</v>
      </c>
      <c r="G49" s="28" t="s">
        <v>0</v>
      </c>
      <c r="H49" s="22">
        <v>50</v>
      </c>
      <c r="I49" s="23">
        <v>97.79</v>
      </c>
      <c r="J49" s="24">
        <f t="shared" si="0"/>
        <v>1000.25</v>
      </c>
      <c r="K49" s="25">
        <f t="shared" si="1"/>
        <v>1956.3189574999999</v>
      </c>
    </row>
    <row r="50" spans="2:11" ht="24.95" customHeight="1" x14ac:dyDescent="0.25">
      <c r="B50" s="20">
        <v>9</v>
      </c>
      <c r="C50" s="26" t="s">
        <v>47</v>
      </c>
      <c r="D50" s="75" t="s">
        <v>56</v>
      </c>
      <c r="E50" s="73">
        <v>79.671000000000006</v>
      </c>
      <c r="F50" s="28">
        <v>3</v>
      </c>
      <c r="G50" s="28" t="s">
        <v>0</v>
      </c>
      <c r="H50" s="22">
        <v>50</v>
      </c>
      <c r="I50" s="23">
        <v>97.79</v>
      </c>
      <c r="J50" s="24">
        <f t="shared" si="0"/>
        <v>796.71</v>
      </c>
      <c r="K50" s="25">
        <f t="shared" si="1"/>
        <v>1558.2293193</v>
      </c>
    </row>
    <row r="51" spans="2:11" ht="24.95" customHeight="1" x14ac:dyDescent="0.25">
      <c r="B51" s="20">
        <v>10</v>
      </c>
      <c r="C51" s="26" t="s">
        <v>47</v>
      </c>
      <c r="D51" s="27" t="s">
        <v>57</v>
      </c>
      <c r="E51" s="49">
        <v>15.63</v>
      </c>
      <c r="F51" s="28">
        <v>3</v>
      </c>
      <c r="G51" s="28" t="s">
        <v>0</v>
      </c>
      <c r="H51" s="22">
        <v>50</v>
      </c>
      <c r="I51" s="23">
        <v>97.79</v>
      </c>
      <c r="J51" s="24">
        <f t="shared" si="0"/>
        <v>156.30000000000001</v>
      </c>
      <c r="K51" s="25">
        <f t="shared" si="1"/>
        <v>305.69622900000002</v>
      </c>
    </row>
    <row r="52" spans="2:11" ht="24.95" customHeight="1" thickBot="1" x14ac:dyDescent="0.3">
      <c r="B52" s="29">
        <v>11</v>
      </c>
      <c r="C52" s="30" t="s">
        <v>47</v>
      </c>
      <c r="D52" s="86" t="s">
        <v>58</v>
      </c>
      <c r="E52" s="64">
        <v>10.202999999999999</v>
      </c>
      <c r="F52" s="31">
        <v>3</v>
      </c>
      <c r="G52" s="31" t="s">
        <v>0</v>
      </c>
      <c r="H52" s="32">
        <v>50</v>
      </c>
      <c r="I52" s="33">
        <v>97.79</v>
      </c>
      <c r="J52" s="34">
        <f t="shared" si="0"/>
        <v>102.03</v>
      </c>
      <c r="K52" s="35">
        <f t="shared" si="1"/>
        <v>199.55333490000001</v>
      </c>
    </row>
    <row r="53" spans="2:11" ht="24.95" customHeight="1" thickBot="1" x14ac:dyDescent="0.3">
      <c r="B53" s="87"/>
      <c r="C53" s="51"/>
      <c r="D53" s="88"/>
      <c r="E53" s="69">
        <f>SUM(E42:E52)</f>
        <v>299.88899999999995</v>
      </c>
      <c r="F53" s="39"/>
      <c r="G53" s="39"/>
      <c r="H53" s="43"/>
      <c r="I53" s="44"/>
      <c r="J53" s="45"/>
      <c r="K53" s="46"/>
    </row>
    <row r="54" spans="2:11" ht="16.5" thickBot="1" x14ac:dyDescent="0.3">
      <c r="B54" s="121"/>
      <c r="C54" s="36"/>
      <c r="D54" s="89"/>
      <c r="E54" s="67"/>
      <c r="F54" s="37"/>
      <c r="G54" s="37"/>
      <c r="H54" s="55"/>
      <c r="I54" s="47"/>
      <c r="J54" s="56"/>
      <c r="K54" s="57"/>
    </row>
    <row r="55" spans="2:11" ht="24.95" customHeight="1" x14ac:dyDescent="0.25">
      <c r="B55" s="12">
        <v>1</v>
      </c>
      <c r="C55" s="13" t="s">
        <v>59</v>
      </c>
      <c r="D55" s="84" t="s">
        <v>60</v>
      </c>
      <c r="E55" s="85">
        <v>4.8760000000000003</v>
      </c>
      <c r="F55" s="14">
        <v>2</v>
      </c>
      <c r="G55" s="14" t="s">
        <v>0</v>
      </c>
      <c r="H55" s="15">
        <v>50</v>
      </c>
      <c r="I55" s="16">
        <v>97.79</v>
      </c>
      <c r="J55" s="17">
        <f t="shared" si="0"/>
        <v>48.760000000000005</v>
      </c>
      <c r="K55" s="18">
        <f t="shared" si="1"/>
        <v>95.366270800000009</v>
      </c>
    </row>
    <row r="56" spans="2:11" ht="24.95" customHeight="1" thickBot="1" x14ac:dyDescent="0.3">
      <c r="B56" s="29">
        <v>2</v>
      </c>
      <c r="C56" s="30" t="s">
        <v>59</v>
      </c>
      <c r="D56" s="86" t="s">
        <v>61</v>
      </c>
      <c r="E56" s="64">
        <v>0.98</v>
      </c>
      <c r="F56" s="31">
        <v>2</v>
      </c>
      <c r="G56" s="31" t="s">
        <v>0</v>
      </c>
      <c r="H56" s="32">
        <v>50</v>
      </c>
      <c r="I56" s="33">
        <v>97.79</v>
      </c>
      <c r="J56" s="34">
        <f t="shared" si="0"/>
        <v>9.8000000000000007</v>
      </c>
      <c r="K56" s="35">
        <f t="shared" si="1"/>
        <v>19.167134000000001</v>
      </c>
    </row>
    <row r="57" spans="2:11" ht="24.95" customHeight="1" thickBot="1" x14ac:dyDescent="0.3">
      <c r="B57" s="87"/>
      <c r="C57" s="51"/>
      <c r="D57" s="88"/>
      <c r="E57" s="69">
        <f>SUM(E55:E56)</f>
        <v>5.8559999999999999</v>
      </c>
      <c r="F57" s="39"/>
      <c r="G57" s="39"/>
      <c r="H57" s="43"/>
      <c r="I57" s="44"/>
      <c r="J57" s="45"/>
      <c r="K57" s="46"/>
    </row>
    <row r="58" spans="2:11" ht="16.5" thickBot="1" x14ac:dyDescent="0.3">
      <c r="B58" s="121"/>
      <c r="C58" s="36"/>
      <c r="D58" s="89"/>
      <c r="E58" s="67"/>
      <c r="F58" s="37"/>
      <c r="G58" s="37"/>
      <c r="H58" s="55"/>
      <c r="I58" s="47"/>
      <c r="J58" s="56"/>
      <c r="K58" s="57"/>
    </row>
    <row r="59" spans="2:11" ht="24.95" customHeight="1" thickBot="1" x14ac:dyDescent="0.3">
      <c r="B59" s="87">
        <v>1</v>
      </c>
      <c r="C59" s="51" t="s">
        <v>62</v>
      </c>
      <c r="D59" s="88" t="s">
        <v>63</v>
      </c>
      <c r="E59" s="94">
        <v>3</v>
      </c>
      <c r="F59" s="39">
        <v>3</v>
      </c>
      <c r="G59" s="39" t="s">
        <v>0</v>
      </c>
      <c r="H59" s="43">
        <v>50</v>
      </c>
      <c r="I59" s="44">
        <v>97.79</v>
      </c>
      <c r="J59" s="45">
        <f t="shared" si="0"/>
        <v>30</v>
      </c>
      <c r="K59" s="46">
        <f t="shared" si="1"/>
        <v>58.674900000000001</v>
      </c>
    </row>
    <row r="60" spans="2:11" ht="24.95" customHeight="1" thickBot="1" x14ac:dyDescent="0.3">
      <c r="B60" s="87"/>
      <c r="C60" s="51"/>
      <c r="D60" s="88"/>
      <c r="E60" s="69">
        <f>SUM(E59)</f>
        <v>3</v>
      </c>
      <c r="F60" s="39"/>
      <c r="G60" s="39"/>
      <c r="H60" s="43"/>
      <c r="I60" s="44"/>
      <c r="J60" s="45"/>
      <c r="K60" s="46"/>
    </row>
    <row r="61" spans="2:11" ht="16.5" thickBot="1" x14ac:dyDescent="0.3">
      <c r="B61" s="121"/>
      <c r="C61" s="36"/>
      <c r="D61" s="89"/>
      <c r="E61" s="67"/>
      <c r="F61" s="37"/>
      <c r="G61" s="37"/>
      <c r="H61" s="55"/>
      <c r="I61" s="47"/>
      <c r="J61" s="56"/>
      <c r="K61" s="57"/>
    </row>
    <row r="62" spans="2:11" ht="24.95" customHeight="1" x14ac:dyDescent="0.25">
      <c r="B62" s="12">
        <v>1</v>
      </c>
      <c r="C62" s="13" t="s">
        <v>64</v>
      </c>
      <c r="D62" s="84" t="s">
        <v>65</v>
      </c>
      <c r="E62" s="85">
        <v>50.768999999999998</v>
      </c>
      <c r="F62" s="99">
        <v>3</v>
      </c>
      <c r="G62" s="100" t="s">
        <v>0</v>
      </c>
      <c r="H62" s="15">
        <v>50</v>
      </c>
      <c r="I62" s="16">
        <v>97.79</v>
      </c>
      <c r="J62" s="17">
        <f t="shared" si="0"/>
        <v>507.69</v>
      </c>
      <c r="K62" s="18">
        <f t="shared" si="1"/>
        <v>992.95533269999999</v>
      </c>
    </row>
    <row r="63" spans="2:11" ht="24.95" customHeight="1" x14ac:dyDescent="0.25">
      <c r="B63" s="20">
        <v>2</v>
      </c>
      <c r="C63" s="26" t="s">
        <v>64</v>
      </c>
      <c r="D63" s="27" t="s">
        <v>66</v>
      </c>
      <c r="E63" s="49">
        <v>80.010000000000005</v>
      </c>
      <c r="F63" s="72">
        <v>2</v>
      </c>
      <c r="G63" s="76" t="s">
        <v>0</v>
      </c>
      <c r="H63" s="22">
        <v>50</v>
      </c>
      <c r="I63" s="23">
        <v>97.79</v>
      </c>
      <c r="J63" s="24">
        <f t="shared" si="0"/>
        <v>800.1</v>
      </c>
      <c r="K63" s="25">
        <f t="shared" si="1"/>
        <v>1564.8595829999999</v>
      </c>
    </row>
    <row r="64" spans="2:11" ht="24.95" customHeight="1" x14ac:dyDescent="0.25">
      <c r="B64" s="20">
        <v>3</v>
      </c>
      <c r="C64" s="26" t="s">
        <v>64</v>
      </c>
      <c r="D64" s="27" t="s">
        <v>67</v>
      </c>
      <c r="E64" s="49">
        <v>18.202000000000002</v>
      </c>
      <c r="F64" s="72">
        <v>3</v>
      </c>
      <c r="G64" s="76" t="s">
        <v>0</v>
      </c>
      <c r="H64" s="22">
        <v>50</v>
      </c>
      <c r="I64" s="23">
        <v>97.79</v>
      </c>
      <c r="J64" s="24">
        <f t="shared" si="0"/>
        <v>182.02</v>
      </c>
      <c r="K64" s="25">
        <f t="shared" si="1"/>
        <v>356.00017660000003</v>
      </c>
    </row>
    <row r="65" spans="2:11" ht="24.95" customHeight="1" x14ac:dyDescent="0.25">
      <c r="B65" s="20">
        <v>4</v>
      </c>
      <c r="C65" s="26" t="s">
        <v>64</v>
      </c>
      <c r="D65" s="27" t="s">
        <v>68</v>
      </c>
      <c r="E65" s="49">
        <v>35.503999999999998</v>
      </c>
      <c r="F65" s="72">
        <v>3</v>
      </c>
      <c r="G65" s="76" t="s">
        <v>0</v>
      </c>
      <c r="H65" s="22">
        <v>50</v>
      </c>
      <c r="I65" s="23">
        <v>97.79</v>
      </c>
      <c r="J65" s="24">
        <f t="shared" si="0"/>
        <v>355.03999999999996</v>
      </c>
      <c r="K65" s="25">
        <f t="shared" si="1"/>
        <v>694.39788319999991</v>
      </c>
    </row>
    <row r="66" spans="2:11" ht="24.95" customHeight="1" thickBot="1" x14ac:dyDescent="0.3">
      <c r="B66" s="29">
        <v>5</v>
      </c>
      <c r="C66" s="30" t="s">
        <v>64</v>
      </c>
      <c r="D66" s="86" t="s">
        <v>69</v>
      </c>
      <c r="E66" s="64">
        <v>98.831999999999994</v>
      </c>
      <c r="F66" s="101">
        <v>3</v>
      </c>
      <c r="G66" s="102" t="s">
        <v>0</v>
      </c>
      <c r="H66" s="32">
        <v>50</v>
      </c>
      <c r="I66" s="33">
        <v>97.79</v>
      </c>
      <c r="J66" s="34">
        <f t="shared" si="0"/>
        <v>988.31999999999994</v>
      </c>
      <c r="K66" s="35">
        <f t="shared" si="1"/>
        <v>1932.9859055999998</v>
      </c>
    </row>
    <row r="67" spans="2:11" ht="24.95" customHeight="1" thickBot="1" x14ac:dyDescent="0.3">
      <c r="B67" s="87"/>
      <c r="C67" s="51"/>
      <c r="D67" s="88"/>
      <c r="E67" s="69">
        <f>SUM(E62:E66)</f>
        <v>283.31700000000001</v>
      </c>
      <c r="F67" s="92"/>
      <c r="G67" s="103"/>
      <c r="H67" s="43"/>
      <c r="I67" s="44"/>
      <c r="J67" s="45"/>
      <c r="K67" s="46"/>
    </row>
    <row r="68" spans="2:11" ht="16.5" thickBot="1" x14ac:dyDescent="0.3">
      <c r="B68" s="121"/>
      <c r="C68" s="36"/>
      <c r="D68" s="89"/>
      <c r="E68" s="67"/>
      <c r="F68" s="93"/>
      <c r="G68" s="104"/>
      <c r="H68" s="55"/>
      <c r="I68" s="47"/>
      <c r="J68" s="56"/>
      <c r="K68" s="57"/>
    </row>
    <row r="69" spans="2:11" ht="24.95" customHeight="1" x14ac:dyDescent="0.25">
      <c r="B69" s="12">
        <v>1</v>
      </c>
      <c r="C69" s="13" t="s">
        <v>70</v>
      </c>
      <c r="D69" s="84" t="s">
        <v>71</v>
      </c>
      <c r="E69" s="85">
        <v>50.008000000000003</v>
      </c>
      <c r="F69" s="14">
        <v>3</v>
      </c>
      <c r="G69" s="14" t="s">
        <v>0</v>
      </c>
      <c r="H69" s="15">
        <v>50</v>
      </c>
      <c r="I69" s="16">
        <v>97.79</v>
      </c>
      <c r="J69" s="17">
        <f t="shared" si="0"/>
        <v>500.08000000000004</v>
      </c>
      <c r="K69" s="18">
        <f t="shared" si="1"/>
        <v>978.07146640000008</v>
      </c>
    </row>
    <row r="70" spans="2:11" ht="24.95" customHeight="1" x14ac:dyDescent="0.25">
      <c r="B70" s="20">
        <v>2</v>
      </c>
      <c r="C70" s="26" t="s">
        <v>70</v>
      </c>
      <c r="D70" s="27" t="s">
        <v>72</v>
      </c>
      <c r="E70" s="49">
        <v>24.411999999999999</v>
      </c>
      <c r="F70" s="28">
        <v>3</v>
      </c>
      <c r="G70" s="28" t="s">
        <v>0</v>
      </c>
      <c r="H70" s="22">
        <v>50</v>
      </c>
      <c r="I70" s="23">
        <v>97.79</v>
      </c>
      <c r="J70" s="24">
        <f t="shared" si="0"/>
        <v>244.12</v>
      </c>
      <c r="K70" s="25">
        <f t="shared" si="1"/>
        <v>477.45721959999997</v>
      </c>
    </row>
    <row r="71" spans="2:11" ht="24.95" customHeight="1" x14ac:dyDescent="0.25">
      <c r="B71" s="20">
        <v>3</v>
      </c>
      <c r="C71" s="26" t="s">
        <v>70</v>
      </c>
      <c r="D71" s="27" t="s">
        <v>73</v>
      </c>
      <c r="E71" s="49">
        <v>15.638999999999999</v>
      </c>
      <c r="F71" s="28">
        <v>3</v>
      </c>
      <c r="G71" s="28" t="s">
        <v>0</v>
      </c>
      <c r="H71" s="22">
        <v>50</v>
      </c>
      <c r="I71" s="23">
        <v>97.79</v>
      </c>
      <c r="J71" s="24">
        <f t="shared" ref="J71:J134" si="2">20%*H71*E71</f>
        <v>156.38999999999999</v>
      </c>
      <c r="K71" s="25">
        <f t="shared" ref="K71:K134" si="3">J71*1.95583</f>
        <v>305.87225369999999</v>
      </c>
    </row>
    <row r="72" spans="2:11" ht="24.95" customHeight="1" x14ac:dyDescent="0.25">
      <c r="B72" s="20">
        <v>4</v>
      </c>
      <c r="C72" s="26" t="s">
        <v>70</v>
      </c>
      <c r="D72" s="27" t="s">
        <v>74</v>
      </c>
      <c r="E72" s="49">
        <v>33.311</v>
      </c>
      <c r="F72" s="28">
        <v>3</v>
      </c>
      <c r="G72" s="28" t="s">
        <v>0</v>
      </c>
      <c r="H72" s="22">
        <v>50</v>
      </c>
      <c r="I72" s="23">
        <v>97.79</v>
      </c>
      <c r="J72" s="24">
        <f t="shared" si="2"/>
        <v>333.11</v>
      </c>
      <c r="K72" s="25">
        <f t="shared" si="3"/>
        <v>651.50653130000001</v>
      </c>
    </row>
    <row r="73" spans="2:11" ht="24.95" customHeight="1" thickBot="1" x14ac:dyDescent="0.3">
      <c r="B73" s="29">
        <v>5</v>
      </c>
      <c r="C73" s="30" t="s">
        <v>70</v>
      </c>
      <c r="D73" s="86" t="s">
        <v>75</v>
      </c>
      <c r="E73" s="64">
        <v>5.0010000000000003</v>
      </c>
      <c r="F73" s="31">
        <v>3</v>
      </c>
      <c r="G73" s="31" t="s">
        <v>0</v>
      </c>
      <c r="H73" s="32">
        <v>50</v>
      </c>
      <c r="I73" s="33">
        <v>97.79</v>
      </c>
      <c r="J73" s="34">
        <f t="shared" si="2"/>
        <v>50.010000000000005</v>
      </c>
      <c r="K73" s="35">
        <f t="shared" si="3"/>
        <v>97.811058300000013</v>
      </c>
    </row>
    <row r="74" spans="2:11" ht="24.95" customHeight="1" thickBot="1" x14ac:dyDescent="0.3">
      <c r="B74" s="87"/>
      <c r="C74" s="51"/>
      <c r="D74" s="88"/>
      <c r="E74" s="69">
        <f>SUM(E69:E73)</f>
        <v>128.37100000000001</v>
      </c>
      <c r="F74" s="92"/>
      <c r="G74" s="39"/>
      <c r="H74" s="43"/>
      <c r="I74" s="44"/>
      <c r="J74" s="45"/>
      <c r="K74" s="46"/>
    </row>
    <row r="75" spans="2:11" ht="16.5" thickBot="1" x14ac:dyDescent="0.3">
      <c r="B75" s="121"/>
      <c r="C75" s="36"/>
      <c r="D75" s="89"/>
      <c r="E75" s="67"/>
      <c r="F75" s="93"/>
      <c r="G75" s="37"/>
      <c r="H75" s="55"/>
      <c r="I75" s="47"/>
      <c r="J75" s="56"/>
      <c r="K75" s="57"/>
    </row>
    <row r="76" spans="2:11" ht="24.95" customHeight="1" x14ac:dyDescent="0.25">
      <c r="B76" s="12">
        <v>1</v>
      </c>
      <c r="C76" s="13" t="s">
        <v>76</v>
      </c>
      <c r="D76" s="84" t="s">
        <v>77</v>
      </c>
      <c r="E76" s="85">
        <v>21.667000000000002</v>
      </c>
      <c r="F76" s="105">
        <v>4</v>
      </c>
      <c r="G76" s="14" t="s">
        <v>0</v>
      </c>
      <c r="H76" s="15">
        <v>50</v>
      </c>
      <c r="I76" s="16">
        <v>97.79</v>
      </c>
      <c r="J76" s="17">
        <f t="shared" si="2"/>
        <v>216.67000000000002</v>
      </c>
      <c r="K76" s="18">
        <f t="shared" si="3"/>
        <v>423.7696861</v>
      </c>
    </row>
    <row r="77" spans="2:11" ht="24.95" customHeight="1" x14ac:dyDescent="0.25">
      <c r="B77" s="20">
        <v>2</v>
      </c>
      <c r="C77" s="26" t="s">
        <v>76</v>
      </c>
      <c r="D77" s="27" t="s">
        <v>78</v>
      </c>
      <c r="E77" s="49">
        <v>22.507999999999999</v>
      </c>
      <c r="F77" s="28">
        <v>3</v>
      </c>
      <c r="G77" s="28" t="s">
        <v>0</v>
      </c>
      <c r="H77" s="22">
        <v>50</v>
      </c>
      <c r="I77" s="23">
        <v>97.79</v>
      </c>
      <c r="J77" s="24">
        <f t="shared" si="2"/>
        <v>225.07999999999998</v>
      </c>
      <c r="K77" s="25">
        <f t="shared" si="3"/>
        <v>440.21821639999996</v>
      </c>
    </row>
    <row r="78" spans="2:11" ht="24.95" customHeight="1" x14ac:dyDescent="0.25">
      <c r="B78" s="20">
        <v>3</v>
      </c>
      <c r="C78" s="26" t="s">
        <v>76</v>
      </c>
      <c r="D78" s="27" t="s">
        <v>79</v>
      </c>
      <c r="E78" s="49">
        <v>30.009</v>
      </c>
      <c r="F78" s="28">
        <v>3</v>
      </c>
      <c r="G78" s="28" t="s">
        <v>0</v>
      </c>
      <c r="H78" s="22">
        <v>50</v>
      </c>
      <c r="I78" s="23">
        <v>97.79</v>
      </c>
      <c r="J78" s="24">
        <f t="shared" si="2"/>
        <v>300.09000000000003</v>
      </c>
      <c r="K78" s="25">
        <f t="shared" si="3"/>
        <v>586.92502469999999</v>
      </c>
    </row>
    <row r="79" spans="2:11" ht="24.95" customHeight="1" x14ac:dyDescent="0.25">
      <c r="B79" s="20">
        <v>4</v>
      </c>
      <c r="C79" s="26" t="s">
        <v>76</v>
      </c>
      <c r="D79" s="27" t="s">
        <v>80</v>
      </c>
      <c r="E79" s="49">
        <v>12.003</v>
      </c>
      <c r="F79" s="28">
        <v>3</v>
      </c>
      <c r="G79" s="28" t="s">
        <v>0</v>
      </c>
      <c r="H79" s="22">
        <v>50</v>
      </c>
      <c r="I79" s="23">
        <v>97.79</v>
      </c>
      <c r="J79" s="24">
        <f t="shared" si="2"/>
        <v>120.03</v>
      </c>
      <c r="K79" s="25">
        <f t="shared" si="3"/>
        <v>234.7582749</v>
      </c>
    </row>
    <row r="80" spans="2:11" ht="24.95" customHeight="1" x14ac:dyDescent="0.25">
      <c r="B80" s="20">
        <v>5</v>
      </c>
      <c r="C80" s="26" t="s">
        <v>76</v>
      </c>
      <c r="D80" s="27" t="s">
        <v>81</v>
      </c>
      <c r="E80" s="49">
        <v>12.003</v>
      </c>
      <c r="F80" s="28">
        <v>3</v>
      </c>
      <c r="G80" s="28" t="s">
        <v>0</v>
      </c>
      <c r="H80" s="22">
        <v>50</v>
      </c>
      <c r="I80" s="23">
        <v>97.79</v>
      </c>
      <c r="J80" s="24">
        <f t="shared" si="2"/>
        <v>120.03</v>
      </c>
      <c r="K80" s="25">
        <f t="shared" si="3"/>
        <v>234.7582749</v>
      </c>
    </row>
    <row r="81" spans="2:11" ht="24.95" customHeight="1" x14ac:dyDescent="0.25">
      <c r="B81" s="20">
        <v>6</v>
      </c>
      <c r="C81" s="26" t="s">
        <v>76</v>
      </c>
      <c r="D81" s="27" t="s">
        <v>82</v>
      </c>
      <c r="E81" s="49">
        <v>21.256</v>
      </c>
      <c r="F81" s="28">
        <v>3</v>
      </c>
      <c r="G81" s="28" t="s">
        <v>0</v>
      </c>
      <c r="H81" s="22">
        <v>50</v>
      </c>
      <c r="I81" s="23">
        <v>97.79</v>
      </c>
      <c r="J81" s="24">
        <f t="shared" si="2"/>
        <v>212.56</v>
      </c>
      <c r="K81" s="25">
        <f t="shared" si="3"/>
        <v>415.73122480000001</v>
      </c>
    </row>
    <row r="82" spans="2:11" ht="24.95" customHeight="1" x14ac:dyDescent="0.25">
      <c r="B82" s="20">
        <v>7</v>
      </c>
      <c r="C82" s="26" t="s">
        <v>76</v>
      </c>
      <c r="D82" s="27" t="s">
        <v>83</v>
      </c>
      <c r="E82" s="49">
        <v>21.257000000000001</v>
      </c>
      <c r="F82" s="28">
        <v>3</v>
      </c>
      <c r="G82" s="28" t="s">
        <v>0</v>
      </c>
      <c r="H82" s="22">
        <v>50</v>
      </c>
      <c r="I82" s="23">
        <v>97.79</v>
      </c>
      <c r="J82" s="24">
        <f t="shared" si="2"/>
        <v>212.57000000000002</v>
      </c>
      <c r="K82" s="25">
        <f t="shared" si="3"/>
        <v>415.75078310000004</v>
      </c>
    </row>
    <row r="83" spans="2:11" ht="24.95" customHeight="1" x14ac:dyDescent="0.25">
      <c r="B83" s="20">
        <v>8</v>
      </c>
      <c r="C83" s="26" t="s">
        <v>76</v>
      </c>
      <c r="D83" s="27" t="s">
        <v>84</v>
      </c>
      <c r="E83" s="49">
        <v>10.003</v>
      </c>
      <c r="F83" s="28">
        <v>3</v>
      </c>
      <c r="G83" s="28" t="s">
        <v>0</v>
      </c>
      <c r="H83" s="22">
        <v>50</v>
      </c>
      <c r="I83" s="23">
        <v>97.79</v>
      </c>
      <c r="J83" s="24">
        <f t="shared" si="2"/>
        <v>100.03</v>
      </c>
      <c r="K83" s="25">
        <f t="shared" si="3"/>
        <v>195.6416749</v>
      </c>
    </row>
    <row r="84" spans="2:11" ht="24.95" customHeight="1" x14ac:dyDescent="0.25">
      <c r="B84" s="20">
        <v>9</v>
      </c>
      <c r="C84" s="26" t="s">
        <v>76</v>
      </c>
      <c r="D84" s="27" t="s">
        <v>85</v>
      </c>
      <c r="E84" s="49">
        <v>20.007000000000001</v>
      </c>
      <c r="F84" s="28">
        <v>3</v>
      </c>
      <c r="G84" s="28" t="s">
        <v>0</v>
      </c>
      <c r="H84" s="22">
        <v>50</v>
      </c>
      <c r="I84" s="23">
        <v>97.79</v>
      </c>
      <c r="J84" s="24">
        <f t="shared" si="2"/>
        <v>200.07000000000002</v>
      </c>
      <c r="K84" s="25">
        <f t="shared" si="3"/>
        <v>391.30290810000002</v>
      </c>
    </row>
    <row r="85" spans="2:11" ht="24.95" customHeight="1" x14ac:dyDescent="0.25">
      <c r="B85" s="20">
        <v>10</v>
      </c>
      <c r="C85" s="26" t="s">
        <v>76</v>
      </c>
      <c r="D85" s="27" t="s">
        <v>86</v>
      </c>
      <c r="E85" s="49">
        <v>18.004999999999999</v>
      </c>
      <c r="F85" s="28">
        <v>4</v>
      </c>
      <c r="G85" s="28" t="s">
        <v>0</v>
      </c>
      <c r="H85" s="22">
        <v>50</v>
      </c>
      <c r="I85" s="23">
        <v>97.79</v>
      </c>
      <c r="J85" s="24">
        <f t="shared" si="2"/>
        <v>180.04999999999998</v>
      </c>
      <c r="K85" s="25">
        <f t="shared" si="3"/>
        <v>352.14719149999996</v>
      </c>
    </row>
    <row r="86" spans="2:11" ht="24.95" customHeight="1" x14ac:dyDescent="0.25">
      <c r="B86" s="20">
        <v>11</v>
      </c>
      <c r="C86" s="26" t="s">
        <v>76</v>
      </c>
      <c r="D86" s="27" t="s">
        <v>87</v>
      </c>
      <c r="E86" s="49">
        <v>16.006</v>
      </c>
      <c r="F86" s="28">
        <v>4</v>
      </c>
      <c r="G86" s="28" t="s">
        <v>0</v>
      </c>
      <c r="H86" s="22">
        <v>50</v>
      </c>
      <c r="I86" s="23">
        <v>97.79</v>
      </c>
      <c r="J86" s="24">
        <f t="shared" si="2"/>
        <v>160.06</v>
      </c>
      <c r="K86" s="25">
        <f t="shared" si="3"/>
        <v>313.05014979999999</v>
      </c>
    </row>
    <row r="87" spans="2:11" ht="24.95" customHeight="1" x14ac:dyDescent="0.25">
      <c r="B87" s="20">
        <v>12</v>
      </c>
      <c r="C87" s="26" t="s">
        <v>76</v>
      </c>
      <c r="D87" s="27" t="s">
        <v>88</v>
      </c>
      <c r="E87" s="49">
        <v>33.719000000000001</v>
      </c>
      <c r="F87" s="28">
        <v>4</v>
      </c>
      <c r="G87" s="28" t="s">
        <v>0</v>
      </c>
      <c r="H87" s="22">
        <v>50</v>
      </c>
      <c r="I87" s="23">
        <v>97.79</v>
      </c>
      <c r="J87" s="24">
        <f t="shared" si="2"/>
        <v>337.19</v>
      </c>
      <c r="K87" s="25">
        <f t="shared" si="3"/>
        <v>659.48631769999997</v>
      </c>
    </row>
    <row r="88" spans="2:11" ht="24.95" customHeight="1" x14ac:dyDescent="0.25">
      <c r="B88" s="20">
        <v>13</v>
      </c>
      <c r="C88" s="26" t="s">
        <v>76</v>
      </c>
      <c r="D88" s="27" t="s">
        <v>89</v>
      </c>
      <c r="E88" s="49">
        <v>10.503</v>
      </c>
      <c r="F88" s="28">
        <v>4</v>
      </c>
      <c r="G88" s="28" t="s">
        <v>0</v>
      </c>
      <c r="H88" s="22">
        <v>50</v>
      </c>
      <c r="I88" s="23">
        <v>97.79</v>
      </c>
      <c r="J88" s="24">
        <f t="shared" si="2"/>
        <v>105.03</v>
      </c>
      <c r="K88" s="25">
        <f t="shared" si="3"/>
        <v>205.42082489999999</v>
      </c>
    </row>
    <row r="89" spans="2:11" ht="24.95" customHeight="1" x14ac:dyDescent="0.25">
      <c r="B89" s="20">
        <v>14</v>
      </c>
      <c r="C89" s="26" t="s">
        <v>76</v>
      </c>
      <c r="D89" s="27" t="s">
        <v>90</v>
      </c>
      <c r="E89" s="49">
        <v>10.003</v>
      </c>
      <c r="F89" s="28">
        <v>4</v>
      </c>
      <c r="G89" s="28" t="s">
        <v>0</v>
      </c>
      <c r="H89" s="22">
        <v>50</v>
      </c>
      <c r="I89" s="23">
        <v>97.79</v>
      </c>
      <c r="J89" s="24">
        <f t="shared" si="2"/>
        <v>100.03</v>
      </c>
      <c r="K89" s="25">
        <f t="shared" si="3"/>
        <v>195.6416749</v>
      </c>
    </row>
    <row r="90" spans="2:11" ht="24.95" customHeight="1" x14ac:dyDescent="0.25">
      <c r="B90" s="20">
        <v>15</v>
      </c>
      <c r="C90" s="26" t="s">
        <v>76</v>
      </c>
      <c r="D90" s="27" t="s">
        <v>91</v>
      </c>
      <c r="E90" s="49">
        <v>3.0009999999999999</v>
      </c>
      <c r="F90" s="28">
        <v>4</v>
      </c>
      <c r="G90" s="28" t="s">
        <v>0</v>
      </c>
      <c r="H90" s="22">
        <v>50</v>
      </c>
      <c r="I90" s="23">
        <v>97.79</v>
      </c>
      <c r="J90" s="24">
        <f t="shared" si="2"/>
        <v>30.009999999999998</v>
      </c>
      <c r="K90" s="25">
        <f t="shared" si="3"/>
        <v>58.694458299999994</v>
      </c>
    </row>
    <row r="91" spans="2:11" ht="24.95" customHeight="1" x14ac:dyDescent="0.25">
      <c r="B91" s="20">
        <v>16</v>
      </c>
      <c r="C91" s="26" t="s">
        <v>76</v>
      </c>
      <c r="D91" s="27" t="s">
        <v>92</v>
      </c>
      <c r="E91" s="49">
        <v>3.0009999999999999</v>
      </c>
      <c r="F91" s="28">
        <v>4</v>
      </c>
      <c r="G91" s="28" t="s">
        <v>0</v>
      </c>
      <c r="H91" s="22">
        <v>50</v>
      </c>
      <c r="I91" s="23">
        <v>97.79</v>
      </c>
      <c r="J91" s="24">
        <f t="shared" si="2"/>
        <v>30.009999999999998</v>
      </c>
      <c r="K91" s="25">
        <f t="shared" si="3"/>
        <v>58.694458299999994</v>
      </c>
    </row>
    <row r="92" spans="2:11" ht="24.95" customHeight="1" x14ac:dyDescent="0.25">
      <c r="B92" s="20">
        <v>17</v>
      </c>
      <c r="C92" s="26" t="s">
        <v>76</v>
      </c>
      <c r="D92" s="27" t="s">
        <v>93</v>
      </c>
      <c r="E92" s="49">
        <v>4.0010000000000003</v>
      </c>
      <c r="F92" s="28">
        <v>4</v>
      </c>
      <c r="G92" s="28" t="s">
        <v>0</v>
      </c>
      <c r="H92" s="22">
        <v>50</v>
      </c>
      <c r="I92" s="23">
        <v>97.79</v>
      </c>
      <c r="J92" s="24">
        <f t="shared" si="2"/>
        <v>40.010000000000005</v>
      </c>
      <c r="K92" s="25">
        <f t="shared" si="3"/>
        <v>78.252758300000011</v>
      </c>
    </row>
    <row r="93" spans="2:11" ht="24.95" customHeight="1" x14ac:dyDescent="0.25">
      <c r="B93" s="20">
        <v>18</v>
      </c>
      <c r="C93" s="26" t="s">
        <v>76</v>
      </c>
      <c r="D93" s="27" t="s">
        <v>94</v>
      </c>
      <c r="E93" s="49">
        <v>14.005000000000001</v>
      </c>
      <c r="F93" s="28">
        <v>3</v>
      </c>
      <c r="G93" s="28" t="s">
        <v>0</v>
      </c>
      <c r="H93" s="22">
        <v>50</v>
      </c>
      <c r="I93" s="23">
        <v>97.79</v>
      </c>
      <c r="J93" s="24">
        <f t="shared" si="2"/>
        <v>140.05000000000001</v>
      </c>
      <c r="K93" s="25">
        <f t="shared" si="3"/>
        <v>273.91399150000001</v>
      </c>
    </row>
    <row r="94" spans="2:11" ht="24.95" customHeight="1" x14ac:dyDescent="0.25">
      <c r="B94" s="20">
        <v>19</v>
      </c>
      <c r="C94" s="26" t="s">
        <v>76</v>
      </c>
      <c r="D94" s="27" t="s">
        <v>95</v>
      </c>
      <c r="E94" s="49">
        <v>10.003</v>
      </c>
      <c r="F94" s="28">
        <v>3</v>
      </c>
      <c r="G94" s="28" t="s">
        <v>0</v>
      </c>
      <c r="H94" s="22">
        <v>50</v>
      </c>
      <c r="I94" s="23">
        <v>97.79</v>
      </c>
      <c r="J94" s="24">
        <f t="shared" si="2"/>
        <v>100.03</v>
      </c>
      <c r="K94" s="25">
        <f t="shared" si="3"/>
        <v>195.6416749</v>
      </c>
    </row>
    <row r="95" spans="2:11" ht="24.95" customHeight="1" x14ac:dyDescent="0.25">
      <c r="B95" s="20">
        <v>20</v>
      </c>
      <c r="C95" s="26" t="s">
        <v>76</v>
      </c>
      <c r="D95" s="27" t="s">
        <v>96</v>
      </c>
      <c r="E95" s="49">
        <v>16.675000000000001</v>
      </c>
      <c r="F95" s="28">
        <v>3</v>
      </c>
      <c r="G95" s="28" t="s">
        <v>0</v>
      </c>
      <c r="H95" s="22">
        <v>50</v>
      </c>
      <c r="I95" s="23">
        <v>97.79</v>
      </c>
      <c r="J95" s="24">
        <f t="shared" si="2"/>
        <v>166.75</v>
      </c>
      <c r="K95" s="25">
        <f t="shared" si="3"/>
        <v>326.13465250000002</v>
      </c>
    </row>
    <row r="96" spans="2:11" ht="24.95" customHeight="1" x14ac:dyDescent="0.25">
      <c r="B96" s="20">
        <v>21</v>
      </c>
      <c r="C96" s="26" t="s">
        <v>76</v>
      </c>
      <c r="D96" s="27" t="s">
        <v>97</v>
      </c>
      <c r="E96" s="49">
        <v>25.007999999999999</v>
      </c>
      <c r="F96" s="28">
        <v>3</v>
      </c>
      <c r="G96" s="28" t="s">
        <v>0</v>
      </c>
      <c r="H96" s="22">
        <v>50</v>
      </c>
      <c r="I96" s="23">
        <v>97.79</v>
      </c>
      <c r="J96" s="24">
        <f t="shared" si="2"/>
        <v>250.07999999999998</v>
      </c>
      <c r="K96" s="25">
        <f t="shared" si="3"/>
        <v>489.11396639999998</v>
      </c>
    </row>
    <row r="97" spans="2:11" ht="24.95" customHeight="1" x14ac:dyDescent="0.25">
      <c r="B97" s="20">
        <v>22</v>
      </c>
      <c r="C97" s="26" t="s">
        <v>76</v>
      </c>
      <c r="D97" s="27" t="s">
        <v>98</v>
      </c>
      <c r="E97" s="49">
        <v>20.006</v>
      </c>
      <c r="F97" s="28">
        <v>3</v>
      </c>
      <c r="G97" s="28" t="s">
        <v>0</v>
      </c>
      <c r="H97" s="22">
        <v>50</v>
      </c>
      <c r="I97" s="23">
        <v>97.79</v>
      </c>
      <c r="J97" s="24">
        <f t="shared" si="2"/>
        <v>200.06</v>
      </c>
      <c r="K97" s="25">
        <f t="shared" si="3"/>
        <v>391.2833498</v>
      </c>
    </row>
    <row r="98" spans="2:11" ht="24.95" customHeight="1" x14ac:dyDescent="0.25">
      <c r="B98" s="20">
        <v>23</v>
      </c>
      <c r="C98" s="26" t="s">
        <v>76</v>
      </c>
      <c r="D98" s="27" t="s">
        <v>99</v>
      </c>
      <c r="E98" s="49">
        <v>10.003</v>
      </c>
      <c r="F98" s="28">
        <v>3</v>
      </c>
      <c r="G98" s="28" t="s">
        <v>0</v>
      </c>
      <c r="H98" s="22">
        <v>50</v>
      </c>
      <c r="I98" s="23">
        <v>97.79</v>
      </c>
      <c r="J98" s="24">
        <f t="shared" si="2"/>
        <v>100.03</v>
      </c>
      <c r="K98" s="25">
        <f t="shared" si="3"/>
        <v>195.6416749</v>
      </c>
    </row>
    <row r="99" spans="2:11" ht="24.95" customHeight="1" x14ac:dyDescent="0.25">
      <c r="B99" s="20">
        <v>24</v>
      </c>
      <c r="C99" s="26" t="s">
        <v>76</v>
      </c>
      <c r="D99" s="27" t="s">
        <v>100</v>
      </c>
      <c r="E99" s="49">
        <v>9.8030000000000008</v>
      </c>
      <c r="F99" s="28">
        <v>3</v>
      </c>
      <c r="G99" s="28" t="s">
        <v>0</v>
      </c>
      <c r="H99" s="22">
        <v>50</v>
      </c>
      <c r="I99" s="23">
        <v>97.79</v>
      </c>
      <c r="J99" s="24">
        <f t="shared" si="2"/>
        <v>98.03</v>
      </c>
      <c r="K99" s="25">
        <f t="shared" si="3"/>
        <v>191.73001489999999</v>
      </c>
    </row>
    <row r="100" spans="2:11" ht="24.95" customHeight="1" x14ac:dyDescent="0.25">
      <c r="B100" s="20">
        <v>25</v>
      </c>
      <c r="C100" s="26" t="s">
        <v>76</v>
      </c>
      <c r="D100" s="27" t="s">
        <v>101</v>
      </c>
      <c r="E100" s="49">
        <v>10.003</v>
      </c>
      <c r="F100" s="28">
        <v>3</v>
      </c>
      <c r="G100" s="28" t="s">
        <v>0</v>
      </c>
      <c r="H100" s="22">
        <v>50</v>
      </c>
      <c r="I100" s="23">
        <v>97.79</v>
      </c>
      <c r="J100" s="24">
        <f t="shared" si="2"/>
        <v>100.03</v>
      </c>
      <c r="K100" s="25">
        <f t="shared" si="3"/>
        <v>195.6416749</v>
      </c>
    </row>
    <row r="101" spans="2:11" ht="24.95" customHeight="1" x14ac:dyDescent="0.25">
      <c r="B101" s="20">
        <v>26</v>
      </c>
      <c r="C101" s="26" t="s">
        <v>76</v>
      </c>
      <c r="D101" s="27" t="s">
        <v>102</v>
      </c>
      <c r="E101" s="49">
        <v>12.504</v>
      </c>
      <c r="F101" s="28">
        <v>3</v>
      </c>
      <c r="G101" s="28" t="s">
        <v>0</v>
      </c>
      <c r="H101" s="22">
        <v>50</v>
      </c>
      <c r="I101" s="23">
        <v>97.79</v>
      </c>
      <c r="J101" s="24">
        <f t="shared" si="2"/>
        <v>125.03999999999999</v>
      </c>
      <c r="K101" s="25">
        <f t="shared" si="3"/>
        <v>244.55698319999999</v>
      </c>
    </row>
    <row r="102" spans="2:11" ht="24.95" customHeight="1" x14ac:dyDescent="0.25">
      <c r="B102" s="20">
        <v>27</v>
      </c>
      <c r="C102" s="26" t="s">
        <v>76</v>
      </c>
      <c r="D102" s="27" t="s">
        <v>103</v>
      </c>
      <c r="E102" s="49">
        <v>22.007000000000001</v>
      </c>
      <c r="F102" s="28">
        <v>3</v>
      </c>
      <c r="G102" s="28" t="s">
        <v>0</v>
      </c>
      <c r="H102" s="22">
        <v>50</v>
      </c>
      <c r="I102" s="23">
        <v>97.79</v>
      </c>
      <c r="J102" s="24">
        <f t="shared" si="2"/>
        <v>220.07000000000002</v>
      </c>
      <c r="K102" s="25">
        <f t="shared" si="3"/>
        <v>430.41950810000003</v>
      </c>
    </row>
    <row r="103" spans="2:11" ht="24.95" customHeight="1" x14ac:dyDescent="0.25">
      <c r="B103" s="20">
        <v>28</v>
      </c>
      <c r="C103" s="26" t="s">
        <v>76</v>
      </c>
      <c r="D103" s="27" t="s">
        <v>104</v>
      </c>
      <c r="E103" s="49">
        <v>5.0010000000000003</v>
      </c>
      <c r="F103" s="28">
        <v>3</v>
      </c>
      <c r="G103" s="28" t="s">
        <v>0</v>
      </c>
      <c r="H103" s="22">
        <v>50</v>
      </c>
      <c r="I103" s="23">
        <v>97.79</v>
      </c>
      <c r="J103" s="24">
        <f t="shared" si="2"/>
        <v>50.010000000000005</v>
      </c>
      <c r="K103" s="25">
        <f t="shared" si="3"/>
        <v>97.811058300000013</v>
      </c>
    </row>
    <row r="104" spans="2:11" ht="24.95" customHeight="1" x14ac:dyDescent="0.25">
      <c r="B104" s="20">
        <v>29</v>
      </c>
      <c r="C104" s="26" t="s">
        <v>76</v>
      </c>
      <c r="D104" s="27" t="s">
        <v>105</v>
      </c>
      <c r="E104" s="49">
        <v>17.004999999999999</v>
      </c>
      <c r="F104" s="28">
        <v>3</v>
      </c>
      <c r="G104" s="28" t="s">
        <v>0</v>
      </c>
      <c r="H104" s="22">
        <v>50</v>
      </c>
      <c r="I104" s="23">
        <v>97.79</v>
      </c>
      <c r="J104" s="24">
        <f t="shared" si="2"/>
        <v>170.04999999999998</v>
      </c>
      <c r="K104" s="25">
        <f t="shared" si="3"/>
        <v>332.58889149999993</v>
      </c>
    </row>
    <row r="105" spans="2:11" ht="24.95" customHeight="1" x14ac:dyDescent="0.25">
      <c r="B105" s="20">
        <v>30</v>
      </c>
      <c r="C105" s="26" t="s">
        <v>76</v>
      </c>
      <c r="D105" s="27" t="s">
        <v>106</v>
      </c>
      <c r="E105" s="49">
        <v>56.417999999999999</v>
      </c>
      <c r="F105" s="28">
        <v>3</v>
      </c>
      <c r="G105" s="28" t="s">
        <v>0</v>
      </c>
      <c r="H105" s="22">
        <v>50</v>
      </c>
      <c r="I105" s="23">
        <v>97.79</v>
      </c>
      <c r="J105" s="24">
        <f t="shared" si="2"/>
        <v>564.17999999999995</v>
      </c>
      <c r="K105" s="25">
        <f t="shared" si="3"/>
        <v>1103.4401693999998</v>
      </c>
    </row>
    <row r="106" spans="2:11" ht="24.95" customHeight="1" x14ac:dyDescent="0.25">
      <c r="B106" s="20">
        <v>31</v>
      </c>
      <c r="C106" s="26" t="s">
        <v>76</v>
      </c>
      <c r="D106" s="27" t="s">
        <v>107</v>
      </c>
      <c r="E106" s="49">
        <v>10.003</v>
      </c>
      <c r="F106" s="28">
        <v>3</v>
      </c>
      <c r="G106" s="28" t="s">
        <v>0</v>
      </c>
      <c r="H106" s="22">
        <v>50</v>
      </c>
      <c r="I106" s="23">
        <v>97.79</v>
      </c>
      <c r="J106" s="24">
        <f t="shared" si="2"/>
        <v>100.03</v>
      </c>
      <c r="K106" s="25">
        <f t="shared" si="3"/>
        <v>195.6416749</v>
      </c>
    </row>
    <row r="107" spans="2:11" ht="24.95" customHeight="1" x14ac:dyDescent="0.25">
      <c r="B107" s="20">
        <v>32</v>
      </c>
      <c r="C107" s="26" t="s">
        <v>76</v>
      </c>
      <c r="D107" s="27" t="s">
        <v>108</v>
      </c>
      <c r="E107" s="49">
        <v>16.504999999999999</v>
      </c>
      <c r="F107" s="28">
        <v>3</v>
      </c>
      <c r="G107" s="28" t="s">
        <v>0</v>
      </c>
      <c r="H107" s="22">
        <v>50</v>
      </c>
      <c r="I107" s="23">
        <v>97.79</v>
      </c>
      <c r="J107" s="24">
        <f t="shared" si="2"/>
        <v>165.04999999999998</v>
      </c>
      <c r="K107" s="25">
        <f t="shared" si="3"/>
        <v>322.80974149999997</v>
      </c>
    </row>
    <row r="108" spans="2:11" ht="24.95" customHeight="1" x14ac:dyDescent="0.25">
      <c r="B108" s="20">
        <v>33</v>
      </c>
      <c r="C108" s="26" t="s">
        <v>76</v>
      </c>
      <c r="D108" s="27" t="s">
        <v>109</v>
      </c>
      <c r="E108" s="49">
        <v>13.704000000000001</v>
      </c>
      <c r="F108" s="28">
        <v>3</v>
      </c>
      <c r="G108" s="28" t="s">
        <v>0</v>
      </c>
      <c r="H108" s="22">
        <v>50</v>
      </c>
      <c r="I108" s="23">
        <v>97.79</v>
      </c>
      <c r="J108" s="24">
        <f t="shared" si="2"/>
        <v>137.04000000000002</v>
      </c>
      <c r="K108" s="25">
        <f t="shared" si="3"/>
        <v>268.02694320000006</v>
      </c>
    </row>
    <row r="109" spans="2:11" ht="24.95" customHeight="1" x14ac:dyDescent="0.25">
      <c r="B109" s="20">
        <v>34</v>
      </c>
      <c r="C109" s="26" t="s">
        <v>76</v>
      </c>
      <c r="D109" s="27" t="s">
        <v>110</v>
      </c>
      <c r="E109" s="49">
        <v>13.003</v>
      </c>
      <c r="F109" s="28">
        <v>3</v>
      </c>
      <c r="G109" s="28" t="s">
        <v>0</v>
      </c>
      <c r="H109" s="22">
        <v>50</v>
      </c>
      <c r="I109" s="23">
        <v>97.79</v>
      </c>
      <c r="J109" s="24">
        <f t="shared" si="2"/>
        <v>130.03</v>
      </c>
      <c r="K109" s="25">
        <f t="shared" si="3"/>
        <v>254.31657490000001</v>
      </c>
    </row>
    <row r="110" spans="2:11" ht="24.95" customHeight="1" x14ac:dyDescent="0.25">
      <c r="B110" s="20">
        <v>35</v>
      </c>
      <c r="C110" s="26" t="s">
        <v>76</v>
      </c>
      <c r="D110" s="27" t="s">
        <v>111</v>
      </c>
      <c r="E110" s="49">
        <v>15.005000000000001</v>
      </c>
      <c r="F110" s="28">
        <v>3</v>
      </c>
      <c r="G110" s="28" t="s">
        <v>0</v>
      </c>
      <c r="H110" s="22">
        <v>50</v>
      </c>
      <c r="I110" s="23">
        <v>97.79</v>
      </c>
      <c r="J110" s="24">
        <f t="shared" si="2"/>
        <v>150.05000000000001</v>
      </c>
      <c r="K110" s="25">
        <f t="shared" si="3"/>
        <v>293.47229150000004</v>
      </c>
    </row>
    <row r="111" spans="2:11" ht="24.95" customHeight="1" x14ac:dyDescent="0.25">
      <c r="B111" s="20">
        <v>36</v>
      </c>
      <c r="C111" s="26" t="s">
        <v>76</v>
      </c>
      <c r="D111" s="27" t="s">
        <v>112</v>
      </c>
      <c r="E111" s="49">
        <v>12.004</v>
      </c>
      <c r="F111" s="28">
        <v>3</v>
      </c>
      <c r="G111" s="28" t="s">
        <v>0</v>
      </c>
      <c r="H111" s="22">
        <v>50</v>
      </c>
      <c r="I111" s="23">
        <v>97.79</v>
      </c>
      <c r="J111" s="24">
        <f t="shared" si="2"/>
        <v>120.03999999999999</v>
      </c>
      <c r="K111" s="25">
        <f t="shared" si="3"/>
        <v>234.77783319999998</v>
      </c>
    </row>
    <row r="112" spans="2:11" ht="24.95" customHeight="1" x14ac:dyDescent="0.25">
      <c r="B112" s="20">
        <v>37</v>
      </c>
      <c r="C112" s="26" t="s">
        <v>76</v>
      </c>
      <c r="D112" s="27" t="s">
        <v>113</v>
      </c>
      <c r="E112" s="49">
        <v>10.003</v>
      </c>
      <c r="F112" s="28">
        <v>3</v>
      </c>
      <c r="G112" s="28" t="s">
        <v>0</v>
      </c>
      <c r="H112" s="22">
        <v>50</v>
      </c>
      <c r="I112" s="23">
        <v>97.79</v>
      </c>
      <c r="J112" s="24">
        <f t="shared" si="2"/>
        <v>100.03</v>
      </c>
      <c r="K112" s="25">
        <f t="shared" si="3"/>
        <v>195.6416749</v>
      </c>
    </row>
    <row r="113" spans="2:11" ht="24.95" customHeight="1" x14ac:dyDescent="0.25">
      <c r="B113" s="20">
        <v>38</v>
      </c>
      <c r="C113" s="26" t="s">
        <v>76</v>
      </c>
      <c r="D113" s="27" t="s">
        <v>114</v>
      </c>
      <c r="E113" s="49">
        <v>13.004</v>
      </c>
      <c r="F113" s="28">
        <v>3</v>
      </c>
      <c r="G113" s="28" t="s">
        <v>0</v>
      </c>
      <c r="H113" s="22">
        <v>50</v>
      </c>
      <c r="I113" s="23">
        <v>97.79</v>
      </c>
      <c r="J113" s="24">
        <f t="shared" si="2"/>
        <v>130.04</v>
      </c>
      <c r="K113" s="25">
        <f t="shared" si="3"/>
        <v>254.33613319999998</v>
      </c>
    </row>
    <row r="114" spans="2:11" ht="24.95" customHeight="1" x14ac:dyDescent="0.25">
      <c r="B114" s="20">
        <v>39</v>
      </c>
      <c r="C114" s="26" t="s">
        <v>76</v>
      </c>
      <c r="D114" s="27" t="s">
        <v>115</v>
      </c>
      <c r="E114" s="49">
        <v>44.014000000000003</v>
      </c>
      <c r="F114" s="28">
        <v>3</v>
      </c>
      <c r="G114" s="28" t="s">
        <v>0</v>
      </c>
      <c r="H114" s="22">
        <v>50</v>
      </c>
      <c r="I114" s="23">
        <v>97.79</v>
      </c>
      <c r="J114" s="24">
        <f t="shared" si="2"/>
        <v>440.14000000000004</v>
      </c>
      <c r="K114" s="25">
        <f t="shared" si="3"/>
        <v>860.83901620000006</v>
      </c>
    </row>
    <row r="115" spans="2:11" ht="24.95" customHeight="1" x14ac:dyDescent="0.25">
      <c r="B115" s="20">
        <v>40</v>
      </c>
      <c r="C115" s="26" t="s">
        <v>76</v>
      </c>
      <c r="D115" s="27" t="s">
        <v>116</v>
      </c>
      <c r="E115" s="49">
        <v>5.6269999999999998</v>
      </c>
      <c r="F115" s="28">
        <v>3</v>
      </c>
      <c r="G115" s="28" t="s">
        <v>0</v>
      </c>
      <c r="H115" s="22">
        <v>50</v>
      </c>
      <c r="I115" s="23">
        <v>97.79</v>
      </c>
      <c r="J115" s="24">
        <f t="shared" si="2"/>
        <v>56.269999999999996</v>
      </c>
      <c r="K115" s="25">
        <f t="shared" si="3"/>
        <v>110.05455409999999</v>
      </c>
    </row>
    <row r="116" spans="2:11" ht="24.95" customHeight="1" x14ac:dyDescent="0.25">
      <c r="B116" s="20">
        <v>41</v>
      </c>
      <c r="C116" s="26" t="s">
        <v>76</v>
      </c>
      <c r="D116" s="27" t="s">
        <v>117</v>
      </c>
      <c r="E116" s="49">
        <v>13.004</v>
      </c>
      <c r="F116" s="28">
        <v>3</v>
      </c>
      <c r="G116" s="28" t="s">
        <v>0</v>
      </c>
      <c r="H116" s="22">
        <v>50</v>
      </c>
      <c r="I116" s="23">
        <v>97.79</v>
      </c>
      <c r="J116" s="24">
        <f t="shared" si="2"/>
        <v>130.04</v>
      </c>
      <c r="K116" s="25">
        <f t="shared" si="3"/>
        <v>254.33613319999998</v>
      </c>
    </row>
    <row r="117" spans="2:11" ht="24.95" customHeight="1" x14ac:dyDescent="0.25">
      <c r="B117" s="20">
        <v>42</v>
      </c>
      <c r="C117" s="26" t="s">
        <v>76</v>
      </c>
      <c r="D117" s="27" t="s">
        <v>118</v>
      </c>
      <c r="E117" s="49">
        <v>18.006</v>
      </c>
      <c r="F117" s="28">
        <v>3</v>
      </c>
      <c r="G117" s="28" t="s">
        <v>0</v>
      </c>
      <c r="H117" s="22">
        <v>50</v>
      </c>
      <c r="I117" s="23">
        <v>97.79</v>
      </c>
      <c r="J117" s="24">
        <f t="shared" si="2"/>
        <v>180.06</v>
      </c>
      <c r="K117" s="25">
        <f t="shared" si="3"/>
        <v>352.16674979999999</v>
      </c>
    </row>
    <row r="118" spans="2:11" ht="24.95" customHeight="1" x14ac:dyDescent="0.25">
      <c r="B118" s="20">
        <v>43</v>
      </c>
      <c r="C118" s="26" t="s">
        <v>76</v>
      </c>
      <c r="D118" s="27" t="s">
        <v>119</v>
      </c>
      <c r="E118" s="49">
        <v>25.02</v>
      </c>
      <c r="F118" s="28">
        <v>3</v>
      </c>
      <c r="G118" s="28" t="s">
        <v>0</v>
      </c>
      <c r="H118" s="22">
        <v>50</v>
      </c>
      <c r="I118" s="23">
        <v>97.79</v>
      </c>
      <c r="J118" s="24">
        <f t="shared" si="2"/>
        <v>250.2</v>
      </c>
      <c r="K118" s="25">
        <f t="shared" si="3"/>
        <v>489.34866599999998</v>
      </c>
    </row>
    <row r="119" spans="2:11" ht="24.95" customHeight="1" x14ac:dyDescent="0.25">
      <c r="B119" s="20">
        <v>44</v>
      </c>
      <c r="C119" s="26" t="s">
        <v>76</v>
      </c>
      <c r="D119" s="27" t="s">
        <v>120</v>
      </c>
      <c r="E119" s="49">
        <v>30.009</v>
      </c>
      <c r="F119" s="28">
        <v>4</v>
      </c>
      <c r="G119" s="28" t="s">
        <v>0</v>
      </c>
      <c r="H119" s="22">
        <v>50</v>
      </c>
      <c r="I119" s="23">
        <v>97.79</v>
      </c>
      <c r="J119" s="24">
        <f t="shared" si="2"/>
        <v>300.09000000000003</v>
      </c>
      <c r="K119" s="25">
        <f t="shared" si="3"/>
        <v>586.92502469999999</v>
      </c>
    </row>
    <row r="120" spans="2:11" ht="24.95" customHeight="1" x14ac:dyDescent="0.25">
      <c r="B120" s="20">
        <v>45</v>
      </c>
      <c r="C120" s="26" t="s">
        <v>76</v>
      </c>
      <c r="D120" s="27" t="s">
        <v>121</v>
      </c>
      <c r="E120" s="49">
        <v>47.115000000000002</v>
      </c>
      <c r="F120" s="28">
        <v>4</v>
      </c>
      <c r="G120" s="28" t="s">
        <v>0</v>
      </c>
      <c r="H120" s="22">
        <v>50</v>
      </c>
      <c r="I120" s="23">
        <v>97.79</v>
      </c>
      <c r="J120" s="24">
        <f t="shared" si="2"/>
        <v>471.15000000000003</v>
      </c>
      <c r="K120" s="25">
        <f t="shared" si="3"/>
        <v>921.4893045</v>
      </c>
    </row>
    <row r="121" spans="2:11" ht="24.95" customHeight="1" x14ac:dyDescent="0.25">
      <c r="B121" s="20">
        <v>46</v>
      </c>
      <c r="C121" s="26" t="s">
        <v>76</v>
      </c>
      <c r="D121" s="27" t="s">
        <v>122</v>
      </c>
      <c r="E121" s="49">
        <v>46.543999999999997</v>
      </c>
      <c r="F121" s="28">
        <v>3</v>
      </c>
      <c r="G121" s="28" t="s">
        <v>0</v>
      </c>
      <c r="H121" s="22">
        <v>50</v>
      </c>
      <c r="I121" s="23">
        <v>97.79</v>
      </c>
      <c r="J121" s="24">
        <f t="shared" si="2"/>
        <v>465.43999999999994</v>
      </c>
      <c r="K121" s="25">
        <f t="shared" si="3"/>
        <v>910.32151519999991</v>
      </c>
    </row>
    <row r="122" spans="2:11" ht="24.95" customHeight="1" x14ac:dyDescent="0.25">
      <c r="B122" s="20">
        <v>47</v>
      </c>
      <c r="C122" s="26" t="s">
        <v>76</v>
      </c>
      <c r="D122" s="27" t="s">
        <v>123</v>
      </c>
      <c r="E122" s="49">
        <v>11.004</v>
      </c>
      <c r="F122" s="28">
        <v>3</v>
      </c>
      <c r="G122" s="28" t="s">
        <v>0</v>
      </c>
      <c r="H122" s="22">
        <v>50</v>
      </c>
      <c r="I122" s="23">
        <v>97.79</v>
      </c>
      <c r="J122" s="24">
        <f t="shared" si="2"/>
        <v>110.03999999999999</v>
      </c>
      <c r="K122" s="25">
        <f t="shared" si="3"/>
        <v>215.21953319999997</v>
      </c>
    </row>
    <row r="123" spans="2:11" ht="24.95" customHeight="1" x14ac:dyDescent="0.25">
      <c r="B123" s="20">
        <v>48</v>
      </c>
      <c r="C123" s="26" t="s">
        <v>76</v>
      </c>
      <c r="D123" s="27" t="s">
        <v>124</v>
      </c>
      <c r="E123" s="49">
        <v>33.08</v>
      </c>
      <c r="F123" s="28">
        <v>3</v>
      </c>
      <c r="G123" s="28" t="s">
        <v>0</v>
      </c>
      <c r="H123" s="22">
        <v>50</v>
      </c>
      <c r="I123" s="23">
        <v>97.79</v>
      </c>
      <c r="J123" s="24">
        <f t="shared" si="2"/>
        <v>330.79999999999995</v>
      </c>
      <c r="K123" s="25">
        <f t="shared" si="3"/>
        <v>646.98856399999988</v>
      </c>
    </row>
    <row r="124" spans="2:11" ht="24.95" customHeight="1" x14ac:dyDescent="0.25">
      <c r="B124" s="20">
        <v>49</v>
      </c>
      <c r="C124" s="21" t="s">
        <v>76</v>
      </c>
      <c r="D124" s="75" t="s">
        <v>125</v>
      </c>
      <c r="E124" s="73">
        <v>45.713999999999999</v>
      </c>
      <c r="F124" s="77">
        <v>3</v>
      </c>
      <c r="G124" s="77" t="s">
        <v>0</v>
      </c>
      <c r="H124" s="22">
        <v>50</v>
      </c>
      <c r="I124" s="23">
        <v>97.79</v>
      </c>
      <c r="J124" s="24">
        <f t="shared" si="2"/>
        <v>457.14</v>
      </c>
      <c r="K124" s="25">
        <f t="shared" si="3"/>
        <v>894.08812619999992</v>
      </c>
    </row>
    <row r="125" spans="2:11" ht="24.95" customHeight="1" x14ac:dyDescent="0.25">
      <c r="B125" s="20">
        <v>50</v>
      </c>
      <c r="C125" s="26" t="s">
        <v>76</v>
      </c>
      <c r="D125" s="27" t="s">
        <v>126</v>
      </c>
      <c r="E125" s="49">
        <v>15.005000000000001</v>
      </c>
      <c r="F125" s="28">
        <v>3</v>
      </c>
      <c r="G125" s="28" t="s">
        <v>0</v>
      </c>
      <c r="H125" s="22">
        <v>50</v>
      </c>
      <c r="I125" s="23">
        <v>97.79</v>
      </c>
      <c r="J125" s="24">
        <f t="shared" si="2"/>
        <v>150.05000000000001</v>
      </c>
      <c r="K125" s="25">
        <f t="shared" si="3"/>
        <v>293.47229150000004</v>
      </c>
    </row>
    <row r="126" spans="2:11" ht="24.95" customHeight="1" x14ac:dyDescent="0.25">
      <c r="B126" s="20">
        <v>51</v>
      </c>
      <c r="C126" s="26" t="s">
        <v>76</v>
      </c>
      <c r="D126" s="27" t="s">
        <v>127</v>
      </c>
      <c r="E126" s="49">
        <v>15.787000000000001</v>
      </c>
      <c r="F126" s="28">
        <v>3</v>
      </c>
      <c r="G126" s="28" t="s">
        <v>0</v>
      </c>
      <c r="H126" s="22">
        <v>50</v>
      </c>
      <c r="I126" s="23">
        <v>97.79</v>
      </c>
      <c r="J126" s="24">
        <f t="shared" si="2"/>
        <v>157.87</v>
      </c>
      <c r="K126" s="25">
        <f t="shared" si="3"/>
        <v>308.76688209999998</v>
      </c>
    </row>
    <row r="127" spans="2:11" ht="24.95" customHeight="1" x14ac:dyDescent="0.25">
      <c r="B127" s="20">
        <v>52</v>
      </c>
      <c r="C127" s="26" t="s">
        <v>76</v>
      </c>
      <c r="D127" s="27" t="s">
        <v>128</v>
      </c>
      <c r="E127" s="49">
        <v>38.411999999999999</v>
      </c>
      <c r="F127" s="28">
        <v>3</v>
      </c>
      <c r="G127" s="28" t="s">
        <v>0</v>
      </c>
      <c r="H127" s="22">
        <v>50</v>
      </c>
      <c r="I127" s="23">
        <v>97.79</v>
      </c>
      <c r="J127" s="24">
        <f t="shared" si="2"/>
        <v>384.12</v>
      </c>
      <c r="K127" s="25">
        <f t="shared" si="3"/>
        <v>751.27341960000001</v>
      </c>
    </row>
    <row r="128" spans="2:11" ht="24.95" customHeight="1" x14ac:dyDescent="0.25">
      <c r="B128" s="20">
        <v>53</v>
      </c>
      <c r="C128" s="26" t="s">
        <v>76</v>
      </c>
      <c r="D128" s="27" t="s">
        <v>129</v>
      </c>
      <c r="E128" s="49">
        <v>41.387999999999998</v>
      </c>
      <c r="F128" s="28">
        <v>3</v>
      </c>
      <c r="G128" s="28" t="s">
        <v>0</v>
      </c>
      <c r="H128" s="22">
        <v>50</v>
      </c>
      <c r="I128" s="23">
        <v>97.79</v>
      </c>
      <c r="J128" s="24">
        <f t="shared" si="2"/>
        <v>413.88</v>
      </c>
      <c r="K128" s="25">
        <f t="shared" si="3"/>
        <v>809.47892039999999</v>
      </c>
    </row>
    <row r="129" spans="2:11" ht="24.95" customHeight="1" x14ac:dyDescent="0.25">
      <c r="B129" s="20">
        <v>54</v>
      </c>
      <c r="C129" s="26" t="s">
        <v>76</v>
      </c>
      <c r="D129" s="27" t="s">
        <v>130</v>
      </c>
      <c r="E129" s="49">
        <v>11.003</v>
      </c>
      <c r="F129" s="28">
        <v>3</v>
      </c>
      <c r="G129" s="28" t="s">
        <v>0</v>
      </c>
      <c r="H129" s="22">
        <v>50</v>
      </c>
      <c r="I129" s="23">
        <v>97.79</v>
      </c>
      <c r="J129" s="24">
        <f t="shared" si="2"/>
        <v>110.03</v>
      </c>
      <c r="K129" s="25">
        <f t="shared" si="3"/>
        <v>215.1999749</v>
      </c>
    </row>
    <row r="130" spans="2:11" ht="24.95" customHeight="1" x14ac:dyDescent="0.25">
      <c r="B130" s="20">
        <v>55</v>
      </c>
      <c r="C130" s="26" t="s">
        <v>76</v>
      </c>
      <c r="D130" s="27" t="s">
        <v>131</v>
      </c>
      <c r="E130" s="49">
        <v>40.012</v>
      </c>
      <c r="F130" s="28">
        <v>3</v>
      </c>
      <c r="G130" s="28" t="s">
        <v>0</v>
      </c>
      <c r="H130" s="22">
        <v>50</v>
      </c>
      <c r="I130" s="23">
        <v>97.79</v>
      </c>
      <c r="J130" s="24">
        <f t="shared" si="2"/>
        <v>400.12</v>
      </c>
      <c r="K130" s="25">
        <f t="shared" si="3"/>
        <v>782.56669959999999</v>
      </c>
    </row>
    <row r="131" spans="2:11" ht="24.95" customHeight="1" x14ac:dyDescent="0.25">
      <c r="B131" s="20">
        <v>56</v>
      </c>
      <c r="C131" s="26" t="s">
        <v>76</v>
      </c>
      <c r="D131" s="27" t="s">
        <v>132</v>
      </c>
      <c r="E131" s="49">
        <v>19.206</v>
      </c>
      <c r="F131" s="28">
        <v>3</v>
      </c>
      <c r="G131" s="28" t="s">
        <v>0</v>
      </c>
      <c r="H131" s="22">
        <v>50</v>
      </c>
      <c r="I131" s="23">
        <v>97.79</v>
      </c>
      <c r="J131" s="24">
        <f t="shared" si="2"/>
        <v>192.06</v>
      </c>
      <c r="K131" s="25">
        <f t="shared" si="3"/>
        <v>375.63670980000001</v>
      </c>
    </row>
    <row r="132" spans="2:11" ht="24.95" customHeight="1" x14ac:dyDescent="0.25">
      <c r="B132" s="20">
        <v>57</v>
      </c>
      <c r="C132" s="26" t="s">
        <v>76</v>
      </c>
      <c r="D132" s="27" t="s">
        <v>133</v>
      </c>
      <c r="E132" s="49">
        <v>9.2970000000000006</v>
      </c>
      <c r="F132" s="28">
        <v>3</v>
      </c>
      <c r="G132" s="28" t="s">
        <v>0</v>
      </c>
      <c r="H132" s="22">
        <v>50</v>
      </c>
      <c r="I132" s="23">
        <v>97.79</v>
      </c>
      <c r="J132" s="24">
        <f t="shared" si="2"/>
        <v>92.97</v>
      </c>
      <c r="K132" s="25">
        <f t="shared" si="3"/>
        <v>181.8335151</v>
      </c>
    </row>
    <row r="133" spans="2:11" ht="24.95" customHeight="1" x14ac:dyDescent="0.25">
      <c r="B133" s="20">
        <v>58</v>
      </c>
      <c r="C133" s="26" t="s">
        <v>76</v>
      </c>
      <c r="D133" s="27" t="s">
        <v>134</v>
      </c>
      <c r="E133" s="49">
        <v>19.006</v>
      </c>
      <c r="F133" s="28">
        <v>3</v>
      </c>
      <c r="G133" s="28" t="s">
        <v>0</v>
      </c>
      <c r="H133" s="22">
        <v>50</v>
      </c>
      <c r="I133" s="23">
        <v>97.79</v>
      </c>
      <c r="J133" s="24">
        <f t="shared" si="2"/>
        <v>190.06</v>
      </c>
      <c r="K133" s="25">
        <f t="shared" si="3"/>
        <v>371.72504980000002</v>
      </c>
    </row>
    <row r="134" spans="2:11" ht="24.95" customHeight="1" x14ac:dyDescent="0.25">
      <c r="B134" s="20">
        <v>59</v>
      </c>
      <c r="C134" s="26" t="s">
        <v>76</v>
      </c>
      <c r="D134" s="27" t="s">
        <v>135</v>
      </c>
      <c r="E134" s="49">
        <v>13.003</v>
      </c>
      <c r="F134" s="28">
        <v>3</v>
      </c>
      <c r="G134" s="28" t="s">
        <v>0</v>
      </c>
      <c r="H134" s="22">
        <v>50</v>
      </c>
      <c r="I134" s="23">
        <v>97.79</v>
      </c>
      <c r="J134" s="24">
        <f t="shared" si="2"/>
        <v>130.03</v>
      </c>
      <c r="K134" s="25">
        <f t="shared" si="3"/>
        <v>254.31657490000001</v>
      </c>
    </row>
    <row r="135" spans="2:11" ht="24.95" customHeight="1" x14ac:dyDescent="0.25">
      <c r="B135" s="20">
        <v>60</v>
      </c>
      <c r="C135" s="26" t="s">
        <v>76</v>
      </c>
      <c r="D135" s="27" t="s">
        <v>136</v>
      </c>
      <c r="E135" s="49">
        <v>10.004</v>
      </c>
      <c r="F135" s="28">
        <v>3</v>
      </c>
      <c r="G135" s="28" t="s">
        <v>0</v>
      </c>
      <c r="H135" s="22">
        <v>50</v>
      </c>
      <c r="I135" s="23">
        <v>97.79</v>
      </c>
      <c r="J135" s="24">
        <f t="shared" ref="J135:J198" si="4">20%*H135*E135</f>
        <v>100.03999999999999</v>
      </c>
      <c r="K135" s="25">
        <f t="shared" ref="K135:K198" si="5">J135*1.95583</f>
        <v>195.66123319999997</v>
      </c>
    </row>
    <row r="136" spans="2:11" ht="24.95" customHeight="1" x14ac:dyDescent="0.25">
      <c r="B136" s="20">
        <v>61</v>
      </c>
      <c r="C136" s="26" t="s">
        <v>76</v>
      </c>
      <c r="D136" s="27" t="s">
        <v>137</v>
      </c>
      <c r="E136" s="49">
        <v>5.0010000000000003</v>
      </c>
      <c r="F136" s="28">
        <v>3</v>
      </c>
      <c r="G136" s="28" t="s">
        <v>0</v>
      </c>
      <c r="H136" s="22">
        <v>50</v>
      </c>
      <c r="I136" s="23">
        <v>97.79</v>
      </c>
      <c r="J136" s="24">
        <f t="shared" si="4"/>
        <v>50.010000000000005</v>
      </c>
      <c r="K136" s="25">
        <f t="shared" si="5"/>
        <v>97.811058300000013</v>
      </c>
    </row>
    <row r="137" spans="2:11" ht="24.95" customHeight="1" x14ac:dyDescent="0.25">
      <c r="B137" s="20">
        <v>62</v>
      </c>
      <c r="C137" s="26" t="s">
        <v>76</v>
      </c>
      <c r="D137" s="27" t="s">
        <v>138</v>
      </c>
      <c r="E137" s="49">
        <v>20.006</v>
      </c>
      <c r="F137" s="28">
        <v>3</v>
      </c>
      <c r="G137" s="28" t="s">
        <v>0</v>
      </c>
      <c r="H137" s="22">
        <v>50</v>
      </c>
      <c r="I137" s="23">
        <v>97.79</v>
      </c>
      <c r="J137" s="24">
        <f t="shared" si="4"/>
        <v>200.06</v>
      </c>
      <c r="K137" s="25">
        <f t="shared" si="5"/>
        <v>391.2833498</v>
      </c>
    </row>
    <row r="138" spans="2:11" ht="24.95" customHeight="1" x14ac:dyDescent="0.25">
      <c r="B138" s="20">
        <v>63</v>
      </c>
      <c r="C138" s="26" t="s">
        <v>76</v>
      </c>
      <c r="D138" s="27" t="s">
        <v>139</v>
      </c>
      <c r="E138" s="49">
        <v>20.006</v>
      </c>
      <c r="F138" s="28">
        <v>3</v>
      </c>
      <c r="G138" s="28" t="s">
        <v>0</v>
      </c>
      <c r="H138" s="22">
        <v>50</v>
      </c>
      <c r="I138" s="23">
        <v>97.79</v>
      </c>
      <c r="J138" s="24">
        <f t="shared" si="4"/>
        <v>200.06</v>
      </c>
      <c r="K138" s="25">
        <f t="shared" si="5"/>
        <v>391.2833498</v>
      </c>
    </row>
    <row r="139" spans="2:11" ht="24.95" customHeight="1" x14ac:dyDescent="0.25">
      <c r="B139" s="20">
        <v>64</v>
      </c>
      <c r="C139" s="26" t="s">
        <v>76</v>
      </c>
      <c r="D139" s="27" t="s">
        <v>140</v>
      </c>
      <c r="E139" s="49">
        <v>20.007000000000001</v>
      </c>
      <c r="F139" s="28">
        <v>3</v>
      </c>
      <c r="G139" s="28" t="s">
        <v>0</v>
      </c>
      <c r="H139" s="22">
        <v>50</v>
      </c>
      <c r="I139" s="23">
        <v>97.79</v>
      </c>
      <c r="J139" s="24">
        <f t="shared" si="4"/>
        <v>200.07000000000002</v>
      </c>
      <c r="K139" s="25">
        <f t="shared" si="5"/>
        <v>391.30290810000002</v>
      </c>
    </row>
    <row r="140" spans="2:11" ht="24.95" customHeight="1" x14ac:dyDescent="0.25">
      <c r="B140" s="20">
        <v>65</v>
      </c>
      <c r="C140" s="26" t="s">
        <v>76</v>
      </c>
      <c r="D140" s="27" t="s">
        <v>141</v>
      </c>
      <c r="E140" s="49">
        <v>18.004999999999999</v>
      </c>
      <c r="F140" s="28">
        <v>3</v>
      </c>
      <c r="G140" s="28" t="s">
        <v>0</v>
      </c>
      <c r="H140" s="22">
        <v>50</v>
      </c>
      <c r="I140" s="23">
        <v>97.79</v>
      </c>
      <c r="J140" s="24">
        <f t="shared" si="4"/>
        <v>180.04999999999998</v>
      </c>
      <c r="K140" s="25">
        <f t="shared" si="5"/>
        <v>352.14719149999996</v>
      </c>
    </row>
    <row r="141" spans="2:11" ht="24.95" customHeight="1" x14ac:dyDescent="0.25">
      <c r="B141" s="20">
        <v>66</v>
      </c>
      <c r="C141" s="26" t="s">
        <v>76</v>
      </c>
      <c r="D141" s="27" t="s">
        <v>142</v>
      </c>
      <c r="E141" s="49">
        <v>18.863</v>
      </c>
      <c r="F141" s="28">
        <v>3</v>
      </c>
      <c r="G141" s="28" t="s">
        <v>0</v>
      </c>
      <c r="H141" s="22">
        <v>50</v>
      </c>
      <c r="I141" s="23">
        <v>97.79</v>
      </c>
      <c r="J141" s="24">
        <f t="shared" si="4"/>
        <v>188.63</v>
      </c>
      <c r="K141" s="25">
        <f t="shared" si="5"/>
        <v>368.92821290000001</v>
      </c>
    </row>
    <row r="142" spans="2:11" ht="24.95" customHeight="1" x14ac:dyDescent="0.25">
      <c r="B142" s="20">
        <v>67</v>
      </c>
      <c r="C142" s="26" t="s">
        <v>76</v>
      </c>
      <c r="D142" s="27" t="s">
        <v>143</v>
      </c>
      <c r="E142" s="49">
        <v>16.004999999999999</v>
      </c>
      <c r="F142" s="28">
        <v>3</v>
      </c>
      <c r="G142" s="28" t="s">
        <v>0</v>
      </c>
      <c r="H142" s="22">
        <v>50</v>
      </c>
      <c r="I142" s="23">
        <v>97.79</v>
      </c>
      <c r="J142" s="24">
        <f t="shared" si="4"/>
        <v>160.04999999999998</v>
      </c>
      <c r="K142" s="25">
        <f t="shared" si="5"/>
        <v>313.03059149999996</v>
      </c>
    </row>
    <row r="143" spans="2:11" ht="24.95" customHeight="1" x14ac:dyDescent="0.25">
      <c r="B143" s="20">
        <v>68</v>
      </c>
      <c r="C143" s="26" t="s">
        <v>76</v>
      </c>
      <c r="D143" s="27" t="s">
        <v>144</v>
      </c>
      <c r="E143" s="49">
        <v>58.017000000000003</v>
      </c>
      <c r="F143" s="28">
        <v>3</v>
      </c>
      <c r="G143" s="28" t="s">
        <v>0</v>
      </c>
      <c r="H143" s="22">
        <v>50</v>
      </c>
      <c r="I143" s="23">
        <v>97.79</v>
      </c>
      <c r="J143" s="24">
        <f t="shared" si="4"/>
        <v>580.17000000000007</v>
      </c>
      <c r="K143" s="25">
        <f t="shared" si="5"/>
        <v>1134.7138911000002</v>
      </c>
    </row>
    <row r="144" spans="2:11" ht="24.95" customHeight="1" x14ac:dyDescent="0.25">
      <c r="B144" s="20">
        <v>69</v>
      </c>
      <c r="C144" s="26" t="s">
        <v>76</v>
      </c>
      <c r="D144" s="27" t="s">
        <v>145</v>
      </c>
      <c r="E144" s="49">
        <v>20.006</v>
      </c>
      <c r="F144" s="28">
        <v>3</v>
      </c>
      <c r="G144" s="28" t="s">
        <v>0</v>
      </c>
      <c r="H144" s="22">
        <v>50</v>
      </c>
      <c r="I144" s="23">
        <v>97.79</v>
      </c>
      <c r="J144" s="24">
        <f t="shared" si="4"/>
        <v>200.06</v>
      </c>
      <c r="K144" s="25">
        <f t="shared" si="5"/>
        <v>391.2833498</v>
      </c>
    </row>
    <row r="145" spans="2:11" ht="24.95" customHeight="1" x14ac:dyDescent="0.25">
      <c r="B145" s="20">
        <v>70</v>
      </c>
      <c r="C145" s="26" t="s">
        <v>76</v>
      </c>
      <c r="D145" s="27" t="s">
        <v>146</v>
      </c>
      <c r="E145" s="49">
        <v>16.504000000000001</v>
      </c>
      <c r="F145" s="28">
        <v>3</v>
      </c>
      <c r="G145" s="28" t="s">
        <v>0</v>
      </c>
      <c r="H145" s="22">
        <v>50</v>
      </c>
      <c r="I145" s="23">
        <v>97.79</v>
      </c>
      <c r="J145" s="24">
        <f t="shared" si="4"/>
        <v>165.04000000000002</v>
      </c>
      <c r="K145" s="25">
        <f t="shared" si="5"/>
        <v>322.79018320000006</v>
      </c>
    </row>
    <row r="146" spans="2:11" ht="24.95" customHeight="1" x14ac:dyDescent="0.25">
      <c r="B146" s="20">
        <v>71</v>
      </c>
      <c r="C146" s="26" t="s">
        <v>76</v>
      </c>
      <c r="D146" s="27" t="s">
        <v>147</v>
      </c>
      <c r="E146" s="49">
        <v>22.507000000000001</v>
      </c>
      <c r="F146" s="28">
        <v>3</v>
      </c>
      <c r="G146" s="28" t="s">
        <v>0</v>
      </c>
      <c r="H146" s="22">
        <v>50</v>
      </c>
      <c r="I146" s="23">
        <v>97.79</v>
      </c>
      <c r="J146" s="24">
        <f t="shared" si="4"/>
        <v>225.07000000000002</v>
      </c>
      <c r="K146" s="25">
        <f t="shared" si="5"/>
        <v>440.19865810000005</v>
      </c>
    </row>
    <row r="147" spans="2:11" ht="24.95" customHeight="1" x14ac:dyDescent="0.25">
      <c r="B147" s="20">
        <v>72</v>
      </c>
      <c r="C147" s="26" t="s">
        <v>76</v>
      </c>
      <c r="D147" s="27" t="s">
        <v>148</v>
      </c>
      <c r="E147" s="49">
        <v>9.1029999999999998</v>
      </c>
      <c r="F147" s="28">
        <v>3</v>
      </c>
      <c r="G147" s="28" t="s">
        <v>0</v>
      </c>
      <c r="H147" s="22">
        <v>50</v>
      </c>
      <c r="I147" s="23">
        <v>97.79</v>
      </c>
      <c r="J147" s="24">
        <f t="shared" si="4"/>
        <v>91.03</v>
      </c>
      <c r="K147" s="25">
        <f t="shared" si="5"/>
        <v>178.03920489999999</v>
      </c>
    </row>
    <row r="148" spans="2:11" ht="24.95" customHeight="1" x14ac:dyDescent="0.25">
      <c r="B148" s="20">
        <v>73</v>
      </c>
      <c r="C148" s="26" t="s">
        <v>76</v>
      </c>
      <c r="D148" s="27" t="s">
        <v>149</v>
      </c>
      <c r="E148" s="49">
        <v>36.51</v>
      </c>
      <c r="F148" s="28">
        <v>4</v>
      </c>
      <c r="G148" s="28" t="s">
        <v>0</v>
      </c>
      <c r="H148" s="22">
        <v>50</v>
      </c>
      <c r="I148" s="23">
        <v>97.79</v>
      </c>
      <c r="J148" s="24">
        <f t="shared" si="4"/>
        <v>365.09999999999997</v>
      </c>
      <c r="K148" s="25">
        <f t="shared" si="5"/>
        <v>714.07353299999988</v>
      </c>
    </row>
    <row r="149" spans="2:11" ht="24.95" customHeight="1" x14ac:dyDescent="0.25">
      <c r="B149" s="20">
        <v>74</v>
      </c>
      <c r="C149" s="26" t="s">
        <v>76</v>
      </c>
      <c r="D149" s="27" t="s">
        <v>150</v>
      </c>
      <c r="E149" s="49">
        <v>11.003</v>
      </c>
      <c r="F149" s="28">
        <v>4</v>
      </c>
      <c r="G149" s="28" t="s">
        <v>0</v>
      </c>
      <c r="H149" s="22">
        <v>50</v>
      </c>
      <c r="I149" s="23">
        <v>97.79</v>
      </c>
      <c r="J149" s="24">
        <f t="shared" si="4"/>
        <v>110.03</v>
      </c>
      <c r="K149" s="25">
        <f t="shared" si="5"/>
        <v>215.1999749</v>
      </c>
    </row>
    <row r="150" spans="2:11" ht="24.95" customHeight="1" x14ac:dyDescent="0.25">
      <c r="B150" s="20">
        <v>75</v>
      </c>
      <c r="C150" s="26" t="s">
        <v>76</v>
      </c>
      <c r="D150" s="27" t="s">
        <v>151</v>
      </c>
      <c r="E150" s="49">
        <v>10.003</v>
      </c>
      <c r="F150" s="28">
        <v>3</v>
      </c>
      <c r="G150" s="28" t="s">
        <v>0</v>
      </c>
      <c r="H150" s="22">
        <v>50</v>
      </c>
      <c r="I150" s="23">
        <v>97.79</v>
      </c>
      <c r="J150" s="24">
        <f t="shared" si="4"/>
        <v>100.03</v>
      </c>
      <c r="K150" s="25">
        <f t="shared" si="5"/>
        <v>195.6416749</v>
      </c>
    </row>
    <row r="151" spans="2:11" ht="24.95" customHeight="1" x14ac:dyDescent="0.25">
      <c r="B151" s="20">
        <v>76</v>
      </c>
      <c r="C151" s="26" t="s">
        <v>76</v>
      </c>
      <c r="D151" s="27" t="s">
        <v>152</v>
      </c>
      <c r="E151" s="49">
        <v>60.018999999999998</v>
      </c>
      <c r="F151" s="28">
        <v>3</v>
      </c>
      <c r="G151" s="28" t="s">
        <v>0</v>
      </c>
      <c r="H151" s="22">
        <v>50</v>
      </c>
      <c r="I151" s="23">
        <v>97.79</v>
      </c>
      <c r="J151" s="24">
        <f t="shared" si="4"/>
        <v>600.18999999999994</v>
      </c>
      <c r="K151" s="25">
        <f t="shared" si="5"/>
        <v>1173.8696077</v>
      </c>
    </row>
    <row r="152" spans="2:11" ht="24.95" customHeight="1" x14ac:dyDescent="0.25">
      <c r="B152" s="20">
        <v>77</v>
      </c>
      <c r="C152" s="26" t="s">
        <v>76</v>
      </c>
      <c r="D152" s="27" t="s">
        <v>153</v>
      </c>
      <c r="E152" s="49">
        <v>57.017000000000003</v>
      </c>
      <c r="F152" s="28">
        <v>3</v>
      </c>
      <c r="G152" s="28" t="s">
        <v>0</v>
      </c>
      <c r="H152" s="22">
        <v>50</v>
      </c>
      <c r="I152" s="23">
        <v>97.79</v>
      </c>
      <c r="J152" s="24">
        <f t="shared" si="4"/>
        <v>570.17000000000007</v>
      </c>
      <c r="K152" s="25">
        <f t="shared" si="5"/>
        <v>1115.1555911</v>
      </c>
    </row>
    <row r="153" spans="2:11" ht="24.95" customHeight="1" x14ac:dyDescent="0.25">
      <c r="B153" s="20">
        <v>78</v>
      </c>
      <c r="C153" s="79" t="s">
        <v>76</v>
      </c>
      <c r="D153" s="27" t="s">
        <v>154</v>
      </c>
      <c r="E153" s="49">
        <v>15.504</v>
      </c>
      <c r="F153" s="28">
        <v>3</v>
      </c>
      <c r="G153" s="28" t="s">
        <v>0</v>
      </c>
      <c r="H153" s="22">
        <v>50</v>
      </c>
      <c r="I153" s="23">
        <v>97.79</v>
      </c>
      <c r="J153" s="24">
        <f t="shared" si="4"/>
        <v>155.04</v>
      </c>
      <c r="K153" s="25">
        <f t="shared" si="5"/>
        <v>303.23188319999997</v>
      </c>
    </row>
    <row r="154" spans="2:11" ht="24.95" customHeight="1" x14ac:dyDescent="0.25">
      <c r="B154" s="20">
        <v>79</v>
      </c>
      <c r="C154" s="26" t="s">
        <v>76</v>
      </c>
      <c r="D154" s="27" t="s">
        <v>155</v>
      </c>
      <c r="E154" s="49">
        <v>15.505000000000001</v>
      </c>
      <c r="F154" s="28">
        <v>3</v>
      </c>
      <c r="G154" s="28" t="s">
        <v>0</v>
      </c>
      <c r="H154" s="22">
        <v>50</v>
      </c>
      <c r="I154" s="23">
        <v>97.79</v>
      </c>
      <c r="J154" s="24">
        <f t="shared" si="4"/>
        <v>155.05000000000001</v>
      </c>
      <c r="K154" s="25">
        <f t="shared" si="5"/>
        <v>303.2514415</v>
      </c>
    </row>
    <row r="155" spans="2:11" ht="24.95" customHeight="1" x14ac:dyDescent="0.25">
      <c r="B155" s="20">
        <v>80</v>
      </c>
      <c r="C155" s="26" t="s">
        <v>76</v>
      </c>
      <c r="D155" s="27" t="s">
        <v>156</v>
      </c>
      <c r="E155" s="49">
        <v>0.16</v>
      </c>
      <c r="F155" s="28">
        <v>3</v>
      </c>
      <c r="G155" s="28" t="s">
        <v>0</v>
      </c>
      <c r="H155" s="22">
        <v>50</v>
      </c>
      <c r="I155" s="23">
        <v>97.79</v>
      </c>
      <c r="J155" s="24">
        <f t="shared" si="4"/>
        <v>1.6</v>
      </c>
      <c r="K155" s="25">
        <f t="shared" si="5"/>
        <v>3.1293280000000001</v>
      </c>
    </row>
    <row r="156" spans="2:11" ht="24.95" customHeight="1" x14ac:dyDescent="0.25">
      <c r="B156" s="20">
        <v>81</v>
      </c>
      <c r="C156" s="26" t="s">
        <v>76</v>
      </c>
      <c r="D156" s="27" t="s">
        <v>157</v>
      </c>
      <c r="E156" s="49">
        <v>19.457999999999998</v>
      </c>
      <c r="F156" s="28">
        <v>3</v>
      </c>
      <c r="G156" s="28" t="s">
        <v>0</v>
      </c>
      <c r="H156" s="22">
        <v>50</v>
      </c>
      <c r="I156" s="23">
        <v>97.79</v>
      </c>
      <c r="J156" s="24">
        <f t="shared" si="4"/>
        <v>194.57999999999998</v>
      </c>
      <c r="K156" s="25">
        <f t="shared" si="5"/>
        <v>380.56540139999998</v>
      </c>
    </row>
    <row r="157" spans="2:11" ht="24.95" customHeight="1" x14ac:dyDescent="0.25">
      <c r="B157" s="20">
        <v>82</v>
      </c>
      <c r="C157" s="26" t="s">
        <v>76</v>
      </c>
      <c r="D157" s="27" t="s">
        <v>158</v>
      </c>
      <c r="E157" s="49">
        <v>1</v>
      </c>
      <c r="F157" s="28">
        <v>3</v>
      </c>
      <c r="G157" s="28" t="s">
        <v>0</v>
      </c>
      <c r="H157" s="22">
        <v>50</v>
      </c>
      <c r="I157" s="23">
        <v>97.79</v>
      </c>
      <c r="J157" s="24">
        <f t="shared" si="4"/>
        <v>10</v>
      </c>
      <c r="K157" s="25">
        <f t="shared" si="5"/>
        <v>19.558299999999999</v>
      </c>
    </row>
    <row r="158" spans="2:11" ht="24.95" customHeight="1" x14ac:dyDescent="0.25">
      <c r="B158" s="20">
        <v>83</v>
      </c>
      <c r="C158" s="26" t="s">
        <v>76</v>
      </c>
      <c r="D158" s="27" t="s">
        <v>159</v>
      </c>
      <c r="E158" s="49">
        <v>13.124000000000001</v>
      </c>
      <c r="F158" s="28">
        <v>3</v>
      </c>
      <c r="G158" s="28" t="s">
        <v>0</v>
      </c>
      <c r="H158" s="22">
        <v>50</v>
      </c>
      <c r="I158" s="23">
        <v>97.79</v>
      </c>
      <c r="J158" s="24">
        <f t="shared" si="4"/>
        <v>131.24</v>
      </c>
      <c r="K158" s="25">
        <f t="shared" si="5"/>
        <v>256.6831292</v>
      </c>
    </row>
    <row r="159" spans="2:11" ht="24.95" customHeight="1" x14ac:dyDescent="0.25">
      <c r="B159" s="20">
        <v>84</v>
      </c>
      <c r="C159" s="26" t="s">
        <v>76</v>
      </c>
      <c r="D159" s="27" t="s">
        <v>160</v>
      </c>
      <c r="E159" s="49">
        <v>16.006</v>
      </c>
      <c r="F159" s="28">
        <v>3</v>
      </c>
      <c r="G159" s="28" t="s">
        <v>0</v>
      </c>
      <c r="H159" s="22">
        <v>50</v>
      </c>
      <c r="I159" s="23">
        <v>97.79</v>
      </c>
      <c r="J159" s="24">
        <f t="shared" si="4"/>
        <v>160.06</v>
      </c>
      <c r="K159" s="25">
        <f t="shared" si="5"/>
        <v>313.05014979999999</v>
      </c>
    </row>
    <row r="160" spans="2:11" ht="24.95" customHeight="1" x14ac:dyDescent="0.25">
      <c r="B160" s="20">
        <v>85</v>
      </c>
      <c r="C160" s="26" t="s">
        <v>76</v>
      </c>
      <c r="D160" s="27" t="s">
        <v>161</v>
      </c>
      <c r="E160" s="49">
        <v>16.006</v>
      </c>
      <c r="F160" s="28">
        <v>3</v>
      </c>
      <c r="G160" s="28" t="s">
        <v>0</v>
      </c>
      <c r="H160" s="22">
        <v>50</v>
      </c>
      <c r="I160" s="23">
        <v>97.79</v>
      </c>
      <c r="J160" s="24">
        <f t="shared" si="4"/>
        <v>160.06</v>
      </c>
      <c r="K160" s="25">
        <f t="shared" si="5"/>
        <v>313.05014979999999</v>
      </c>
    </row>
    <row r="161" spans="2:11" ht="24.95" customHeight="1" x14ac:dyDescent="0.25">
      <c r="B161" s="20">
        <v>86</v>
      </c>
      <c r="C161" s="26" t="s">
        <v>76</v>
      </c>
      <c r="D161" s="27" t="s">
        <v>162</v>
      </c>
      <c r="E161" s="49">
        <v>15.005000000000001</v>
      </c>
      <c r="F161" s="28">
        <v>3</v>
      </c>
      <c r="G161" s="28" t="s">
        <v>0</v>
      </c>
      <c r="H161" s="22">
        <v>50</v>
      </c>
      <c r="I161" s="23">
        <v>97.79</v>
      </c>
      <c r="J161" s="24">
        <f t="shared" si="4"/>
        <v>150.05000000000001</v>
      </c>
      <c r="K161" s="25">
        <f t="shared" si="5"/>
        <v>293.47229150000004</v>
      </c>
    </row>
    <row r="162" spans="2:11" ht="24.95" customHeight="1" x14ac:dyDescent="0.25">
      <c r="B162" s="20">
        <v>87</v>
      </c>
      <c r="C162" s="26" t="s">
        <v>76</v>
      </c>
      <c r="D162" s="27" t="s">
        <v>163</v>
      </c>
      <c r="E162" s="49">
        <v>15.005000000000001</v>
      </c>
      <c r="F162" s="28">
        <v>3</v>
      </c>
      <c r="G162" s="28" t="s">
        <v>0</v>
      </c>
      <c r="H162" s="22">
        <v>50</v>
      </c>
      <c r="I162" s="23">
        <v>97.79</v>
      </c>
      <c r="J162" s="24">
        <f t="shared" si="4"/>
        <v>150.05000000000001</v>
      </c>
      <c r="K162" s="25">
        <f t="shared" si="5"/>
        <v>293.47229150000004</v>
      </c>
    </row>
    <row r="163" spans="2:11" ht="24.95" customHeight="1" x14ac:dyDescent="0.25">
      <c r="B163" s="20">
        <v>88</v>
      </c>
      <c r="C163" s="26" t="s">
        <v>76</v>
      </c>
      <c r="D163" s="27" t="s">
        <v>164</v>
      </c>
      <c r="E163" s="49">
        <v>11.879</v>
      </c>
      <c r="F163" s="28">
        <v>3</v>
      </c>
      <c r="G163" s="28" t="s">
        <v>0</v>
      </c>
      <c r="H163" s="22">
        <v>50</v>
      </c>
      <c r="I163" s="23">
        <v>97.79</v>
      </c>
      <c r="J163" s="24">
        <f t="shared" si="4"/>
        <v>118.78999999999999</v>
      </c>
      <c r="K163" s="25">
        <f t="shared" si="5"/>
        <v>232.33304569999999</v>
      </c>
    </row>
    <row r="164" spans="2:11" ht="24.95" customHeight="1" x14ac:dyDescent="0.25">
      <c r="B164" s="20">
        <v>89</v>
      </c>
      <c r="C164" s="26" t="s">
        <v>76</v>
      </c>
      <c r="D164" s="27" t="s">
        <v>165</v>
      </c>
      <c r="E164" s="49">
        <v>13.904999999999999</v>
      </c>
      <c r="F164" s="28">
        <v>3</v>
      </c>
      <c r="G164" s="28" t="s">
        <v>0</v>
      </c>
      <c r="H164" s="22">
        <v>50</v>
      </c>
      <c r="I164" s="23">
        <v>97.79</v>
      </c>
      <c r="J164" s="24">
        <f t="shared" si="4"/>
        <v>139.04999999999998</v>
      </c>
      <c r="K164" s="25">
        <f t="shared" si="5"/>
        <v>271.95816149999996</v>
      </c>
    </row>
    <row r="165" spans="2:11" ht="24.95" customHeight="1" x14ac:dyDescent="0.25">
      <c r="B165" s="20">
        <v>90</v>
      </c>
      <c r="C165" s="26" t="s">
        <v>76</v>
      </c>
      <c r="D165" s="27" t="s">
        <v>166</v>
      </c>
      <c r="E165" s="49">
        <v>23.407</v>
      </c>
      <c r="F165" s="28">
        <v>3</v>
      </c>
      <c r="G165" s="28" t="s">
        <v>0</v>
      </c>
      <c r="H165" s="22">
        <v>50</v>
      </c>
      <c r="I165" s="23">
        <v>97.79</v>
      </c>
      <c r="J165" s="24">
        <f t="shared" si="4"/>
        <v>234.07</v>
      </c>
      <c r="K165" s="25">
        <f t="shared" si="5"/>
        <v>457.80112809999997</v>
      </c>
    </row>
    <row r="166" spans="2:11" ht="24.95" customHeight="1" x14ac:dyDescent="0.25">
      <c r="B166" s="20">
        <v>91</v>
      </c>
      <c r="C166" s="26" t="s">
        <v>76</v>
      </c>
      <c r="D166" s="27" t="s">
        <v>167</v>
      </c>
      <c r="E166" s="49">
        <v>15.103</v>
      </c>
      <c r="F166" s="28">
        <v>3</v>
      </c>
      <c r="G166" s="28" t="s">
        <v>0</v>
      </c>
      <c r="H166" s="22">
        <v>50</v>
      </c>
      <c r="I166" s="23">
        <v>97.79</v>
      </c>
      <c r="J166" s="24">
        <f t="shared" si="4"/>
        <v>151.03</v>
      </c>
      <c r="K166" s="25">
        <f t="shared" si="5"/>
        <v>295.38900489999997</v>
      </c>
    </row>
    <row r="167" spans="2:11" ht="24.95" customHeight="1" x14ac:dyDescent="0.25">
      <c r="B167" s="20">
        <v>92</v>
      </c>
      <c r="C167" s="26" t="s">
        <v>76</v>
      </c>
      <c r="D167" s="27" t="s">
        <v>168</v>
      </c>
      <c r="E167" s="49">
        <v>15.105</v>
      </c>
      <c r="F167" s="28">
        <v>3</v>
      </c>
      <c r="G167" s="28" t="s">
        <v>0</v>
      </c>
      <c r="H167" s="22">
        <v>50</v>
      </c>
      <c r="I167" s="23">
        <v>97.79</v>
      </c>
      <c r="J167" s="24">
        <f t="shared" si="4"/>
        <v>151.05000000000001</v>
      </c>
      <c r="K167" s="25">
        <f t="shared" si="5"/>
        <v>295.42812150000003</v>
      </c>
    </row>
    <row r="168" spans="2:11" ht="24.95" customHeight="1" x14ac:dyDescent="0.25">
      <c r="B168" s="20">
        <v>93</v>
      </c>
      <c r="C168" s="26" t="s">
        <v>76</v>
      </c>
      <c r="D168" s="27" t="s">
        <v>169</v>
      </c>
      <c r="E168" s="49">
        <v>15.105</v>
      </c>
      <c r="F168" s="28">
        <v>3</v>
      </c>
      <c r="G168" s="28" t="s">
        <v>0</v>
      </c>
      <c r="H168" s="22">
        <v>50</v>
      </c>
      <c r="I168" s="23">
        <v>97.79</v>
      </c>
      <c r="J168" s="24">
        <f t="shared" si="4"/>
        <v>151.05000000000001</v>
      </c>
      <c r="K168" s="25">
        <f t="shared" si="5"/>
        <v>295.42812150000003</v>
      </c>
    </row>
    <row r="169" spans="2:11" ht="24.95" customHeight="1" x14ac:dyDescent="0.25">
      <c r="B169" s="20">
        <v>94</v>
      </c>
      <c r="C169" s="26" t="s">
        <v>76</v>
      </c>
      <c r="D169" s="27" t="s">
        <v>170</v>
      </c>
      <c r="E169" s="49">
        <v>15.005000000000001</v>
      </c>
      <c r="F169" s="28">
        <v>3</v>
      </c>
      <c r="G169" s="28" t="s">
        <v>0</v>
      </c>
      <c r="H169" s="22">
        <v>50</v>
      </c>
      <c r="I169" s="23">
        <v>97.79</v>
      </c>
      <c r="J169" s="24">
        <f t="shared" si="4"/>
        <v>150.05000000000001</v>
      </c>
      <c r="K169" s="25">
        <f t="shared" si="5"/>
        <v>293.47229150000004</v>
      </c>
    </row>
    <row r="170" spans="2:11" ht="24.95" customHeight="1" x14ac:dyDescent="0.25">
      <c r="B170" s="20">
        <v>95</v>
      </c>
      <c r="C170" s="26" t="s">
        <v>76</v>
      </c>
      <c r="D170" s="27" t="s">
        <v>171</v>
      </c>
      <c r="E170" s="49">
        <v>5.5570000000000004</v>
      </c>
      <c r="F170" s="28">
        <v>3</v>
      </c>
      <c r="G170" s="28" t="s">
        <v>0</v>
      </c>
      <c r="H170" s="22">
        <v>50</v>
      </c>
      <c r="I170" s="23">
        <v>97.79</v>
      </c>
      <c r="J170" s="24">
        <f t="shared" si="4"/>
        <v>55.570000000000007</v>
      </c>
      <c r="K170" s="25">
        <f t="shared" si="5"/>
        <v>108.68547310000001</v>
      </c>
    </row>
    <row r="171" spans="2:11" ht="24.95" customHeight="1" x14ac:dyDescent="0.25">
      <c r="B171" s="20">
        <v>96</v>
      </c>
      <c r="C171" s="26" t="s">
        <v>76</v>
      </c>
      <c r="D171" s="27" t="s">
        <v>172</v>
      </c>
      <c r="E171" s="49">
        <v>64.269000000000005</v>
      </c>
      <c r="F171" s="28">
        <v>3</v>
      </c>
      <c r="G171" s="28" t="s">
        <v>0</v>
      </c>
      <c r="H171" s="22">
        <v>50</v>
      </c>
      <c r="I171" s="23">
        <v>97.79</v>
      </c>
      <c r="J171" s="24">
        <f t="shared" si="4"/>
        <v>642.69000000000005</v>
      </c>
      <c r="K171" s="25">
        <f t="shared" si="5"/>
        <v>1256.9923827</v>
      </c>
    </row>
    <row r="172" spans="2:11" ht="24.95" customHeight="1" x14ac:dyDescent="0.25">
      <c r="B172" s="20">
        <v>97</v>
      </c>
      <c r="C172" s="26" t="s">
        <v>76</v>
      </c>
      <c r="D172" s="27" t="s">
        <v>173</v>
      </c>
      <c r="E172" s="49">
        <v>64.269000000000005</v>
      </c>
      <c r="F172" s="28">
        <v>3</v>
      </c>
      <c r="G172" s="28" t="s">
        <v>0</v>
      </c>
      <c r="H172" s="22">
        <v>50</v>
      </c>
      <c r="I172" s="23">
        <v>97.79</v>
      </c>
      <c r="J172" s="24">
        <f t="shared" si="4"/>
        <v>642.69000000000005</v>
      </c>
      <c r="K172" s="25">
        <f t="shared" si="5"/>
        <v>1256.9923827</v>
      </c>
    </row>
    <row r="173" spans="2:11" ht="24.95" customHeight="1" x14ac:dyDescent="0.25">
      <c r="B173" s="20">
        <v>98</v>
      </c>
      <c r="C173" s="26" t="s">
        <v>76</v>
      </c>
      <c r="D173" s="27" t="s">
        <v>174</v>
      </c>
      <c r="E173" s="49">
        <v>16.672000000000001</v>
      </c>
      <c r="F173" s="28">
        <v>3</v>
      </c>
      <c r="G173" s="28" t="s">
        <v>0</v>
      </c>
      <c r="H173" s="22">
        <v>50</v>
      </c>
      <c r="I173" s="23">
        <v>97.79</v>
      </c>
      <c r="J173" s="24">
        <f t="shared" si="4"/>
        <v>166.72</v>
      </c>
      <c r="K173" s="25">
        <f t="shared" si="5"/>
        <v>326.07597759999999</v>
      </c>
    </row>
    <row r="174" spans="2:11" ht="24.95" customHeight="1" x14ac:dyDescent="0.25">
      <c r="B174" s="20">
        <v>99</v>
      </c>
      <c r="C174" s="26" t="s">
        <v>76</v>
      </c>
      <c r="D174" s="27" t="s">
        <v>175</v>
      </c>
      <c r="E174" s="49">
        <v>16.504999999999999</v>
      </c>
      <c r="F174" s="28">
        <v>3</v>
      </c>
      <c r="G174" s="28" t="s">
        <v>0</v>
      </c>
      <c r="H174" s="22">
        <v>50</v>
      </c>
      <c r="I174" s="23">
        <v>97.79</v>
      </c>
      <c r="J174" s="24">
        <f t="shared" si="4"/>
        <v>165.04999999999998</v>
      </c>
      <c r="K174" s="25">
        <f t="shared" si="5"/>
        <v>322.80974149999997</v>
      </c>
    </row>
    <row r="175" spans="2:11" ht="24.95" customHeight="1" x14ac:dyDescent="0.25">
      <c r="B175" s="20">
        <v>100</v>
      </c>
      <c r="C175" s="26" t="s">
        <v>76</v>
      </c>
      <c r="D175" s="27" t="s">
        <v>176</v>
      </c>
      <c r="E175" s="49">
        <v>25.007999999999999</v>
      </c>
      <c r="F175" s="28">
        <v>3</v>
      </c>
      <c r="G175" s="28" t="s">
        <v>0</v>
      </c>
      <c r="H175" s="22">
        <v>50</v>
      </c>
      <c r="I175" s="23">
        <v>97.79</v>
      </c>
      <c r="J175" s="24">
        <f t="shared" si="4"/>
        <v>250.07999999999998</v>
      </c>
      <c r="K175" s="25">
        <f t="shared" si="5"/>
        <v>489.11396639999998</v>
      </c>
    </row>
    <row r="176" spans="2:11" ht="24.95" customHeight="1" x14ac:dyDescent="0.25">
      <c r="B176" s="20">
        <v>101</v>
      </c>
      <c r="C176" s="26" t="s">
        <v>76</v>
      </c>
      <c r="D176" s="27" t="s">
        <v>177</v>
      </c>
      <c r="E176" s="49">
        <v>72.022000000000006</v>
      </c>
      <c r="F176" s="28">
        <v>3</v>
      </c>
      <c r="G176" s="28" t="s">
        <v>0</v>
      </c>
      <c r="H176" s="22">
        <v>50</v>
      </c>
      <c r="I176" s="23">
        <v>97.79</v>
      </c>
      <c r="J176" s="24">
        <f t="shared" si="4"/>
        <v>720.22</v>
      </c>
      <c r="K176" s="25">
        <f t="shared" si="5"/>
        <v>1408.6278826</v>
      </c>
    </row>
    <row r="177" spans="2:11" ht="24.95" customHeight="1" x14ac:dyDescent="0.25">
      <c r="B177" s="20">
        <v>102</v>
      </c>
      <c r="C177" s="26" t="s">
        <v>76</v>
      </c>
      <c r="D177" s="27" t="s">
        <v>178</v>
      </c>
      <c r="E177" s="49">
        <v>13.004</v>
      </c>
      <c r="F177" s="28">
        <v>4</v>
      </c>
      <c r="G177" s="28" t="s">
        <v>0</v>
      </c>
      <c r="H177" s="22">
        <v>50</v>
      </c>
      <c r="I177" s="23">
        <v>97.79</v>
      </c>
      <c r="J177" s="24">
        <f t="shared" si="4"/>
        <v>130.04</v>
      </c>
      <c r="K177" s="25">
        <f t="shared" si="5"/>
        <v>254.33613319999998</v>
      </c>
    </row>
    <row r="178" spans="2:11" ht="24.95" customHeight="1" x14ac:dyDescent="0.25">
      <c r="B178" s="20">
        <v>103</v>
      </c>
      <c r="C178" s="26" t="s">
        <v>76</v>
      </c>
      <c r="D178" s="27" t="s">
        <v>179</v>
      </c>
      <c r="E178" s="49">
        <v>13.004</v>
      </c>
      <c r="F178" s="28">
        <v>4</v>
      </c>
      <c r="G178" s="28" t="s">
        <v>0</v>
      </c>
      <c r="H178" s="22">
        <v>50</v>
      </c>
      <c r="I178" s="23">
        <v>97.79</v>
      </c>
      <c r="J178" s="24">
        <f t="shared" si="4"/>
        <v>130.04</v>
      </c>
      <c r="K178" s="25">
        <f t="shared" si="5"/>
        <v>254.33613319999998</v>
      </c>
    </row>
    <row r="179" spans="2:11" ht="24.95" customHeight="1" x14ac:dyDescent="0.25">
      <c r="B179" s="20">
        <v>104</v>
      </c>
      <c r="C179" s="26" t="s">
        <v>76</v>
      </c>
      <c r="D179" s="27" t="s">
        <v>180</v>
      </c>
      <c r="E179" s="49">
        <v>11.003</v>
      </c>
      <c r="F179" s="28">
        <v>4</v>
      </c>
      <c r="G179" s="28" t="s">
        <v>0</v>
      </c>
      <c r="H179" s="22">
        <v>50</v>
      </c>
      <c r="I179" s="23">
        <v>97.79</v>
      </c>
      <c r="J179" s="24">
        <f t="shared" si="4"/>
        <v>110.03</v>
      </c>
      <c r="K179" s="25">
        <f t="shared" si="5"/>
        <v>215.1999749</v>
      </c>
    </row>
    <row r="180" spans="2:11" ht="24.95" customHeight="1" x14ac:dyDescent="0.25">
      <c r="B180" s="20">
        <v>105</v>
      </c>
      <c r="C180" s="26" t="s">
        <v>76</v>
      </c>
      <c r="D180" s="27" t="s">
        <v>181</v>
      </c>
      <c r="E180" s="49">
        <v>32.26</v>
      </c>
      <c r="F180" s="28">
        <v>4</v>
      </c>
      <c r="G180" s="28" t="s">
        <v>0</v>
      </c>
      <c r="H180" s="22">
        <v>50</v>
      </c>
      <c r="I180" s="23">
        <v>97.79</v>
      </c>
      <c r="J180" s="24">
        <f t="shared" si="4"/>
        <v>322.59999999999997</v>
      </c>
      <c r="K180" s="25">
        <f t="shared" si="5"/>
        <v>630.95075799999995</v>
      </c>
    </row>
    <row r="181" spans="2:11" ht="24.95" customHeight="1" x14ac:dyDescent="0.25">
      <c r="B181" s="20">
        <v>106</v>
      </c>
      <c r="C181" s="26" t="s">
        <v>76</v>
      </c>
      <c r="D181" s="27" t="s">
        <v>182</v>
      </c>
      <c r="E181" s="49">
        <v>19.256</v>
      </c>
      <c r="F181" s="28">
        <v>4</v>
      </c>
      <c r="G181" s="28" t="s">
        <v>0</v>
      </c>
      <c r="H181" s="22">
        <v>50</v>
      </c>
      <c r="I181" s="23">
        <v>97.79</v>
      </c>
      <c r="J181" s="24">
        <f t="shared" si="4"/>
        <v>192.56</v>
      </c>
      <c r="K181" s="25">
        <f t="shared" si="5"/>
        <v>376.6146248</v>
      </c>
    </row>
    <row r="182" spans="2:11" ht="24.95" customHeight="1" x14ac:dyDescent="0.25">
      <c r="B182" s="20">
        <v>107</v>
      </c>
      <c r="C182" s="26" t="s">
        <v>76</v>
      </c>
      <c r="D182" s="27" t="s">
        <v>183</v>
      </c>
      <c r="E182" s="49">
        <v>13.154</v>
      </c>
      <c r="F182" s="28">
        <v>4</v>
      </c>
      <c r="G182" s="28" t="s">
        <v>0</v>
      </c>
      <c r="H182" s="22">
        <v>50</v>
      </c>
      <c r="I182" s="23">
        <v>97.79</v>
      </c>
      <c r="J182" s="24">
        <f t="shared" si="4"/>
        <v>131.54</v>
      </c>
      <c r="K182" s="25">
        <f t="shared" si="5"/>
        <v>257.26987819999999</v>
      </c>
    </row>
    <row r="183" spans="2:11" ht="24.95" customHeight="1" x14ac:dyDescent="0.25">
      <c r="B183" s="20">
        <v>108</v>
      </c>
      <c r="C183" s="26" t="s">
        <v>76</v>
      </c>
      <c r="D183" s="27" t="s">
        <v>184</v>
      </c>
      <c r="E183" s="49">
        <v>21.706</v>
      </c>
      <c r="F183" s="28">
        <v>4</v>
      </c>
      <c r="G183" s="28" t="s">
        <v>0</v>
      </c>
      <c r="H183" s="22">
        <v>50</v>
      </c>
      <c r="I183" s="23">
        <v>97.79</v>
      </c>
      <c r="J183" s="24">
        <f t="shared" si="4"/>
        <v>217.06</v>
      </c>
      <c r="K183" s="25">
        <f t="shared" si="5"/>
        <v>424.53245979999997</v>
      </c>
    </row>
    <row r="184" spans="2:11" ht="24.95" customHeight="1" x14ac:dyDescent="0.25">
      <c r="B184" s="20">
        <v>109</v>
      </c>
      <c r="C184" s="26" t="s">
        <v>76</v>
      </c>
      <c r="D184" s="27" t="s">
        <v>185</v>
      </c>
      <c r="E184" s="49">
        <v>40.012</v>
      </c>
      <c r="F184" s="28">
        <v>3</v>
      </c>
      <c r="G184" s="28" t="s">
        <v>0</v>
      </c>
      <c r="H184" s="22">
        <v>50</v>
      </c>
      <c r="I184" s="23">
        <v>97.79</v>
      </c>
      <c r="J184" s="24">
        <f t="shared" si="4"/>
        <v>400.12</v>
      </c>
      <c r="K184" s="25">
        <f t="shared" si="5"/>
        <v>782.56669959999999</v>
      </c>
    </row>
    <row r="185" spans="2:11" ht="24.95" customHeight="1" x14ac:dyDescent="0.25">
      <c r="B185" s="20">
        <v>110</v>
      </c>
      <c r="C185" s="26" t="s">
        <v>76</v>
      </c>
      <c r="D185" s="78" t="s">
        <v>186</v>
      </c>
      <c r="E185" s="49">
        <v>22.507000000000001</v>
      </c>
      <c r="F185" s="28">
        <v>3</v>
      </c>
      <c r="G185" s="28" t="s">
        <v>0</v>
      </c>
      <c r="H185" s="22">
        <v>50</v>
      </c>
      <c r="I185" s="23">
        <v>97.79</v>
      </c>
      <c r="J185" s="24">
        <f t="shared" si="4"/>
        <v>225.07000000000002</v>
      </c>
      <c r="K185" s="25">
        <f t="shared" si="5"/>
        <v>440.19865810000005</v>
      </c>
    </row>
    <row r="186" spans="2:11" ht="24.95" customHeight="1" x14ac:dyDescent="0.25">
      <c r="B186" s="20">
        <v>111</v>
      </c>
      <c r="C186" s="26" t="s">
        <v>76</v>
      </c>
      <c r="D186" s="27" t="s">
        <v>187</v>
      </c>
      <c r="E186" s="49">
        <v>16.805</v>
      </c>
      <c r="F186" s="28">
        <v>3</v>
      </c>
      <c r="G186" s="28" t="s">
        <v>0</v>
      </c>
      <c r="H186" s="22">
        <v>50</v>
      </c>
      <c r="I186" s="23">
        <v>97.79</v>
      </c>
      <c r="J186" s="24">
        <f t="shared" si="4"/>
        <v>168.05</v>
      </c>
      <c r="K186" s="25">
        <f t="shared" si="5"/>
        <v>328.6772315</v>
      </c>
    </row>
    <row r="187" spans="2:11" ht="24.95" customHeight="1" x14ac:dyDescent="0.25">
      <c r="B187" s="20">
        <v>112</v>
      </c>
      <c r="C187" s="26" t="s">
        <v>76</v>
      </c>
      <c r="D187" s="27" t="s">
        <v>188</v>
      </c>
      <c r="E187" s="49">
        <v>16.805</v>
      </c>
      <c r="F187" s="28">
        <v>3</v>
      </c>
      <c r="G187" s="28" t="s">
        <v>0</v>
      </c>
      <c r="H187" s="22">
        <v>50</v>
      </c>
      <c r="I187" s="23">
        <v>97.79</v>
      </c>
      <c r="J187" s="24">
        <f t="shared" si="4"/>
        <v>168.05</v>
      </c>
      <c r="K187" s="25">
        <f t="shared" si="5"/>
        <v>328.6772315</v>
      </c>
    </row>
    <row r="188" spans="2:11" ht="24.95" customHeight="1" x14ac:dyDescent="0.25">
      <c r="B188" s="20">
        <v>113</v>
      </c>
      <c r="C188" s="26" t="s">
        <v>76</v>
      </c>
      <c r="D188" s="27" t="s">
        <v>189</v>
      </c>
      <c r="E188" s="49">
        <v>24.132000000000001</v>
      </c>
      <c r="F188" s="28">
        <v>3</v>
      </c>
      <c r="G188" s="28" t="s">
        <v>0</v>
      </c>
      <c r="H188" s="22">
        <v>50</v>
      </c>
      <c r="I188" s="23">
        <v>97.79</v>
      </c>
      <c r="J188" s="24">
        <f t="shared" si="4"/>
        <v>241.32000000000002</v>
      </c>
      <c r="K188" s="25">
        <f t="shared" si="5"/>
        <v>471.98089560000005</v>
      </c>
    </row>
    <row r="189" spans="2:11" ht="24.95" customHeight="1" x14ac:dyDescent="0.25">
      <c r="B189" s="20">
        <v>114</v>
      </c>
      <c r="C189" s="26" t="s">
        <v>76</v>
      </c>
      <c r="D189" s="27" t="s">
        <v>190</v>
      </c>
      <c r="E189" s="49">
        <v>19.131</v>
      </c>
      <c r="F189" s="28">
        <v>3</v>
      </c>
      <c r="G189" s="28" t="s">
        <v>0</v>
      </c>
      <c r="H189" s="22">
        <v>50</v>
      </c>
      <c r="I189" s="23">
        <v>97.79</v>
      </c>
      <c r="J189" s="24">
        <f t="shared" si="4"/>
        <v>191.31</v>
      </c>
      <c r="K189" s="25">
        <f t="shared" si="5"/>
        <v>374.16983729999998</v>
      </c>
    </row>
    <row r="190" spans="2:11" ht="24.95" customHeight="1" x14ac:dyDescent="0.25">
      <c r="B190" s="20">
        <v>115</v>
      </c>
      <c r="C190" s="26" t="s">
        <v>76</v>
      </c>
      <c r="D190" s="27" t="s">
        <v>191</v>
      </c>
      <c r="E190" s="49">
        <v>11.503</v>
      </c>
      <c r="F190" s="28">
        <v>3</v>
      </c>
      <c r="G190" s="28" t="s">
        <v>0</v>
      </c>
      <c r="H190" s="22">
        <v>50</v>
      </c>
      <c r="I190" s="23">
        <v>97.79</v>
      </c>
      <c r="J190" s="24">
        <f t="shared" si="4"/>
        <v>115.03</v>
      </c>
      <c r="K190" s="25">
        <f t="shared" si="5"/>
        <v>224.97912489999999</v>
      </c>
    </row>
    <row r="191" spans="2:11" ht="24.95" customHeight="1" x14ac:dyDescent="0.25">
      <c r="B191" s="20">
        <v>116</v>
      </c>
      <c r="C191" s="26" t="s">
        <v>76</v>
      </c>
      <c r="D191" s="27" t="s">
        <v>192</v>
      </c>
      <c r="E191" s="49">
        <v>25.007000000000001</v>
      </c>
      <c r="F191" s="28">
        <v>3</v>
      </c>
      <c r="G191" s="28" t="s">
        <v>0</v>
      </c>
      <c r="H191" s="22">
        <v>50</v>
      </c>
      <c r="I191" s="23">
        <v>97.79</v>
      </c>
      <c r="J191" s="24">
        <f t="shared" si="4"/>
        <v>250.07000000000002</v>
      </c>
      <c r="K191" s="25">
        <f t="shared" si="5"/>
        <v>489.09440810000001</v>
      </c>
    </row>
    <row r="192" spans="2:11" ht="24.95" customHeight="1" x14ac:dyDescent="0.25">
      <c r="B192" s="20">
        <v>117</v>
      </c>
      <c r="C192" s="26" t="s">
        <v>76</v>
      </c>
      <c r="D192" s="27" t="s">
        <v>193</v>
      </c>
      <c r="E192" s="49">
        <v>27.007999999999999</v>
      </c>
      <c r="F192" s="28">
        <v>3</v>
      </c>
      <c r="G192" s="28" t="s">
        <v>0</v>
      </c>
      <c r="H192" s="22">
        <v>50</v>
      </c>
      <c r="I192" s="23">
        <v>97.79</v>
      </c>
      <c r="J192" s="24">
        <f t="shared" si="4"/>
        <v>270.08</v>
      </c>
      <c r="K192" s="25">
        <f t="shared" si="5"/>
        <v>528.23056639999993</v>
      </c>
    </row>
    <row r="193" spans="2:11" ht="24.95" customHeight="1" x14ac:dyDescent="0.25">
      <c r="B193" s="20">
        <v>118</v>
      </c>
      <c r="C193" s="26" t="s">
        <v>76</v>
      </c>
      <c r="D193" s="27" t="s">
        <v>194</v>
      </c>
      <c r="E193" s="49">
        <v>26.009</v>
      </c>
      <c r="F193" s="28">
        <v>3</v>
      </c>
      <c r="G193" s="28" t="s">
        <v>0</v>
      </c>
      <c r="H193" s="22">
        <v>50</v>
      </c>
      <c r="I193" s="23">
        <v>97.79</v>
      </c>
      <c r="J193" s="24">
        <f t="shared" si="4"/>
        <v>260.09000000000003</v>
      </c>
      <c r="K193" s="25">
        <f t="shared" si="5"/>
        <v>508.69182470000004</v>
      </c>
    </row>
    <row r="194" spans="2:11" ht="24.95" customHeight="1" x14ac:dyDescent="0.25">
      <c r="B194" s="20">
        <v>119</v>
      </c>
      <c r="C194" s="26" t="s">
        <v>76</v>
      </c>
      <c r="D194" s="27" t="s">
        <v>195</v>
      </c>
      <c r="E194" s="49">
        <v>29.378</v>
      </c>
      <c r="F194" s="28">
        <v>3</v>
      </c>
      <c r="G194" s="28" t="s">
        <v>0</v>
      </c>
      <c r="H194" s="22">
        <v>50</v>
      </c>
      <c r="I194" s="23">
        <v>97.79</v>
      </c>
      <c r="J194" s="24">
        <f t="shared" si="4"/>
        <v>293.77999999999997</v>
      </c>
      <c r="K194" s="25">
        <f t="shared" si="5"/>
        <v>574.5837373999999</v>
      </c>
    </row>
    <row r="195" spans="2:11" ht="24.95" customHeight="1" x14ac:dyDescent="0.25">
      <c r="B195" s="20">
        <v>120</v>
      </c>
      <c r="C195" s="26" t="s">
        <v>76</v>
      </c>
      <c r="D195" s="27" t="s">
        <v>196</v>
      </c>
      <c r="E195" s="49">
        <v>32.01</v>
      </c>
      <c r="F195" s="28">
        <v>3</v>
      </c>
      <c r="G195" s="28" t="s">
        <v>0</v>
      </c>
      <c r="H195" s="22">
        <v>50</v>
      </c>
      <c r="I195" s="23">
        <v>97.79</v>
      </c>
      <c r="J195" s="24">
        <f t="shared" si="4"/>
        <v>320.09999999999997</v>
      </c>
      <c r="K195" s="25">
        <f t="shared" si="5"/>
        <v>626.06118299999991</v>
      </c>
    </row>
    <row r="196" spans="2:11" ht="24.95" customHeight="1" x14ac:dyDescent="0.25">
      <c r="B196" s="20">
        <v>121</v>
      </c>
      <c r="C196" s="26" t="s">
        <v>76</v>
      </c>
      <c r="D196" s="27" t="s">
        <v>197</v>
      </c>
      <c r="E196" s="49">
        <v>32.009</v>
      </c>
      <c r="F196" s="28">
        <v>3</v>
      </c>
      <c r="G196" s="28" t="s">
        <v>0</v>
      </c>
      <c r="H196" s="22">
        <v>50</v>
      </c>
      <c r="I196" s="23">
        <v>97.79</v>
      </c>
      <c r="J196" s="24">
        <f t="shared" si="4"/>
        <v>320.09000000000003</v>
      </c>
      <c r="K196" s="25">
        <f t="shared" si="5"/>
        <v>626.04162470000006</v>
      </c>
    </row>
    <row r="197" spans="2:11" ht="24.95" customHeight="1" x14ac:dyDescent="0.25">
      <c r="B197" s="20">
        <v>122</v>
      </c>
      <c r="C197" s="26" t="s">
        <v>76</v>
      </c>
      <c r="D197" s="27" t="s">
        <v>198</v>
      </c>
      <c r="E197" s="49">
        <v>21.006</v>
      </c>
      <c r="F197" s="28">
        <v>3</v>
      </c>
      <c r="G197" s="28" t="s">
        <v>0</v>
      </c>
      <c r="H197" s="22">
        <v>50</v>
      </c>
      <c r="I197" s="23">
        <v>97.79</v>
      </c>
      <c r="J197" s="24">
        <f t="shared" si="4"/>
        <v>210.06</v>
      </c>
      <c r="K197" s="25">
        <f t="shared" si="5"/>
        <v>410.84164979999997</v>
      </c>
    </row>
    <row r="198" spans="2:11" ht="24.95" customHeight="1" x14ac:dyDescent="0.25">
      <c r="B198" s="20">
        <v>123</v>
      </c>
      <c r="C198" s="26" t="s">
        <v>76</v>
      </c>
      <c r="D198" s="27" t="s">
        <v>199</v>
      </c>
      <c r="E198" s="49">
        <v>174.25899999999999</v>
      </c>
      <c r="F198" s="28">
        <v>4</v>
      </c>
      <c r="G198" s="74" t="s">
        <v>0</v>
      </c>
      <c r="H198" s="22">
        <v>50</v>
      </c>
      <c r="I198" s="23">
        <v>97.79</v>
      </c>
      <c r="J198" s="24">
        <f t="shared" si="4"/>
        <v>1742.59</v>
      </c>
      <c r="K198" s="25">
        <f t="shared" si="5"/>
        <v>3408.2097996999996</v>
      </c>
    </row>
    <row r="199" spans="2:11" ht="24.95" customHeight="1" x14ac:dyDescent="0.25">
      <c r="B199" s="20">
        <v>124</v>
      </c>
      <c r="C199" s="26" t="s">
        <v>76</v>
      </c>
      <c r="D199" s="27" t="s">
        <v>200</v>
      </c>
      <c r="E199" s="49">
        <v>17.431999999999999</v>
      </c>
      <c r="F199" s="28">
        <v>3</v>
      </c>
      <c r="G199" s="28" t="s">
        <v>0</v>
      </c>
      <c r="H199" s="22">
        <v>50</v>
      </c>
      <c r="I199" s="23">
        <v>97.79</v>
      </c>
      <c r="J199" s="24">
        <f t="shared" ref="J199:J235" si="6">20%*H199*E199</f>
        <v>174.32</v>
      </c>
      <c r="K199" s="25">
        <f t="shared" ref="K199:K235" si="7">J199*1.95583</f>
        <v>340.94028559999998</v>
      </c>
    </row>
    <row r="200" spans="2:11" ht="24.95" customHeight="1" x14ac:dyDescent="0.25">
      <c r="B200" s="20">
        <v>125</v>
      </c>
      <c r="C200" s="26" t="s">
        <v>76</v>
      </c>
      <c r="D200" s="27" t="s">
        <v>201</v>
      </c>
      <c r="E200" s="49">
        <v>120.036</v>
      </c>
      <c r="F200" s="28">
        <v>3</v>
      </c>
      <c r="G200" s="28" t="s">
        <v>0</v>
      </c>
      <c r="H200" s="22">
        <v>50</v>
      </c>
      <c r="I200" s="23">
        <v>97.79</v>
      </c>
      <c r="J200" s="24">
        <f t="shared" si="6"/>
        <v>1200.3600000000001</v>
      </c>
      <c r="K200" s="25">
        <f t="shared" si="7"/>
        <v>2347.7000988</v>
      </c>
    </row>
    <row r="201" spans="2:11" ht="24.95" customHeight="1" x14ac:dyDescent="0.25">
      <c r="B201" s="20">
        <v>126</v>
      </c>
      <c r="C201" s="26" t="s">
        <v>76</v>
      </c>
      <c r="D201" s="27" t="s">
        <v>202</v>
      </c>
      <c r="E201" s="49">
        <v>45.014000000000003</v>
      </c>
      <c r="F201" s="28">
        <v>3</v>
      </c>
      <c r="G201" s="28" t="s">
        <v>0</v>
      </c>
      <c r="H201" s="22">
        <v>50</v>
      </c>
      <c r="I201" s="23">
        <v>97.79</v>
      </c>
      <c r="J201" s="24">
        <f t="shared" si="6"/>
        <v>450.14000000000004</v>
      </c>
      <c r="K201" s="25">
        <f t="shared" si="7"/>
        <v>880.39731620000009</v>
      </c>
    </row>
    <row r="202" spans="2:11" ht="24.95" customHeight="1" x14ac:dyDescent="0.25">
      <c r="B202" s="20">
        <v>127</v>
      </c>
      <c r="C202" s="26" t="s">
        <v>76</v>
      </c>
      <c r="D202" s="27" t="s">
        <v>203</v>
      </c>
      <c r="E202" s="49">
        <v>10.003</v>
      </c>
      <c r="F202" s="28">
        <v>3</v>
      </c>
      <c r="G202" s="28" t="s">
        <v>0</v>
      </c>
      <c r="H202" s="22">
        <v>50</v>
      </c>
      <c r="I202" s="23">
        <v>97.79</v>
      </c>
      <c r="J202" s="24">
        <f t="shared" si="6"/>
        <v>100.03</v>
      </c>
      <c r="K202" s="25">
        <f t="shared" si="7"/>
        <v>195.6416749</v>
      </c>
    </row>
    <row r="203" spans="2:11" ht="24.95" customHeight="1" x14ac:dyDescent="0.25">
      <c r="B203" s="20">
        <v>128</v>
      </c>
      <c r="C203" s="26" t="s">
        <v>76</v>
      </c>
      <c r="D203" s="27" t="s">
        <v>204</v>
      </c>
      <c r="E203" s="49">
        <v>10.003</v>
      </c>
      <c r="F203" s="28">
        <v>3</v>
      </c>
      <c r="G203" s="28" t="s">
        <v>0</v>
      </c>
      <c r="H203" s="22">
        <v>50</v>
      </c>
      <c r="I203" s="23">
        <v>97.79</v>
      </c>
      <c r="J203" s="24">
        <f t="shared" si="6"/>
        <v>100.03</v>
      </c>
      <c r="K203" s="25">
        <f t="shared" si="7"/>
        <v>195.6416749</v>
      </c>
    </row>
    <row r="204" spans="2:11" ht="24.95" customHeight="1" x14ac:dyDescent="0.25">
      <c r="B204" s="20">
        <v>129</v>
      </c>
      <c r="C204" s="26" t="s">
        <v>76</v>
      </c>
      <c r="D204" s="27" t="s">
        <v>205</v>
      </c>
      <c r="E204" s="49">
        <v>33.99</v>
      </c>
      <c r="F204" s="28">
        <v>3</v>
      </c>
      <c r="G204" s="28" t="s">
        <v>0</v>
      </c>
      <c r="H204" s="22">
        <v>50</v>
      </c>
      <c r="I204" s="23">
        <v>97.79</v>
      </c>
      <c r="J204" s="24">
        <f t="shared" si="6"/>
        <v>339.90000000000003</v>
      </c>
      <c r="K204" s="25">
        <f t="shared" si="7"/>
        <v>664.78661700000009</v>
      </c>
    </row>
    <row r="205" spans="2:11" ht="24.95" customHeight="1" x14ac:dyDescent="0.25">
      <c r="B205" s="20">
        <v>130</v>
      </c>
      <c r="C205" s="26" t="s">
        <v>76</v>
      </c>
      <c r="D205" s="27" t="s">
        <v>206</v>
      </c>
      <c r="E205" s="49">
        <v>32.765999999999998</v>
      </c>
      <c r="F205" s="28">
        <v>3</v>
      </c>
      <c r="G205" s="28" t="s">
        <v>0</v>
      </c>
      <c r="H205" s="22">
        <v>50</v>
      </c>
      <c r="I205" s="23">
        <v>97.79</v>
      </c>
      <c r="J205" s="24">
        <f t="shared" si="6"/>
        <v>327.65999999999997</v>
      </c>
      <c r="K205" s="25">
        <f t="shared" si="7"/>
        <v>640.84725779999997</v>
      </c>
    </row>
    <row r="206" spans="2:11" ht="24.95" customHeight="1" x14ac:dyDescent="0.25">
      <c r="B206" s="20">
        <v>131</v>
      </c>
      <c r="C206" s="26" t="s">
        <v>76</v>
      </c>
      <c r="D206" s="27" t="s">
        <v>207</v>
      </c>
      <c r="E206" s="49">
        <v>29.007999999999999</v>
      </c>
      <c r="F206" s="28">
        <v>3</v>
      </c>
      <c r="G206" s="28" t="s">
        <v>0</v>
      </c>
      <c r="H206" s="22">
        <v>50</v>
      </c>
      <c r="I206" s="23">
        <v>97.79</v>
      </c>
      <c r="J206" s="24">
        <f t="shared" si="6"/>
        <v>290.08</v>
      </c>
      <c r="K206" s="25">
        <f t="shared" si="7"/>
        <v>567.34716639999999</v>
      </c>
    </row>
    <row r="207" spans="2:11" ht="24.95" customHeight="1" x14ac:dyDescent="0.25">
      <c r="B207" s="20">
        <v>132</v>
      </c>
      <c r="C207" s="26" t="s">
        <v>76</v>
      </c>
      <c r="D207" s="27" t="s">
        <v>208</v>
      </c>
      <c r="E207" s="49">
        <v>10.003</v>
      </c>
      <c r="F207" s="28">
        <v>3</v>
      </c>
      <c r="G207" s="28" t="s">
        <v>0</v>
      </c>
      <c r="H207" s="22">
        <v>50</v>
      </c>
      <c r="I207" s="23">
        <v>97.79</v>
      </c>
      <c r="J207" s="24">
        <f t="shared" si="6"/>
        <v>100.03</v>
      </c>
      <c r="K207" s="25">
        <f t="shared" si="7"/>
        <v>195.6416749</v>
      </c>
    </row>
    <row r="208" spans="2:11" ht="24.95" customHeight="1" x14ac:dyDescent="0.25">
      <c r="B208" s="20">
        <v>133</v>
      </c>
      <c r="C208" s="26" t="s">
        <v>76</v>
      </c>
      <c r="D208" s="27" t="s">
        <v>209</v>
      </c>
      <c r="E208" s="49">
        <v>22.763000000000002</v>
      </c>
      <c r="F208" s="28">
        <v>3</v>
      </c>
      <c r="G208" s="28" t="s">
        <v>0</v>
      </c>
      <c r="H208" s="22">
        <v>50</v>
      </c>
      <c r="I208" s="23">
        <v>97.79</v>
      </c>
      <c r="J208" s="24">
        <f t="shared" si="6"/>
        <v>227.63000000000002</v>
      </c>
      <c r="K208" s="25">
        <f t="shared" si="7"/>
        <v>445.20558290000002</v>
      </c>
    </row>
    <row r="209" spans="2:11" ht="24.95" customHeight="1" x14ac:dyDescent="0.25">
      <c r="B209" s="20">
        <v>134</v>
      </c>
      <c r="C209" s="26" t="s">
        <v>76</v>
      </c>
      <c r="D209" s="27" t="s">
        <v>210</v>
      </c>
      <c r="E209" s="49">
        <v>35.576000000000001</v>
      </c>
      <c r="F209" s="28">
        <v>3</v>
      </c>
      <c r="G209" s="28" t="s">
        <v>0</v>
      </c>
      <c r="H209" s="22">
        <v>50</v>
      </c>
      <c r="I209" s="23">
        <v>97.79</v>
      </c>
      <c r="J209" s="24">
        <f t="shared" si="6"/>
        <v>355.76</v>
      </c>
      <c r="K209" s="25">
        <f t="shared" si="7"/>
        <v>695.80608080000002</v>
      </c>
    </row>
    <row r="210" spans="2:11" ht="24.95" customHeight="1" x14ac:dyDescent="0.25">
      <c r="B210" s="20">
        <v>135</v>
      </c>
      <c r="C210" s="26" t="s">
        <v>76</v>
      </c>
      <c r="D210" s="27" t="s">
        <v>211</v>
      </c>
      <c r="E210" s="49">
        <v>30.009</v>
      </c>
      <c r="F210" s="28">
        <v>3</v>
      </c>
      <c r="G210" s="28" t="s">
        <v>0</v>
      </c>
      <c r="H210" s="22">
        <v>50</v>
      </c>
      <c r="I210" s="23">
        <v>97.79</v>
      </c>
      <c r="J210" s="24">
        <f t="shared" si="6"/>
        <v>300.09000000000003</v>
      </c>
      <c r="K210" s="25">
        <f t="shared" si="7"/>
        <v>586.92502469999999</v>
      </c>
    </row>
    <row r="211" spans="2:11" ht="24.95" customHeight="1" x14ac:dyDescent="0.25">
      <c r="B211" s="20">
        <v>136</v>
      </c>
      <c r="C211" s="26" t="s">
        <v>76</v>
      </c>
      <c r="D211" s="27" t="s">
        <v>212</v>
      </c>
      <c r="E211" s="49">
        <v>27.007999999999999</v>
      </c>
      <c r="F211" s="28">
        <v>3</v>
      </c>
      <c r="G211" s="28" t="s">
        <v>0</v>
      </c>
      <c r="H211" s="22">
        <v>50</v>
      </c>
      <c r="I211" s="23">
        <v>97.79</v>
      </c>
      <c r="J211" s="24">
        <f t="shared" si="6"/>
        <v>270.08</v>
      </c>
      <c r="K211" s="25">
        <f t="shared" si="7"/>
        <v>528.23056639999993</v>
      </c>
    </row>
    <row r="212" spans="2:11" ht="24.95" customHeight="1" x14ac:dyDescent="0.25">
      <c r="B212" s="20">
        <v>137</v>
      </c>
      <c r="C212" s="26" t="s">
        <v>76</v>
      </c>
      <c r="D212" s="27" t="s">
        <v>213</v>
      </c>
      <c r="E212" s="49">
        <v>10.003</v>
      </c>
      <c r="F212" s="28">
        <v>3</v>
      </c>
      <c r="G212" s="28" t="s">
        <v>0</v>
      </c>
      <c r="H212" s="22">
        <v>50</v>
      </c>
      <c r="I212" s="23">
        <v>97.79</v>
      </c>
      <c r="J212" s="24">
        <f t="shared" si="6"/>
        <v>100.03</v>
      </c>
      <c r="K212" s="25">
        <f t="shared" si="7"/>
        <v>195.6416749</v>
      </c>
    </row>
    <row r="213" spans="2:11" ht="24.95" customHeight="1" x14ac:dyDescent="0.25">
      <c r="B213" s="20">
        <v>138</v>
      </c>
      <c r="C213" s="26" t="s">
        <v>76</v>
      </c>
      <c r="D213" s="27" t="s">
        <v>214</v>
      </c>
      <c r="E213" s="49">
        <v>10.002000000000001</v>
      </c>
      <c r="F213" s="28">
        <v>3</v>
      </c>
      <c r="G213" s="28" t="s">
        <v>0</v>
      </c>
      <c r="H213" s="22">
        <v>50</v>
      </c>
      <c r="I213" s="23">
        <v>97.79</v>
      </c>
      <c r="J213" s="24">
        <f t="shared" si="6"/>
        <v>100.02000000000001</v>
      </c>
      <c r="K213" s="25">
        <f t="shared" si="7"/>
        <v>195.62211660000003</v>
      </c>
    </row>
    <row r="214" spans="2:11" ht="24.95" customHeight="1" x14ac:dyDescent="0.25">
      <c r="B214" s="20">
        <v>139</v>
      </c>
      <c r="C214" s="26" t="s">
        <v>76</v>
      </c>
      <c r="D214" s="27" t="s">
        <v>215</v>
      </c>
      <c r="E214" s="49">
        <v>10.003</v>
      </c>
      <c r="F214" s="28">
        <v>3</v>
      </c>
      <c r="G214" s="28" t="s">
        <v>0</v>
      </c>
      <c r="H214" s="22">
        <v>50</v>
      </c>
      <c r="I214" s="23">
        <v>97.79</v>
      </c>
      <c r="J214" s="24">
        <f t="shared" si="6"/>
        <v>100.03</v>
      </c>
      <c r="K214" s="25">
        <f t="shared" si="7"/>
        <v>195.6416749</v>
      </c>
    </row>
    <row r="215" spans="2:11" ht="24.95" customHeight="1" x14ac:dyDescent="0.25">
      <c r="B215" s="20">
        <v>140</v>
      </c>
      <c r="C215" s="26" t="s">
        <v>76</v>
      </c>
      <c r="D215" s="27" t="s">
        <v>216</v>
      </c>
      <c r="E215" s="49">
        <v>15.004</v>
      </c>
      <c r="F215" s="28">
        <v>3</v>
      </c>
      <c r="G215" s="28" t="s">
        <v>0</v>
      </c>
      <c r="H215" s="22">
        <v>50</v>
      </c>
      <c r="I215" s="23">
        <v>97.79</v>
      </c>
      <c r="J215" s="24">
        <f t="shared" si="6"/>
        <v>150.04</v>
      </c>
      <c r="K215" s="25">
        <f t="shared" si="7"/>
        <v>293.45273319999995</v>
      </c>
    </row>
    <row r="216" spans="2:11" ht="24.95" customHeight="1" x14ac:dyDescent="0.25">
      <c r="B216" s="20">
        <v>141</v>
      </c>
      <c r="C216" s="26" t="s">
        <v>76</v>
      </c>
      <c r="D216" s="27" t="s">
        <v>217</v>
      </c>
      <c r="E216" s="49">
        <v>9.9830000000000005</v>
      </c>
      <c r="F216" s="28">
        <v>3</v>
      </c>
      <c r="G216" s="28" t="s">
        <v>0</v>
      </c>
      <c r="H216" s="22">
        <v>50</v>
      </c>
      <c r="I216" s="23">
        <v>97.79</v>
      </c>
      <c r="J216" s="24">
        <f t="shared" si="6"/>
        <v>99.830000000000013</v>
      </c>
      <c r="K216" s="25">
        <f t="shared" si="7"/>
        <v>195.25050890000003</v>
      </c>
    </row>
    <row r="217" spans="2:11" ht="24.95" customHeight="1" x14ac:dyDescent="0.25">
      <c r="B217" s="20">
        <v>142</v>
      </c>
      <c r="C217" s="26" t="s">
        <v>76</v>
      </c>
      <c r="D217" s="27" t="s">
        <v>218</v>
      </c>
      <c r="E217" s="49">
        <v>20.004999999999999</v>
      </c>
      <c r="F217" s="28">
        <v>3</v>
      </c>
      <c r="G217" s="28" t="s">
        <v>0</v>
      </c>
      <c r="H217" s="22">
        <v>50</v>
      </c>
      <c r="I217" s="23">
        <v>97.79</v>
      </c>
      <c r="J217" s="24">
        <f t="shared" si="6"/>
        <v>200.04999999999998</v>
      </c>
      <c r="K217" s="25">
        <f t="shared" si="7"/>
        <v>391.26379149999997</v>
      </c>
    </row>
    <row r="218" spans="2:11" ht="24.95" customHeight="1" x14ac:dyDescent="0.25">
      <c r="B218" s="20">
        <v>143</v>
      </c>
      <c r="C218" s="26" t="s">
        <v>76</v>
      </c>
      <c r="D218" s="27" t="s">
        <v>219</v>
      </c>
      <c r="E218" s="49">
        <v>929.505</v>
      </c>
      <c r="F218" s="28">
        <v>3</v>
      </c>
      <c r="G218" s="28" t="s">
        <v>0</v>
      </c>
      <c r="H218" s="22">
        <v>50</v>
      </c>
      <c r="I218" s="23">
        <v>97.79</v>
      </c>
      <c r="J218" s="24">
        <f t="shared" si="6"/>
        <v>9295.0499999999993</v>
      </c>
      <c r="K218" s="25">
        <f t="shared" si="7"/>
        <v>18179.537641499999</v>
      </c>
    </row>
    <row r="219" spans="2:11" ht="24.95" customHeight="1" x14ac:dyDescent="0.25">
      <c r="B219" s="20">
        <v>144</v>
      </c>
      <c r="C219" s="26" t="s">
        <v>76</v>
      </c>
      <c r="D219" s="27" t="s">
        <v>220</v>
      </c>
      <c r="E219" s="49">
        <v>20.004999999999999</v>
      </c>
      <c r="F219" s="28">
        <v>4</v>
      </c>
      <c r="G219" s="28" t="s">
        <v>0</v>
      </c>
      <c r="H219" s="22">
        <v>50</v>
      </c>
      <c r="I219" s="23">
        <v>97.79</v>
      </c>
      <c r="J219" s="24">
        <f t="shared" si="6"/>
        <v>200.04999999999998</v>
      </c>
      <c r="K219" s="25">
        <f t="shared" si="7"/>
        <v>391.26379149999997</v>
      </c>
    </row>
    <row r="220" spans="2:11" ht="24.95" customHeight="1" x14ac:dyDescent="0.25">
      <c r="B220" s="20">
        <v>145</v>
      </c>
      <c r="C220" s="26" t="s">
        <v>76</v>
      </c>
      <c r="D220" s="27" t="s">
        <v>221</v>
      </c>
      <c r="E220" s="49">
        <v>13.004</v>
      </c>
      <c r="F220" s="28">
        <v>4</v>
      </c>
      <c r="G220" s="28" t="s">
        <v>0</v>
      </c>
      <c r="H220" s="22">
        <v>50</v>
      </c>
      <c r="I220" s="23">
        <v>97.79</v>
      </c>
      <c r="J220" s="24">
        <f t="shared" si="6"/>
        <v>130.04</v>
      </c>
      <c r="K220" s="25">
        <f t="shared" si="7"/>
        <v>254.33613319999998</v>
      </c>
    </row>
    <row r="221" spans="2:11" ht="24.95" customHeight="1" x14ac:dyDescent="0.25">
      <c r="B221" s="20">
        <v>146</v>
      </c>
      <c r="C221" s="26" t="s">
        <v>76</v>
      </c>
      <c r="D221" s="27" t="s">
        <v>222</v>
      </c>
      <c r="E221" s="49">
        <v>27.507999999999999</v>
      </c>
      <c r="F221" s="28">
        <v>3</v>
      </c>
      <c r="G221" s="28" t="s">
        <v>0</v>
      </c>
      <c r="H221" s="22">
        <v>50</v>
      </c>
      <c r="I221" s="23">
        <v>97.79</v>
      </c>
      <c r="J221" s="24">
        <f t="shared" si="6"/>
        <v>275.08</v>
      </c>
      <c r="K221" s="25">
        <f t="shared" si="7"/>
        <v>538.0097164</v>
      </c>
    </row>
    <row r="222" spans="2:11" ht="24.95" customHeight="1" x14ac:dyDescent="0.25">
      <c r="B222" s="20">
        <v>147</v>
      </c>
      <c r="C222" s="26" t="s">
        <v>76</v>
      </c>
      <c r="D222" s="27" t="s">
        <v>223</v>
      </c>
      <c r="E222" s="49">
        <v>12.003</v>
      </c>
      <c r="F222" s="28">
        <v>3</v>
      </c>
      <c r="G222" s="28" t="s">
        <v>0</v>
      </c>
      <c r="H222" s="22">
        <v>50</v>
      </c>
      <c r="I222" s="23">
        <v>97.79</v>
      </c>
      <c r="J222" s="24">
        <f t="shared" si="6"/>
        <v>120.03</v>
      </c>
      <c r="K222" s="25">
        <f t="shared" si="7"/>
        <v>234.7582749</v>
      </c>
    </row>
    <row r="223" spans="2:11" ht="24.95" customHeight="1" x14ac:dyDescent="0.25">
      <c r="B223" s="20">
        <v>148</v>
      </c>
      <c r="C223" s="26" t="s">
        <v>76</v>
      </c>
      <c r="D223" s="27" t="s">
        <v>224</v>
      </c>
      <c r="E223" s="49">
        <v>25.007999999999999</v>
      </c>
      <c r="F223" s="28">
        <v>3</v>
      </c>
      <c r="G223" s="28" t="s">
        <v>0</v>
      </c>
      <c r="H223" s="22">
        <v>50</v>
      </c>
      <c r="I223" s="23">
        <v>97.79</v>
      </c>
      <c r="J223" s="24">
        <f t="shared" si="6"/>
        <v>250.07999999999998</v>
      </c>
      <c r="K223" s="25">
        <f t="shared" si="7"/>
        <v>489.11396639999998</v>
      </c>
    </row>
    <row r="224" spans="2:11" ht="24.95" customHeight="1" x14ac:dyDescent="0.25">
      <c r="B224" s="20">
        <v>149</v>
      </c>
      <c r="C224" s="26" t="s">
        <v>76</v>
      </c>
      <c r="D224" s="27" t="s">
        <v>225</v>
      </c>
      <c r="E224" s="49">
        <v>7.7069999999999999</v>
      </c>
      <c r="F224" s="28">
        <v>3</v>
      </c>
      <c r="G224" s="28" t="s">
        <v>0</v>
      </c>
      <c r="H224" s="22">
        <v>50</v>
      </c>
      <c r="I224" s="23">
        <v>97.79</v>
      </c>
      <c r="J224" s="24">
        <f t="shared" si="6"/>
        <v>77.069999999999993</v>
      </c>
      <c r="K224" s="25">
        <f t="shared" si="7"/>
        <v>150.73581809999999</v>
      </c>
    </row>
    <row r="225" spans="2:11" ht="24.95" customHeight="1" thickBot="1" x14ac:dyDescent="0.3">
      <c r="B225" s="29">
        <v>150</v>
      </c>
      <c r="C225" s="30" t="s">
        <v>76</v>
      </c>
      <c r="D225" s="86" t="s">
        <v>226</v>
      </c>
      <c r="E225" s="64">
        <v>10.003</v>
      </c>
      <c r="F225" s="31">
        <v>3</v>
      </c>
      <c r="G225" s="31" t="s">
        <v>0</v>
      </c>
      <c r="H225" s="32">
        <v>50</v>
      </c>
      <c r="I225" s="33">
        <v>97.79</v>
      </c>
      <c r="J225" s="34">
        <f t="shared" si="6"/>
        <v>100.03</v>
      </c>
      <c r="K225" s="35">
        <f t="shared" si="7"/>
        <v>195.6416749</v>
      </c>
    </row>
    <row r="226" spans="2:11" ht="24.95" customHeight="1" thickBot="1" x14ac:dyDescent="0.3">
      <c r="B226" s="50"/>
      <c r="C226" s="51"/>
      <c r="D226" s="88"/>
      <c r="E226" s="91">
        <f>SUM(E76:E225)</f>
        <v>4255.3720000000012</v>
      </c>
      <c r="F226" s="39"/>
      <c r="G226" s="39"/>
      <c r="H226" s="43"/>
      <c r="I226" s="44"/>
      <c r="J226" s="45"/>
      <c r="K226" s="46"/>
    </row>
    <row r="227" spans="2:11" ht="16.5" thickBot="1" x14ac:dyDescent="0.3">
      <c r="B227" s="71"/>
      <c r="C227" s="36"/>
      <c r="D227" s="89"/>
      <c r="E227" s="67"/>
      <c r="F227" s="37"/>
      <c r="G227" s="37"/>
      <c r="H227" s="55"/>
      <c r="I227" s="47"/>
      <c r="J227" s="56"/>
      <c r="K227" s="57"/>
    </row>
    <row r="228" spans="2:11" ht="32.25" customHeight="1" thickBot="1" x14ac:dyDescent="0.3">
      <c r="B228" s="42">
        <v>1</v>
      </c>
      <c r="C228" s="107" t="s">
        <v>227</v>
      </c>
      <c r="D228" s="108" t="s">
        <v>228</v>
      </c>
      <c r="E228" s="109">
        <v>79.876999999999995</v>
      </c>
      <c r="F228" s="110">
        <v>3</v>
      </c>
      <c r="G228" s="111" t="s">
        <v>30</v>
      </c>
      <c r="H228" s="43">
        <v>50</v>
      </c>
      <c r="I228" s="44">
        <v>97.79</v>
      </c>
      <c r="J228" s="45">
        <f t="shared" si="6"/>
        <v>798.77</v>
      </c>
      <c r="K228" s="46">
        <f t="shared" si="7"/>
        <v>1562.2583290999999</v>
      </c>
    </row>
    <row r="229" spans="2:11" ht="24.95" customHeight="1" thickBot="1" x14ac:dyDescent="0.3">
      <c r="B229" s="42"/>
      <c r="C229" s="107"/>
      <c r="D229" s="108"/>
      <c r="E229" s="112">
        <f>SUM(E228)</f>
        <v>79.876999999999995</v>
      </c>
      <c r="F229" s="110"/>
      <c r="G229" s="111"/>
      <c r="H229" s="43"/>
      <c r="I229" s="44"/>
      <c r="J229" s="45"/>
      <c r="K229" s="46"/>
    </row>
    <row r="230" spans="2:11" ht="16.5" thickBot="1" x14ac:dyDescent="0.3">
      <c r="B230" s="41"/>
      <c r="C230" s="113"/>
      <c r="D230" s="114"/>
      <c r="E230" s="115"/>
      <c r="F230" s="116"/>
      <c r="G230" s="117"/>
      <c r="H230" s="55"/>
      <c r="I230" s="47"/>
      <c r="J230" s="56"/>
      <c r="K230" s="57"/>
    </row>
    <row r="231" spans="2:11" ht="24.95" customHeight="1" thickBot="1" x14ac:dyDescent="0.3">
      <c r="B231" s="42">
        <v>1</v>
      </c>
      <c r="C231" s="51" t="s">
        <v>229</v>
      </c>
      <c r="D231" s="88" t="s">
        <v>230</v>
      </c>
      <c r="E231" s="94">
        <v>1.4379999999999999</v>
      </c>
      <c r="F231" s="66">
        <v>3</v>
      </c>
      <c r="G231" s="39" t="s">
        <v>0</v>
      </c>
      <c r="H231" s="43">
        <v>50</v>
      </c>
      <c r="I231" s="44">
        <v>97.79</v>
      </c>
      <c r="J231" s="45">
        <f t="shared" si="6"/>
        <v>14.379999999999999</v>
      </c>
      <c r="K231" s="46">
        <f t="shared" si="7"/>
        <v>28.124835399999998</v>
      </c>
    </row>
    <row r="232" spans="2:11" ht="24.95" customHeight="1" thickBot="1" x14ac:dyDescent="0.3">
      <c r="B232" s="42"/>
      <c r="C232" s="51"/>
      <c r="D232" s="88"/>
      <c r="E232" s="69">
        <f>SUM(E231)</f>
        <v>1.4379999999999999</v>
      </c>
      <c r="F232" s="66"/>
      <c r="G232" s="39"/>
      <c r="H232" s="43"/>
      <c r="I232" s="44"/>
      <c r="J232" s="45"/>
      <c r="K232" s="46"/>
    </row>
    <row r="233" spans="2:11" ht="16.5" thickBot="1" x14ac:dyDescent="0.3">
      <c r="B233" s="41"/>
      <c r="C233" s="36"/>
      <c r="D233" s="89"/>
      <c r="E233" s="67"/>
      <c r="F233" s="68"/>
      <c r="G233" s="37"/>
      <c r="H233" s="55"/>
      <c r="I233" s="47"/>
      <c r="J233" s="56"/>
      <c r="K233" s="57"/>
    </row>
    <row r="234" spans="2:11" ht="24.95" customHeight="1" x14ac:dyDescent="0.25">
      <c r="B234" s="48">
        <v>1</v>
      </c>
      <c r="C234" s="13" t="s">
        <v>231</v>
      </c>
      <c r="D234" s="84" t="s">
        <v>232</v>
      </c>
      <c r="E234" s="85">
        <v>99.12</v>
      </c>
      <c r="F234" s="118">
        <v>3</v>
      </c>
      <c r="G234" s="100" t="s">
        <v>0</v>
      </c>
      <c r="H234" s="15">
        <v>50</v>
      </c>
      <c r="I234" s="16">
        <v>97.79</v>
      </c>
      <c r="J234" s="17">
        <f t="shared" si="6"/>
        <v>991.2</v>
      </c>
      <c r="K234" s="18">
        <f t="shared" si="7"/>
        <v>1938.618696</v>
      </c>
    </row>
    <row r="235" spans="2:11" ht="24.95" customHeight="1" thickBot="1" x14ac:dyDescent="0.3">
      <c r="B235" s="40">
        <v>2</v>
      </c>
      <c r="C235" s="30" t="s">
        <v>231</v>
      </c>
      <c r="D235" s="86" t="s">
        <v>233</v>
      </c>
      <c r="E235" s="64">
        <v>20.004000000000001</v>
      </c>
      <c r="F235" s="65">
        <v>3</v>
      </c>
      <c r="G235" s="31" t="s">
        <v>0</v>
      </c>
      <c r="H235" s="32">
        <v>50</v>
      </c>
      <c r="I235" s="33">
        <v>97.79</v>
      </c>
      <c r="J235" s="34">
        <f t="shared" si="6"/>
        <v>200.04000000000002</v>
      </c>
      <c r="K235" s="35">
        <f t="shared" si="7"/>
        <v>391.24423320000005</v>
      </c>
    </row>
    <row r="236" spans="2:11" ht="24.95" customHeight="1" thickBot="1" x14ac:dyDescent="0.3">
      <c r="B236" s="50"/>
      <c r="C236" s="81"/>
      <c r="D236" s="81"/>
      <c r="E236" s="70">
        <f>SUM(E234:E235)</f>
        <v>119.12400000000001</v>
      </c>
      <c r="F236" s="81"/>
      <c r="G236" s="81"/>
      <c r="H236" s="81"/>
      <c r="I236" s="81"/>
      <c r="J236" s="81"/>
      <c r="K236" s="82"/>
    </row>
    <row r="237" spans="2:11" ht="16.5" thickBot="1" x14ac:dyDescent="0.3">
      <c r="B237" s="71"/>
      <c r="C237" s="106"/>
      <c r="D237" s="106"/>
      <c r="E237" s="106"/>
      <c r="F237" s="106"/>
      <c r="G237" s="106"/>
      <c r="H237" s="106"/>
      <c r="I237" s="106"/>
      <c r="J237" s="106"/>
      <c r="K237" s="122"/>
    </row>
    <row r="238" spans="2:11" ht="30" customHeight="1" thickBot="1" x14ac:dyDescent="0.3">
      <c r="B238" s="123" t="s">
        <v>234</v>
      </c>
      <c r="C238" s="124"/>
      <c r="D238" s="125"/>
      <c r="E238" s="80">
        <f>SUM(E236+E232+E229+E226+E74+E67+E60+E57+E53+E40+E23+E20+E17+E10)</f>
        <v>8183.0570000000016</v>
      </c>
      <c r="F238" s="81"/>
      <c r="G238" s="81"/>
      <c r="H238" s="81"/>
      <c r="I238" s="81"/>
      <c r="J238" s="81"/>
      <c r="K238" s="82"/>
    </row>
  </sheetData>
  <mergeCells count="5">
    <mergeCell ref="B238:D238"/>
    <mergeCell ref="B1:C1"/>
    <mergeCell ref="B2:K2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Ген. Тошево - Депозити</vt:lpstr>
      <vt:lpstr>'Ген. Тошево - Депозити'!Печат_заглавия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2026-04-14T06:29:07Z</dcterms:modified>
</cp:coreProperties>
</file>