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ARG 2024-2025\II ТРЪЖНА СЕСИЯ 24-25\КЛАСИРАНЕ II тръжна\"/>
    </mc:Choice>
  </mc:AlternateContent>
  <bookViews>
    <workbookView xWindow="555" yWindow="1155" windowWidth="16155" windowHeight="11580"/>
  </bookViews>
  <sheets>
    <sheet name="ПРИЛОЖЕНИЕ 1" sheetId="7" r:id="rId1"/>
    <sheet name=" Прил. 2-трайни за доотглеждане" sheetId="9" r:id="rId2"/>
    <sheet name="Прил. 2-трайни за създаване" sheetId="10" r:id="rId3"/>
    <sheet name="Лист1" sheetId="11" r:id="rId4"/>
  </sheets>
  <definedNames>
    <definedName name="_xlnm._FilterDatabase" localSheetId="0" hidden="1">'ПРИЛОЖЕНИЕ 1'!$B$1:$B$259</definedName>
    <definedName name="_xlnm.Print_Titles" localSheetId="0">'ПРИЛОЖЕНИЕ 1'!$6:$8</definedName>
  </definedNames>
  <calcPr calcId="162913"/>
</workbook>
</file>

<file path=xl/calcChain.xml><?xml version="1.0" encoding="utf-8"?>
<calcChain xmlns="http://schemas.openxmlformats.org/spreadsheetml/2006/main">
  <c r="E10" i="11" l="1"/>
  <c r="D11" i="10" l="1"/>
  <c r="D11" i="9"/>
  <c r="D252" i="7" l="1"/>
  <c r="D239" i="7"/>
  <c r="D222" i="7"/>
  <c r="D215" i="7"/>
  <c r="D212" i="7"/>
  <c r="D207" i="7"/>
  <c r="D82" i="7"/>
  <c r="D30" i="7"/>
  <c r="D27" i="7"/>
  <c r="D23" i="7"/>
  <c r="D19" i="7"/>
  <c r="D10" i="7"/>
  <c r="D254" i="7" l="1"/>
</calcChain>
</file>

<file path=xl/sharedStrings.xml><?xml version="1.0" encoding="utf-8"?>
<sst xmlns="http://schemas.openxmlformats.org/spreadsheetml/2006/main" count="1101" uniqueCount="374">
  <si>
    <t>землище</t>
  </si>
  <si>
    <t>кат.</t>
  </si>
  <si>
    <t>НТП</t>
  </si>
  <si>
    <t>нива</t>
  </si>
  <si>
    <t>Божан</t>
  </si>
  <si>
    <t>Войниково</t>
  </si>
  <si>
    <t>Главанци</t>
  </si>
  <si>
    <t>Градница</t>
  </si>
  <si>
    <t>Гуслар</t>
  </si>
  <si>
    <t>Зърнево</t>
  </si>
  <si>
    <t>Каблешково</t>
  </si>
  <si>
    <t>Сърнец</t>
  </si>
  <si>
    <t>Тервел</t>
  </si>
  <si>
    <t>Честименско</t>
  </si>
  <si>
    <t>Проф. Златарски</t>
  </si>
  <si>
    <t>Попгруево</t>
  </si>
  <si>
    <t>70617.15.20</t>
  </si>
  <si>
    <t>70617.15.32</t>
  </si>
  <si>
    <t>70617.26.116</t>
  </si>
  <si>
    <t>70617.29.8</t>
  </si>
  <si>
    <t>№ 
по ред</t>
  </si>
  <si>
    <t>номер имот</t>
  </si>
  <si>
    <t>площ дка</t>
  </si>
  <si>
    <t>04916.12.14</t>
  </si>
  <si>
    <t>18191.4.61</t>
  </si>
  <si>
    <t>31396.1.46</t>
  </si>
  <si>
    <t>31396.1.51</t>
  </si>
  <si>
    <t>31396.1.54</t>
  </si>
  <si>
    <t>31396.1.70</t>
  </si>
  <si>
    <t>31396.2.20</t>
  </si>
  <si>
    <t>31396.2.23</t>
  </si>
  <si>
    <t>31396.2.24</t>
  </si>
  <si>
    <t>31396.2.27</t>
  </si>
  <si>
    <t>31396.2.30</t>
  </si>
  <si>
    <t>31396.2.39</t>
  </si>
  <si>
    <t>31396.2.43</t>
  </si>
  <si>
    <t>31396.2.49</t>
  </si>
  <si>
    <t>31396.2.155</t>
  </si>
  <si>
    <t>31396.2.66</t>
  </si>
  <si>
    <t>31396.2.70</t>
  </si>
  <si>
    <t>31396.2.75</t>
  </si>
  <si>
    <t>31396.2.109</t>
  </si>
  <si>
    <t>31396.2.115</t>
  </si>
  <si>
    <t>31396.2.116</t>
  </si>
  <si>
    <t>31396.2.117</t>
  </si>
  <si>
    <t>31396.2.129</t>
  </si>
  <si>
    <t>31396.2.130</t>
  </si>
  <si>
    <t>31396.2.138</t>
  </si>
  <si>
    <t>31396.3.7</t>
  </si>
  <si>
    <t>31396.3.17</t>
  </si>
  <si>
    <t>31396.2.200</t>
  </si>
  <si>
    <t>Орляк</t>
  </si>
  <si>
    <t>53953.3.41</t>
  </si>
  <si>
    <t>53953.3.50</t>
  </si>
  <si>
    <t>53953.3.57</t>
  </si>
  <si>
    <t>53953.3.61</t>
  </si>
  <si>
    <t>53953.3.126</t>
  </si>
  <si>
    <t>53953.3.128</t>
  </si>
  <si>
    <t>53953.3.130</t>
  </si>
  <si>
    <t>53953.3.140</t>
  </si>
  <si>
    <t>53953.3.142</t>
  </si>
  <si>
    <t>53953.3.145</t>
  </si>
  <si>
    <t>53953.3.192</t>
  </si>
  <si>
    <t>53953.3.199</t>
  </si>
  <si>
    <t>53953.3.241</t>
  </si>
  <si>
    <t>53953.3.248</t>
  </si>
  <si>
    <t>53953.3.260</t>
  </si>
  <si>
    <t>53953.3.269</t>
  </si>
  <si>
    <t>53953.3.271</t>
  </si>
  <si>
    <t>57563.29.21</t>
  </si>
  <si>
    <t>72271.45.8</t>
  </si>
  <si>
    <t>72271.55.38</t>
  </si>
  <si>
    <t>72271.55.39</t>
  </si>
  <si>
    <t>72271.63.47</t>
  </si>
  <si>
    <t>81270.27.28</t>
  </si>
  <si>
    <t>81270.28.9</t>
  </si>
  <si>
    <t>35050.12.3</t>
  </si>
  <si>
    <t>№  Оферта предложена цена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</si>
  <si>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</si>
  <si>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</si>
  <si>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ПРИЛОЖЕНИЕ №1   ЗА ОБЩИНА  ТЕРВЕЛ</t>
  </si>
  <si>
    <r>
      <rPr>
        <b/>
        <i/>
        <u/>
        <sz val="11"/>
        <rFont val="Arial"/>
        <family val="2"/>
        <charset val="204"/>
      </rPr>
      <t xml:space="preserve">ПРИЛОЖЕНИЕ № 2А </t>
    </r>
    <r>
      <rPr>
        <b/>
        <sz val="11"/>
        <rFont val="Arial"/>
        <family val="2"/>
        <charset val="204"/>
      </rPr>
      <t xml:space="preserve">ЗА ОБЩИНА ТЕРВЕЛ </t>
    </r>
  </si>
  <si>
    <t>Председател: …………………………</t>
  </si>
  <si>
    <t>Членове: 1……………………….</t>
  </si>
  <si>
    <t>2…………………………….</t>
  </si>
  <si>
    <t>(Сл. Бобева - Кирова)</t>
  </si>
  <si>
    <t>(Гергана Иванова)</t>
  </si>
  <si>
    <t>Класиран на първо място</t>
  </si>
  <si>
    <t>Класиран на второ място</t>
  </si>
  <si>
    <t>11911.101.3</t>
  </si>
  <si>
    <t>11911.101.7</t>
  </si>
  <si>
    <t>11911.106.13</t>
  </si>
  <si>
    <t>11911.118.17</t>
  </si>
  <si>
    <t>11911.118.18</t>
  </si>
  <si>
    <t>11911.143.15</t>
  </si>
  <si>
    <t>11911.143.16</t>
  </si>
  <si>
    <t>14982.7.71</t>
  </si>
  <si>
    <t>14982.7.72</t>
  </si>
  <si>
    <t>17590.14.26</t>
  </si>
  <si>
    <t>17590.14.27</t>
  </si>
  <si>
    <t>31396.1.67</t>
  </si>
  <si>
    <t>31396.1.68</t>
  </si>
  <si>
    <t>31396.2.59</t>
  </si>
  <si>
    <t>31396.2.60</t>
  </si>
  <si>
    <t>31396.2.77</t>
  </si>
  <si>
    <t>31396.2.96</t>
  </si>
  <si>
    <t>31396.2.97</t>
  </si>
  <si>
    <t>31396.2.99</t>
  </si>
  <si>
    <t>31396.2.100</t>
  </si>
  <si>
    <t>31396.2.101</t>
  </si>
  <si>
    <t>31396.2.102</t>
  </si>
  <si>
    <t>31396.2.106</t>
  </si>
  <si>
    <t>31396.2.107</t>
  </si>
  <si>
    <t>31396.2.111</t>
  </si>
  <si>
    <t>31396.2.112</t>
  </si>
  <si>
    <t>31396.2.113</t>
  </si>
  <si>
    <t>31396.2.122</t>
  </si>
  <si>
    <t>31396.2.123</t>
  </si>
  <si>
    <t>31396.2.134</t>
  </si>
  <si>
    <t>31396.2.135</t>
  </si>
  <si>
    <t>31396.2.136</t>
  </si>
  <si>
    <t>31396.3.13</t>
  </si>
  <si>
    <t>31396.3.14</t>
  </si>
  <si>
    <t>31396.3.15</t>
  </si>
  <si>
    <t>53953.2.1</t>
  </si>
  <si>
    <t>53953.3.12</t>
  </si>
  <si>
    <t>53953.3.13</t>
  </si>
  <si>
    <t>53953.3.17</t>
  </si>
  <si>
    <t>53953.3.18</t>
  </si>
  <si>
    <t>53953.3.19</t>
  </si>
  <si>
    <t>53953.3.20</t>
  </si>
  <si>
    <t>53953.3.24</t>
  </si>
  <si>
    <t>53953.3.25</t>
  </si>
  <si>
    <t>53953.3.26</t>
  </si>
  <si>
    <t>53953.3.28</t>
  </si>
  <si>
    <t>53953.3.29</t>
  </si>
  <si>
    <t>53953.3.30</t>
  </si>
  <si>
    <t>53953.3.32</t>
  </si>
  <si>
    <t>53953.3.33</t>
  </si>
  <si>
    <t>53953.3.35</t>
  </si>
  <si>
    <t>53953.3.36</t>
  </si>
  <si>
    <t>53953.3.37</t>
  </si>
  <si>
    <t>53953.3.47</t>
  </si>
  <si>
    <t>53953.3.48</t>
  </si>
  <si>
    <t>53953.3.53</t>
  </si>
  <si>
    <t>53953.3.54</t>
  </si>
  <si>
    <t>53953.3.55</t>
  </si>
  <si>
    <t>53953.3.65</t>
  </si>
  <si>
    <t>53953.3.66</t>
  </si>
  <si>
    <t>53953.3.71</t>
  </si>
  <si>
    <t>53953.3.72</t>
  </si>
  <si>
    <t>53953.3.95</t>
  </si>
  <si>
    <t>53953.3.96</t>
  </si>
  <si>
    <t>53953.3.97</t>
  </si>
  <si>
    <t>53953.3.98</t>
  </si>
  <si>
    <t>53953.3.119</t>
  </si>
  <si>
    <t>53953.3.120</t>
  </si>
  <si>
    <t>53953.3.122</t>
  </si>
  <si>
    <t>53953.3.123</t>
  </si>
  <si>
    <t>53953.3.132</t>
  </si>
  <si>
    <t>53953.3.133</t>
  </si>
  <si>
    <t>53953.3.134</t>
  </si>
  <si>
    <t>53953.3.135</t>
  </si>
  <si>
    <t>53953.3.154</t>
  </si>
  <si>
    <t>53953.3.155</t>
  </si>
  <si>
    <t>53953.3.156</t>
  </si>
  <si>
    <t>53953.3.157</t>
  </si>
  <si>
    <t>53953.3.158</t>
  </si>
  <si>
    <t>53953.3.160</t>
  </si>
  <si>
    <t>53953.3.161</t>
  </si>
  <si>
    <t>53953.3.196</t>
  </si>
  <si>
    <t>53953.3.197</t>
  </si>
  <si>
    <t>53953.3.201</t>
  </si>
  <si>
    <t>53953.3.202</t>
  </si>
  <si>
    <t>53953.3.204</t>
  </si>
  <si>
    <t>53953.3.205</t>
  </si>
  <si>
    <t>53953.3.209</t>
  </si>
  <si>
    <t>53953.3.210</t>
  </si>
  <si>
    <t>53953.3.216</t>
  </si>
  <si>
    <t>53953.3.217</t>
  </si>
  <si>
    <t>53953.3.218</t>
  </si>
  <si>
    <t>53953.3.219</t>
  </si>
  <si>
    <t>53953.3.221</t>
  </si>
  <si>
    <t>53953.3.223</t>
  </si>
  <si>
    <t>53953.3.224</t>
  </si>
  <si>
    <t>53953.3.225</t>
  </si>
  <si>
    <t>53953.3.226</t>
  </si>
  <si>
    <t>53953.3.237</t>
  </si>
  <si>
    <t>53953.3.238</t>
  </si>
  <si>
    <t>53953.3.245</t>
  </si>
  <si>
    <t>53953.3.246</t>
  </si>
  <si>
    <t>53953.3.251</t>
  </si>
  <si>
    <t>53953.3.254</t>
  </si>
  <si>
    <t>53953.3.255</t>
  </si>
  <si>
    <t>53953.3.256</t>
  </si>
  <si>
    <t>53953.3.257</t>
  </si>
  <si>
    <t>53953.3.258</t>
  </si>
  <si>
    <t>53953.3.262</t>
  </si>
  <si>
    <t>53953.3.263</t>
  </si>
  <si>
    <t>53953.3.264</t>
  </si>
  <si>
    <t>53953.3.265</t>
  </si>
  <si>
    <t>53953.3.266</t>
  </si>
  <si>
    <t>53953.3.267</t>
  </si>
  <si>
    <t>53953.3.273</t>
  </si>
  <si>
    <t>53953.3.274</t>
  </si>
  <si>
    <t>53953.3.275</t>
  </si>
  <si>
    <t>53953.3.276</t>
  </si>
  <si>
    <t>53953.3.284</t>
  </si>
  <si>
    <t>53953.3.285</t>
  </si>
  <si>
    <t>53953.3.286</t>
  </si>
  <si>
    <t>53953.3.287</t>
  </si>
  <si>
    <t>53953.3.288</t>
  </si>
  <si>
    <t>53953.3.290</t>
  </si>
  <si>
    <t>53953.3.291</t>
  </si>
  <si>
    <t>53953.11.35</t>
  </si>
  <si>
    <t>53953.11.57</t>
  </si>
  <si>
    <t>53953.11.58</t>
  </si>
  <si>
    <t>53953.11.59</t>
  </si>
  <si>
    <t>53953.12.19</t>
  </si>
  <si>
    <t>53953.24.153</t>
  </si>
  <si>
    <t>53953.24.154</t>
  </si>
  <si>
    <t>53953.33.99</t>
  </si>
  <si>
    <t>53953.33.114</t>
  </si>
  <si>
    <t>53953.33.115</t>
  </si>
  <si>
    <t>53953.33.116</t>
  </si>
  <si>
    <t>53953.33.117</t>
  </si>
  <si>
    <t>53953.33.120</t>
  </si>
  <si>
    <t>53953.33.121</t>
  </si>
  <si>
    <t>53953.38.30</t>
  </si>
  <si>
    <t>53953.38.31</t>
  </si>
  <si>
    <t>57563.28.16</t>
  </si>
  <si>
    <t>57563.29.7</t>
  </si>
  <si>
    <t>58685.23.21</t>
  </si>
  <si>
    <t>70617.18.13</t>
  </si>
  <si>
    <t>72271.44.19</t>
  </si>
  <si>
    <t>72271.50.30</t>
  </si>
  <si>
    <t>72271.53.17</t>
  </si>
  <si>
    <t>72271.62.4</t>
  </si>
  <si>
    <t>72271.62.13</t>
  </si>
  <si>
    <t>72271.101.1</t>
  </si>
  <si>
    <t>72271.101.35</t>
  </si>
  <si>
    <t>72271.101.36</t>
  </si>
  <si>
    <t>72271.101.37</t>
  </si>
  <si>
    <t>72271.101.38</t>
  </si>
  <si>
    <t>72271.101.39</t>
  </si>
  <si>
    <t>81270.16.1</t>
  </si>
  <si>
    <t>81270.24.13</t>
  </si>
  <si>
    <t>81270.28.10</t>
  </si>
  <si>
    <t>81270.34.26</t>
  </si>
  <si>
    <t>81270.34.28</t>
  </si>
  <si>
    <t>81270.35.22</t>
  </si>
  <si>
    <t>81270.35.23</t>
  </si>
  <si>
    <t>81270.35.26</t>
  </si>
  <si>
    <t>81270.35.37</t>
  </si>
  <si>
    <t>Общо:</t>
  </si>
  <si>
    <t xml:space="preserve">              (Михаела Димитрова )</t>
  </si>
  <si>
    <t>за стопанската 2024/2025 г.</t>
  </si>
  <si>
    <t>31396.2.146</t>
  </si>
  <si>
    <t>Кладенци</t>
  </si>
  <si>
    <t>37157.1.1</t>
  </si>
  <si>
    <t>(Радка Денева)</t>
  </si>
  <si>
    <t>3………………………..</t>
  </si>
  <si>
    <t>"Екофрукт" ЕООД - ТР-1 / 53,00                                    ТР-1 / 79,00</t>
  </si>
  <si>
    <t>"Екофрукт" ЕООД - ТР-2 / 53,00                                    ТР-2 / 79,00</t>
  </si>
  <si>
    <t>Землище</t>
  </si>
  <si>
    <t>Номер имот</t>
  </si>
  <si>
    <t>Площ дка</t>
  </si>
  <si>
    <t>Кат.</t>
  </si>
  <si>
    <t>от 5 до 7 г.</t>
  </si>
  <si>
    <t>от 8 до 19 г.</t>
  </si>
  <si>
    <t>/</t>
  </si>
  <si>
    <t>"Екофрукт" ЕООД - ТР-1 / 79,00</t>
  </si>
  <si>
    <t xml:space="preserve">"Екофрукт" ЕООД - ТР-1 / 53,00  </t>
  </si>
  <si>
    <t>"Екофрукт" ЕООД - ТР-2 / 53,00</t>
  </si>
  <si>
    <t>"Екофрукт" ЕООД - ТР-2 / 79,00</t>
  </si>
  <si>
    <t>221 имота</t>
  </si>
  <si>
    <t>"Ей енд Джи агро груп" ЕООД - ТА-117 / 93,00</t>
  </si>
  <si>
    <t>"Ей енд Джи агро груп" ЕООД - ТА-117 / 83,00</t>
  </si>
  <si>
    <t>Злати Илиев Златев - ТА-120 / 104,00</t>
  </si>
  <si>
    <t>Злати Илиев Златев - ТА-120 / 105,00</t>
  </si>
  <si>
    <t>Добрин Петров Иванов - ТА-93 / 106,00</t>
  </si>
  <si>
    <t>Добрин Петров Иванов - ТА-93 / 116,00</t>
  </si>
  <si>
    <t>Добрин Петров Иванов - ТА-93 / 123,00</t>
  </si>
  <si>
    <t>Добрин Петров Иванов - ТА-93 / 87,00</t>
  </si>
  <si>
    <t>Добрин Петров Иванов - ТА-93 / 83,00</t>
  </si>
  <si>
    <t>Адриан Колев Николов - ТА-170 / 146,00</t>
  </si>
  <si>
    <t>ТА- 120 / 107,00</t>
  </si>
  <si>
    <t>ТА- 118 / 105,00</t>
  </si>
  <si>
    <t>ТА- 88 / 84,00</t>
  </si>
  <si>
    <t>ТА- 32 / 79,00</t>
  </si>
  <si>
    <t>ТА- 118 / 83,00</t>
  </si>
  <si>
    <t>ТА- 120 / 101,00</t>
  </si>
  <si>
    <t>ТА- 176 / 81,00</t>
  </si>
  <si>
    <t>ТА- 88 / 79,00</t>
  </si>
  <si>
    <t>Злати Илиев Златев - ТА-121 / 104,00</t>
  </si>
  <si>
    <t>Злати Илиев Златев - ТА-121 / 103,00</t>
  </si>
  <si>
    <t>Мюмюн Неджиб Ремзи - ТА-143 / 122,00</t>
  </si>
  <si>
    <t>Злати Илиев Златев - ТА-119 / 107,00</t>
  </si>
  <si>
    <t>Мюмюн Неджиб Ремзи - ТА-144 / 102,00</t>
  </si>
  <si>
    <t>"Фрамея" ЕООД - ТА-31 / 79,00</t>
  </si>
  <si>
    <t>Мюрсел Шерифали Караали - ТА-199 / 104</t>
  </si>
  <si>
    <t>"Фрамея" ЕООД - ТА-33 / 79,00</t>
  </si>
  <si>
    <t>Йордан Насков Желев - ТА-204 / 80,00</t>
  </si>
  <si>
    <t xml:space="preserve"> ТА-33 / 79,00</t>
  </si>
  <si>
    <t>Добрин Петров Иванов - ТА-92 / 86,00</t>
  </si>
  <si>
    <t>Ибрям Халит Джелил - ТА-128 / 85,00</t>
  </si>
  <si>
    <t>ТА-33 / 79,00</t>
  </si>
  <si>
    <t>Добрин Петров Иванов - ТА-92 / 114,00</t>
  </si>
  <si>
    <t>Ибрям Халит Джелил - ТА-128 / 95,00</t>
  </si>
  <si>
    <t>ТА-66 / 81,00</t>
  </si>
  <si>
    <t>Добрин Петров Иванов - ТА-92 / 106,00</t>
  </si>
  <si>
    <t>ТА-204 / 80,00</t>
  </si>
  <si>
    <t>Добрин Петров Иванов - ТА-92 / 107,00</t>
  </si>
  <si>
    <t>Милена Мирославова Шефкъ - ТА-149 / 79,00</t>
  </si>
  <si>
    <t>Милена Мирославова Шефкъ - ТА-147 / 79,00</t>
  </si>
  <si>
    <t>Милена Мирославова Шефкъ - ТА-148 / 79,00</t>
  </si>
  <si>
    <t>Серхан Неджми Халил - ТА-22 / 111,00</t>
  </si>
  <si>
    <t>Катя Георгиева Иванова - ТА-193 / 94,00</t>
  </si>
  <si>
    <t>ТА-115 / 83,00</t>
  </si>
  <si>
    <t>Сейхан Сали Сали - ТА-23 / 154,00</t>
  </si>
  <si>
    <t>"Ей енд Джи агро груп" - ТА-115 / 83,00</t>
  </si>
  <si>
    <t>Злати Илиев Златев - ТА-123 / 107,00</t>
  </si>
  <si>
    <t>"Симекс агро" ООД - ТА-86 / 84,00</t>
  </si>
  <si>
    <t>ТА-38 / 80,00</t>
  </si>
  <si>
    <t>"Радида" ООД - ТА-36 / 79,00</t>
  </si>
  <si>
    <t>Злати Илиев Златев - ТА-124 / 98,00</t>
  </si>
  <si>
    <t>Ивелин Панчев Иванов - ТА-178 / 83,00</t>
  </si>
  <si>
    <t>Злати Илиев Златев - ТА-124 / 97,00</t>
  </si>
  <si>
    <t>Злати Илиев Златев - ТА-124 / 82,00</t>
  </si>
  <si>
    <t>Петър Иванов Хорозов - ТА-105 / 79,00</t>
  </si>
  <si>
    <t>Злати Илиев Златев - ТА-124 / 104,00</t>
  </si>
  <si>
    <t>Злати Илиев Златев - ТА-124 / 105,00</t>
  </si>
  <si>
    <t>Адриан Колев Николов - ТА-169 / 131,00</t>
  </si>
  <si>
    <t>ТА-105 / 81,00</t>
  </si>
  <si>
    <t>Адриан Колев Николов - ТА-169 / 132,00</t>
  </si>
  <si>
    <t>Адриан Колев Николов - ТА-169 / 137,00</t>
  </si>
  <si>
    <t>Адриан Колев Николов - ТА-169 / 148,00</t>
  </si>
  <si>
    <t>Злати Илиев Златев - ТА-124 / 106,00</t>
  </si>
  <si>
    <t>Злати Илиев Златев - ТА-124 / 107,00</t>
  </si>
  <si>
    <t>ТА-178 / 83,00</t>
  </si>
  <si>
    <t>ТА-178 / 89,00</t>
  </si>
  <si>
    <t>ТА-87 / 82,00</t>
  </si>
  <si>
    <t>"Ей енд Джи агро груп" - ТА-116 / 87,00</t>
  </si>
  <si>
    <t>Адриан Колев Николов - ТА-171 / 131,00</t>
  </si>
  <si>
    <t>Адриан Колев Николов - ТА-171 / 138,00</t>
  </si>
  <si>
    <t>Адриан Колев Николов - ТА-171 / 139,00</t>
  </si>
  <si>
    <t>Адриан Колев Николов - ТА-171 / 142,00</t>
  </si>
  <si>
    <t>Злати Илиев Златев - ТА-122 / 101,00</t>
  </si>
  <si>
    <t>Злати Илиев Златев - ТА-122 / 102,00</t>
  </si>
  <si>
    <t>ТА-116 / 86,00</t>
  </si>
  <si>
    <t>Ивелин Панчев Иванов - ТА-177 / 86,00</t>
  </si>
  <si>
    <t>Ивелин Панчев Иванов - ТА-177 / 81,00</t>
  </si>
  <si>
    <t>"Ей енд Джи агро груп" - ТА-116 / 103,00</t>
  </si>
  <si>
    <t>Злати Илиев Златев - ТА-122 / 109,00</t>
  </si>
  <si>
    <t>Злати Илиев Златев - ТА-122 / 107,00</t>
  </si>
  <si>
    <t xml:space="preserve"> ТА-177 / 81,00</t>
  </si>
  <si>
    <t>Христо Пламенов Игнатов - ТРА-1 / 81,00</t>
  </si>
  <si>
    <t>Ибрям Халит Джелил - ТА-128 / 81,00</t>
  </si>
  <si>
    <t>Адриан Колев Николов - ТА-170 / 148,00</t>
  </si>
  <si>
    <t>за доотглеждане на Овощни насаждения - орехи  за срок до края на периода на плододаване - 40 стоп. години</t>
  </si>
  <si>
    <t>за създаване и отглеждане на Овощни насаждения - кайсии за срок до края на периода на плододаване - 19 стоп. години</t>
  </si>
  <si>
    <r>
      <rPr>
        <b/>
        <i/>
        <u/>
        <sz val="11"/>
        <rFont val="Arial"/>
        <family val="2"/>
        <charset val="204"/>
      </rPr>
      <t xml:space="preserve">ПРИЛОЖЕНИЕ № 2 </t>
    </r>
    <r>
      <rPr>
        <b/>
        <sz val="11"/>
        <rFont val="Arial"/>
        <family val="2"/>
        <charset val="204"/>
      </rPr>
      <t xml:space="preserve">ЗА ОБЩИНА ТЕРВЕЛ </t>
    </r>
  </si>
  <si>
    <t xml:space="preserve">                               (С. Бончева-Кирова)                                                                                           (М. Димитрова)                                                                 (Г.  Иванова)                                                                                                 (Р. Денева)</t>
  </si>
  <si>
    <t xml:space="preserve">  Председател:                  /п/                                                                                          Членове: 1.           /п/                                                                             2.          /п/                                                                                                        3.     /п/</t>
  </si>
  <si>
    <t xml:space="preserve">                 (М.  Димитрова )                                              (Г. Иванова)                                (Р. Денева)</t>
  </si>
  <si>
    <t>Председател:        /п/</t>
  </si>
  <si>
    <t xml:space="preserve">         Членове: 1    /п/                                                       2.        /п/                                     3.     /п/</t>
  </si>
  <si>
    <t>Председател:          /п/</t>
  </si>
  <si>
    <t>Членове: 1.      /п/</t>
  </si>
  <si>
    <t>2      /п/</t>
  </si>
  <si>
    <t>3      /п/</t>
  </si>
  <si>
    <t xml:space="preserve">              (М. Димитрова )</t>
  </si>
  <si>
    <t>(Г. Иванова)</t>
  </si>
  <si>
    <t>(Р. Денева)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</si>
</sst>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00000"/>
  </numFmts>
  <fonts count="3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3" fillId="0" borderId="0"/>
    <xf numFmtId="0" fontId="1" fillId="0" borderId="0"/>
  </cellStyleXfs>
  <cellXfs count="274">
    <xf numFmtId="0" fontId="0" fillId="0" borderId="0" xfId="0"/>
    <xf numFmtId="0" fontId="3" fillId="0" borderId="0" xfId="0" applyFont="1"/>
    <xf numFmtId="0" fontId="4" fillId="0" borderId="0" xfId="3" quotePrefix="1" applyFont="1" applyFill="1" applyBorder="1" applyAlignment="1">
      <alignment horizontal="left"/>
    </xf>
    <xf numFmtId="0" fontId="4" fillId="0" borderId="0" xfId="3" applyFont="1" applyFill="1" applyBorder="1" applyAlignment="1"/>
    <xf numFmtId="0" fontId="5" fillId="0" borderId="0" xfId="0" applyFont="1"/>
    <xf numFmtId="0" fontId="4" fillId="0" borderId="0" xfId="3" applyFont="1" applyFill="1" applyBorder="1" applyAlignment="1">
      <alignment horizontal="left"/>
    </xf>
    <xf numFmtId="0" fontId="4" fillId="0" borderId="0" xfId="3" applyFont="1" applyFill="1" applyBorder="1"/>
    <xf numFmtId="0" fontId="4" fillId="0" borderId="0" xfId="3" applyFont="1" applyFill="1" applyBorder="1" applyAlignment="1">
      <alignment horizontal="right"/>
    </xf>
    <xf numFmtId="0" fontId="4" fillId="0" borderId="0" xfId="0" applyFont="1"/>
    <xf numFmtId="0" fontId="4" fillId="2" borderId="11" xfId="0" applyFont="1" applyFill="1" applyBorder="1" applyAlignment="1">
      <alignment horizontal="center" wrapText="1"/>
    </xf>
    <xf numFmtId="0" fontId="4" fillId="2" borderId="9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164" fontId="4" fillId="2" borderId="3" xfId="2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center"/>
    </xf>
    <xf numFmtId="0" fontId="7" fillId="0" borderId="12" xfId="0" applyFont="1" applyFill="1" applyBorder="1"/>
    <xf numFmtId="0" fontId="5" fillId="0" borderId="5" xfId="1" applyFont="1" applyFill="1" applyBorder="1" applyAlignment="1">
      <alignment horizontal="left"/>
    </xf>
    <xf numFmtId="166" fontId="5" fillId="0" borderId="5" xfId="1" applyNumberFormat="1" applyFont="1" applyFill="1" applyBorder="1" applyAlignment="1">
      <alignment horizontal="right"/>
    </xf>
    <xf numFmtId="165" fontId="5" fillId="0" borderId="5" xfId="1" applyNumberFormat="1" applyFont="1" applyFill="1" applyBorder="1" applyAlignment="1">
      <alignment horizontal="right"/>
    </xf>
    <xf numFmtId="0" fontId="5" fillId="0" borderId="5" xfId="1" applyFont="1" applyFill="1" applyBorder="1" applyAlignment="1">
      <alignment horizontal="right"/>
    </xf>
    <xf numFmtId="0" fontId="5" fillId="0" borderId="5" xfId="1" applyFont="1" applyFill="1" applyBorder="1" applyAlignment="1">
      <alignment horizontal="right" wrapText="1"/>
    </xf>
    <xf numFmtId="0" fontId="5" fillId="0" borderId="4" xfId="0" applyFont="1" applyBorder="1"/>
    <xf numFmtId="0" fontId="7" fillId="0" borderId="14" xfId="0" applyFont="1" applyFill="1" applyBorder="1"/>
    <xf numFmtId="0" fontId="5" fillId="0" borderId="15" xfId="1" applyFont="1" applyFill="1" applyBorder="1" applyAlignment="1">
      <alignment horizontal="left"/>
    </xf>
    <xf numFmtId="166" fontId="5" fillId="0" borderId="15" xfId="1" applyNumberFormat="1" applyFont="1" applyFill="1" applyBorder="1" applyAlignment="1">
      <alignment horizontal="right"/>
    </xf>
    <xf numFmtId="165" fontId="5" fillId="0" borderId="15" xfId="1" applyNumberFormat="1" applyFont="1" applyFill="1" applyBorder="1" applyAlignment="1">
      <alignment horizontal="right"/>
    </xf>
    <xf numFmtId="0" fontId="5" fillId="0" borderId="15" xfId="1" applyFont="1" applyFill="1" applyBorder="1" applyAlignment="1">
      <alignment horizontal="right"/>
    </xf>
    <xf numFmtId="0" fontId="5" fillId="0" borderId="15" xfId="1" applyFont="1" applyFill="1" applyBorder="1" applyAlignment="1">
      <alignment horizontal="right" wrapText="1"/>
    </xf>
    <xf numFmtId="0" fontId="8" fillId="0" borderId="3" xfId="0" applyFont="1" applyBorder="1"/>
    <xf numFmtId="0" fontId="8" fillId="0" borderId="18" xfId="0" applyFont="1" applyBorder="1"/>
    <xf numFmtId="0" fontId="8" fillId="0" borderId="19" xfId="0" applyFont="1" applyBorder="1"/>
    <xf numFmtId="0" fontId="8" fillId="0" borderId="0" xfId="0" applyFont="1"/>
    <xf numFmtId="0" fontId="11" fillId="0" borderId="11" xfId="3" applyFont="1" applyFill="1" applyBorder="1" applyAlignment="1">
      <alignment horizontal="center" vertical="center" wrapText="1"/>
    </xf>
    <xf numFmtId="0" fontId="11" fillId="0" borderId="6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Border="1"/>
    <xf numFmtId="3" fontId="4" fillId="2" borderId="3" xfId="0" applyNumberFormat="1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14" fillId="3" borderId="19" xfId="0" applyFont="1" applyFill="1" applyBorder="1" applyAlignment="1"/>
    <xf numFmtId="165" fontId="14" fillId="3" borderId="19" xfId="0" applyNumberFormat="1" applyFont="1" applyFill="1" applyBorder="1" applyAlignment="1"/>
    <xf numFmtId="0" fontId="5" fillId="3" borderId="19" xfId="0" applyFont="1" applyFill="1" applyBorder="1"/>
    <xf numFmtId="1" fontId="15" fillId="3" borderId="19" xfId="0" applyNumberFormat="1" applyFont="1" applyFill="1" applyBorder="1" applyAlignment="1">
      <alignment horizontal="center"/>
    </xf>
    <xf numFmtId="0" fontId="15" fillId="3" borderId="19" xfId="0" applyFont="1" applyFill="1" applyBorder="1" applyAlignment="1">
      <alignment horizontal="right"/>
    </xf>
    <xf numFmtId="0" fontId="5" fillId="3" borderId="28" xfId="0" applyFont="1" applyFill="1" applyBorder="1"/>
    <xf numFmtId="165" fontId="9" fillId="0" borderId="19" xfId="0" applyNumberFormat="1" applyFont="1" applyBorder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3" fontId="18" fillId="2" borderId="3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center" wrapText="1"/>
    </xf>
    <xf numFmtId="0" fontId="11" fillId="2" borderId="9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17" fillId="0" borderId="10" xfId="0" applyFont="1" applyFill="1" applyBorder="1" applyAlignment="1">
      <alignment horizontal="center"/>
    </xf>
    <xf numFmtId="0" fontId="16" fillId="0" borderId="4" xfId="4" applyFont="1" applyBorder="1"/>
    <xf numFmtId="0" fontId="7" fillId="0" borderId="4" xfId="4" applyFont="1" applyBorder="1" applyAlignment="1">
      <alignment horizontal="right"/>
    </xf>
    <xf numFmtId="0" fontId="7" fillId="0" borderId="4" xfId="4" applyFont="1" applyBorder="1"/>
    <xf numFmtId="0" fontId="7" fillId="0" borderId="4" xfId="4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6" fillId="0" borderId="15" xfId="4" applyFont="1" applyBorder="1"/>
    <xf numFmtId="0" fontId="7" fillId="0" borderId="15" xfId="4" applyFont="1" applyBorder="1" applyAlignment="1">
      <alignment horizontal="right"/>
    </xf>
    <xf numFmtId="0" fontId="7" fillId="0" borderId="15" xfId="4" applyFont="1" applyBorder="1"/>
    <xf numFmtId="0" fontId="7" fillId="0" borderId="15" xfId="4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9" xfId="0" applyFont="1" applyFill="1" applyBorder="1"/>
    <xf numFmtId="0" fontId="5" fillId="4" borderId="3" xfId="0" applyFont="1" applyFill="1" applyBorder="1"/>
    <xf numFmtId="0" fontId="16" fillId="4" borderId="3" xfId="0" applyFont="1" applyFill="1" applyBorder="1"/>
    <xf numFmtId="0" fontId="16" fillId="4" borderId="3" xfId="0" applyFont="1" applyFill="1" applyBorder="1" applyAlignment="1"/>
    <xf numFmtId="0" fontId="18" fillId="0" borderId="26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16" fillId="4" borderId="26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5" fillId="0" borderId="21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26" xfId="3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center"/>
    </xf>
    <xf numFmtId="3" fontId="11" fillId="2" borderId="8" xfId="0" applyNumberFormat="1" applyFont="1" applyFill="1" applyBorder="1" applyAlignment="1">
      <alignment horizontal="center"/>
    </xf>
    <xf numFmtId="0" fontId="11" fillId="0" borderId="8" xfId="3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165" fontId="13" fillId="3" borderId="19" xfId="0" applyNumberFormat="1" applyFont="1" applyFill="1" applyBorder="1" applyAlignment="1">
      <alignment horizontal="left"/>
    </xf>
    <xf numFmtId="0" fontId="5" fillId="0" borderId="0" xfId="0" applyFont="1" applyFill="1"/>
    <xf numFmtId="0" fontId="4" fillId="2" borderId="0" xfId="3" applyFont="1" applyFill="1" applyBorder="1" applyAlignment="1">
      <alignment vertical="center" wrapText="1"/>
    </xf>
    <xf numFmtId="0" fontId="4" fillId="4" borderId="8" xfId="3" applyFont="1" applyFill="1" applyBorder="1" applyAlignment="1">
      <alignment horizontal="center" vertical="center" wrapText="1"/>
    </xf>
    <xf numFmtId="0" fontId="4" fillId="4" borderId="25" xfId="3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1" fillId="0" borderId="2" xfId="0" applyFont="1" applyBorder="1" applyAlignment="1"/>
    <xf numFmtId="165" fontId="21" fillId="0" borderId="2" xfId="0" applyNumberFormat="1" applyFont="1" applyBorder="1" applyAlignment="1"/>
    <xf numFmtId="0" fontId="21" fillId="0" borderId="2" xfId="0" applyFont="1" applyBorder="1" applyAlignment="1">
      <alignment horizontal="center"/>
    </xf>
    <xf numFmtId="0" fontId="21" fillId="0" borderId="2" xfId="0" applyFont="1" applyBorder="1"/>
    <xf numFmtId="0" fontId="21" fillId="2" borderId="4" xfId="0" applyFont="1" applyFill="1" applyBorder="1" applyAlignment="1">
      <alignment horizontal="left"/>
    </xf>
    <xf numFmtId="0" fontId="23" fillId="2" borderId="2" xfId="0" applyFont="1" applyFill="1" applyBorder="1" applyAlignment="1">
      <alignment horizontal="center"/>
    </xf>
    <xf numFmtId="0" fontId="23" fillId="2" borderId="2" xfId="0" applyFont="1" applyFill="1" applyBorder="1"/>
    <xf numFmtId="0" fontId="6" fillId="4" borderId="16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left"/>
    </xf>
    <xf numFmtId="0" fontId="25" fillId="4" borderId="17" xfId="0" applyFont="1" applyFill="1" applyBorder="1" applyAlignment="1"/>
    <xf numFmtId="165" fontId="6" fillId="4" borderId="17" xfId="0" applyNumberFormat="1" applyFont="1" applyFill="1" applyBorder="1" applyAlignment="1"/>
    <xf numFmtId="0" fontId="25" fillId="4" borderId="17" xfId="0" applyFont="1" applyFill="1" applyBorder="1" applyAlignment="1">
      <alignment horizontal="center"/>
    </xf>
    <xf numFmtId="0" fontId="25" fillId="4" borderId="17" xfId="0" applyFont="1" applyFill="1" applyBorder="1" applyAlignment="1">
      <alignment horizontal="right"/>
    </xf>
    <xf numFmtId="0" fontId="26" fillId="4" borderId="17" xfId="0" applyFont="1" applyFill="1" applyBorder="1" applyAlignment="1">
      <alignment horizontal="center"/>
    </xf>
    <xf numFmtId="0" fontId="26" fillId="4" borderId="17" xfId="0" applyFont="1" applyFill="1" applyBorder="1" applyAlignment="1">
      <alignment horizontal="left"/>
    </xf>
    <xf numFmtId="0" fontId="25" fillId="4" borderId="17" xfId="0" applyFont="1" applyFill="1" applyBorder="1"/>
    <xf numFmtId="0" fontId="21" fillId="0" borderId="12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0" fontId="21" fillId="0" borderId="5" xfId="0" applyFont="1" applyBorder="1" applyAlignment="1"/>
    <xf numFmtId="0" fontId="21" fillId="0" borderId="5" xfId="0" applyFont="1" applyBorder="1" applyAlignment="1">
      <alignment horizontal="center"/>
    </xf>
    <xf numFmtId="0" fontId="21" fillId="0" borderId="5" xfId="0" applyFont="1" applyBorder="1"/>
    <xf numFmtId="0" fontId="21" fillId="2" borderId="5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left"/>
    </xf>
    <xf numFmtId="0" fontId="23" fillId="2" borderId="5" xfId="0" applyFont="1" applyFill="1" applyBorder="1" applyAlignment="1">
      <alignment horizontal="center"/>
    </xf>
    <xf numFmtId="0" fontId="23" fillId="2" borderId="5" xfId="0" applyFont="1" applyFill="1" applyBorder="1"/>
    <xf numFmtId="0" fontId="22" fillId="2" borderId="10" xfId="0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4" xfId="0" applyFont="1" applyBorder="1" applyAlignment="1"/>
    <xf numFmtId="0" fontId="21" fillId="0" borderId="4" xfId="0" applyFont="1" applyBorder="1" applyAlignment="1">
      <alignment horizontal="center"/>
    </xf>
    <xf numFmtId="0" fontId="21" fillId="0" borderId="4" xfId="0" applyFont="1" applyBorder="1"/>
    <xf numFmtId="0" fontId="25" fillId="0" borderId="1" xfId="0" applyFont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23" fillId="2" borderId="4" xfId="0" applyFont="1" applyFill="1" applyBorder="1"/>
    <xf numFmtId="0" fontId="21" fillId="0" borderId="1" xfId="0" applyFont="1" applyBorder="1" applyAlignment="1">
      <alignment horizontal="left"/>
    </xf>
    <xf numFmtId="0" fontId="21" fillId="0" borderId="1" xfId="0" applyFont="1" applyBorder="1" applyAlignment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 applyAlignment="1"/>
    <xf numFmtId="164" fontId="23" fillId="2" borderId="1" xfId="0" applyNumberFormat="1" applyFont="1" applyFill="1" applyBorder="1" applyAlignment="1"/>
    <xf numFmtId="0" fontId="23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/>
    <xf numFmtId="0" fontId="23" fillId="2" borderId="1" xfId="0" applyNumberFormat="1" applyFont="1" applyFill="1" applyBorder="1" applyAlignment="1">
      <alignment horizontal="left"/>
    </xf>
    <xf numFmtId="0" fontId="23" fillId="0" borderId="1" xfId="0" applyFont="1" applyBorder="1" applyAlignment="1"/>
    <xf numFmtId="165" fontId="23" fillId="0" borderId="1" xfId="0" applyNumberFormat="1" applyFont="1" applyBorder="1" applyAlignment="1"/>
    <xf numFmtId="0" fontId="6" fillId="4" borderId="9" xfId="0" applyFont="1" applyFill="1" applyBorder="1" applyAlignment="1">
      <alignment horizontal="center"/>
    </xf>
    <xf numFmtId="0" fontId="25" fillId="4" borderId="3" xfId="0" applyFont="1" applyFill="1" applyBorder="1" applyAlignment="1"/>
    <xf numFmtId="165" fontId="6" fillId="4" borderId="3" xfId="0" applyNumberFormat="1" applyFont="1" applyFill="1" applyBorder="1" applyAlignment="1"/>
    <xf numFmtId="0" fontId="25" fillId="4" borderId="3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right"/>
    </xf>
    <xf numFmtId="0" fontId="26" fillId="4" borderId="3" xfId="0" applyFont="1" applyFill="1" applyBorder="1" applyAlignment="1">
      <alignment horizontal="center"/>
    </xf>
    <xf numFmtId="0" fontId="26" fillId="4" borderId="3" xfId="0" applyFont="1" applyFill="1" applyBorder="1" applyAlignment="1">
      <alignment horizontal="left"/>
    </xf>
    <xf numFmtId="0" fontId="25" fillId="4" borderId="3" xfId="0" applyFont="1" applyFill="1" applyBorder="1"/>
    <xf numFmtId="0" fontId="22" fillId="2" borderId="7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wrapText="1"/>
    </xf>
    <xf numFmtId="164" fontId="23" fillId="2" borderId="1" xfId="0" applyNumberFormat="1" applyFont="1" applyFill="1" applyBorder="1" applyAlignment="1">
      <alignment wrapText="1"/>
    </xf>
    <xf numFmtId="0" fontId="23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left"/>
    </xf>
    <xf numFmtId="0" fontId="22" fillId="2" borderId="1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left"/>
    </xf>
    <xf numFmtId="0" fontId="23" fillId="2" borderId="5" xfId="0" applyFont="1" applyFill="1" applyBorder="1" applyAlignment="1"/>
    <xf numFmtId="164" fontId="28" fillId="2" borderId="5" xfId="0" applyNumberFormat="1" applyFont="1" applyFill="1" applyBorder="1" applyAlignment="1"/>
    <xf numFmtId="0" fontId="23" fillId="2" borderId="5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left"/>
    </xf>
    <xf numFmtId="0" fontId="28" fillId="2" borderId="12" xfId="0" applyFont="1" applyFill="1" applyBorder="1" applyAlignment="1">
      <alignment horizontal="center"/>
    </xf>
    <xf numFmtId="0" fontId="28" fillId="2" borderId="5" xfId="0" applyFont="1" applyFill="1" applyBorder="1" applyAlignment="1"/>
    <xf numFmtId="3" fontId="28" fillId="2" borderId="5" xfId="0" applyNumberFormat="1" applyFont="1" applyFill="1" applyBorder="1" applyAlignment="1"/>
    <xf numFmtId="0" fontId="28" fillId="2" borderId="5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3" fillId="2" borderId="5" xfId="0" applyNumberFormat="1" applyFont="1" applyFill="1" applyBorder="1" applyAlignment="1">
      <alignment horizontal="left"/>
    </xf>
    <xf numFmtId="164" fontId="23" fillId="2" borderId="5" xfId="0" applyNumberFormat="1" applyFont="1" applyFill="1" applyBorder="1" applyAlignment="1"/>
    <xf numFmtId="0" fontId="23" fillId="0" borderId="5" xfId="0" applyFont="1" applyBorder="1" applyAlignment="1"/>
    <xf numFmtId="0" fontId="23" fillId="2" borderId="5" xfId="0" applyFont="1" applyFill="1" applyBorder="1" applyAlignment="1">
      <alignment horizontal="right"/>
    </xf>
    <xf numFmtId="0" fontId="23" fillId="2" borderId="5" xfId="0" applyFont="1" applyFill="1" applyBorder="1" applyAlignment="1">
      <alignment horizontal="left"/>
    </xf>
    <xf numFmtId="0" fontId="27" fillId="2" borderId="1" xfId="0" applyFont="1" applyFill="1" applyBorder="1" applyAlignment="1">
      <alignment horizontal="center"/>
    </xf>
    <xf numFmtId="165" fontId="21" fillId="0" borderId="1" xfId="0" applyNumberFormat="1" applyFont="1" applyBorder="1" applyAlignment="1"/>
    <xf numFmtId="0" fontId="29" fillId="2" borderId="1" xfId="0" applyFont="1" applyFill="1" applyBorder="1" applyAlignment="1"/>
    <xf numFmtId="164" fontId="29" fillId="2" borderId="1" xfId="0" applyNumberFormat="1" applyFont="1" applyFill="1" applyBorder="1" applyAlignment="1"/>
    <xf numFmtId="0" fontId="29" fillId="2" borderId="1" xfId="0" applyFont="1" applyFill="1" applyBorder="1" applyAlignment="1">
      <alignment horizontal="center"/>
    </xf>
    <xf numFmtId="165" fontId="28" fillId="2" borderId="5" xfId="0" applyNumberFormat="1" applyFont="1" applyFill="1" applyBorder="1" applyAlignment="1"/>
    <xf numFmtId="0" fontId="21" fillId="2" borderId="4" xfId="0" applyFont="1" applyFill="1" applyBorder="1" applyAlignment="1"/>
    <xf numFmtId="0" fontId="21" fillId="2" borderId="4" xfId="0" applyFont="1" applyFill="1" applyBorder="1"/>
    <xf numFmtId="0" fontId="23" fillId="2" borderId="1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/>
    </xf>
    <xf numFmtId="0" fontId="23" fillId="0" borderId="2" xfId="0" applyFont="1" applyFill="1" applyBorder="1" applyAlignment="1">
      <alignment wrapText="1"/>
    </xf>
    <xf numFmtId="164" fontId="23" fillId="0" borderId="2" xfId="0" applyNumberFormat="1" applyFont="1" applyFill="1" applyBorder="1" applyAlignment="1">
      <alignment wrapText="1"/>
    </xf>
    <xf numFmtId="0" fontId="23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 wrapText="1"/>
    </xf>
    <xf numFmtId="0" fontId="25" fillId="4" borderId="17" xfId="0" applyFont="1" applyFill="1" applyBorder="1" applyAlignment="1">
      <alignment horizontal="left" wrapText="1"/>
    </xf>
    <xf numFmtId="0" fontId="23" fillId="2" borderId="5" xfId="0" applyFont="1" applyFill="1" applyBorder="1" applyAlignment="1">
      <alignment horizontal="left" wrapText="1"/>
    </xf>
    <xf numFmtId="0" fontId="23" fillId="2" borderId="4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left"/>
    </xf>
    <xf numFmtId="0" fontId="27" fillId="2" borderId="2" xfId="0" applyFont="1" applyFill="1" applyBorder="1" applyAlignment="1">
      <alignment horizontal="left"/>
    </xf>
    <xf numFmtId="0" fontId="23" fillId="2" borderId="2" xfId="0" applyFont="1" applyFill="1" applyBorder="1" applyAlignment="1">
      <alignment horizontal="left"/>
    </xf>
    <xf numFmtId="0" fontId="27" fillId="2" borderId="2" xfId="0" applyFont="1" applyFill="1" applyBorder="1" applyAlignment="1">
      <alignment horizontal="center"/>
    </xf>
    <xf numFmtId="0" fontId="27" fillId="2" borderId="2" xfId="0" applyFont="1" applyFill="1" applyBorder="1"/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 applyAlignment="1"/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/>
    <xf numFmtId="0" fontId="23" fillId="0" borderId="1" xfId="0" applyFont="1" applyFill="1" applyBorder="1"/>
    <xf numFmtId="165" fontId="21" fillId="0" borderId="1" xfId="0" applyNumberFormat="1" applyFont="1" applyFill="1" applyBorder="1" applyAlignment="1"/>
    <xf numFmtId="0" fontId="28" fillId="2" borderId="7" xfId="0" applyFont="1" applyFill="1" applyBorder="1" applyAlignment="1">
      <alignment horizontal="center"/>
    </xf>
    <xf numFmtId="165" fontId="28" fillId="2" borderId="1" xfId="0" applyNumberFormat="1" applyFont="1" applyFill="1" applyBorder="1" applyAlignment="1"/>
    <xf numFmtId="0" fontId="23" fillId="2" borderId="1" xfId="0" applyFont="1" applyFill="1" applyBorder="1" applyAlignment="1">
      <alignment horizontal="right"/>
    </xf>
    <xf numFmtId="0" fontId="22" fillId="0" borderId="7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9" fillId="2" borderId="1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25" fillId="2" borderId="3" xfId="0" applyFont="1" applyFill="1" applyBorder="1" applyAlignment="1"/>
    <xf numFmtId="165" fontId="6" fillId="2" borderId="3" xfId="0" applyNumberFormat="1" applyFont="1" applyFill="1" applyBorder="1" applyAlignment="1"/>
    <xf numFmtId="0" fontId="25" fillId="2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3" xfId="0" applyFont="1" applyBorder="1" applyAlignment="1">
      <alignment horizontal="left"/>
    </xf>
    <xf numFmtId="0" fontId="25" fillId="0" borderId="3" xfId="0" applyFont="1" applyBorder="1"/>
    <xf numFmtId="0" fontId="23" fillId="2" borderId="24" xfId="0" applyFont="1" applyFill="1" applyBorder="1"/>
    <xf numFmtId="0" fontId="25" fillId="4" borderId="27" xfId="0" applyFont="1" applyFill="1" applyBorder="1"/>
    <xf numFmtId="0" fontId="23" fillId="2" borderId="21" xfId="0" applyFont="1" applyFill="1" applyBorder="1"/>
    <xf numFmtId="0" fontId="23" fillId="2" borderId="23" xfId="0" applyFont="1" applyFill="1" applyBorder="1" applyAlignment="1">
      <alignment horizontal="center"/>
    </xf>
    <xf numFmtId="0" fontId="23" fillId="2" borderId="22" xfId="0" applyFont="1" applyFill="1" applyBorder="1"/>
    <xf numFmtId="0" fontId="27" fillId="2" borderId="22" xfId="0" applyFont="1" applyFill="1" applyBorder="1"/>
    <xf numFmtId="0" fontId="25" fillId="4" borderId="26" xfId="0" applyFont="1" applyFill="1" applyBorder="1"/>
    <xf numFmtId="0" fontId="23" fillId="2" borderId="23" xfId="0" applyFont="1" applyFill="1" applyBorder="1"/>
    <xf numFmtId="0" fontId="23" fillId="2" borderId="22" xfId="0" applyFont="1" applyFill="1" applyBorder="1" applyAlignment="1">
      <alignment horizontal="center"/>
    </xf>
    <xf numFmtId="0" fontId="27" fillId="2" borderId="24" xfId="0" applyFont="1" applyFill="1" applyBorder="1"/>
    <xf numFmtId="0" fontId="23" fillId="0" borderId="22" xfId="0" applyFont="1" applyFill="1" applyBorder="1"/>
    <xf numFmtId="0" fontId="27" fillId="0" borderId="22" xfId="0" applyFont="1" applyBorder="1"/>
    <xf numFmtId="0" fontId="23" fillId="0" borderId="22" xfId="0" applyFont="1" applyBorder="1"/>
    <xf numFmtId="0" fontId="25" fillId="0" borderId="26" xfId="0" applyFont="1" applyBorder="1"/>
    <xf numFmtId="0" fontId="11" fillId="0" borderId="32" xfId="3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/>
    </xf>
    <xf numFmtId="0" fontId="5" fillId="0" borderId="23" xfId="0" applyFont="1" applyBorder="1"/>
    <xf numFmtId="0" fontId="3" fillId="2" borderId="22" xfId="0" applyFont="1" applyFill="1" applyBorder="1" applyAlignment="1">
      <alignment horizontal="center" wrapText="1"/>
    </xf>
    <xf numFmtId="0" fontId="8" fillId="0" borderId="26" xfId="0" applyFont="1" applyBorder="1"/>
    <xf numFmtId="0" fontId="3" fillId="0" borderId="0" xfId="0" applyFont="1" applyAlignment="1">
      <alignment horizontal="left"/>
    </xf>
    <xf numFmtId="0" fontId="17" fillId="0" borderId="12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5" fillId="0" borderId="24" xfId="0" applyFont="1" applyBorder="1"/>
    <xf numFmtId="14" fontId="19" fillId="0" borderId="0" xfId="0" applyNumberFormat="1" applyFont="1" applyFill="1" applyAlignment="1">
      <alignment horizontal="left"/>
    </xf>
    <xf numFmtId="0" fontId="2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4" borderId="29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0" xfId="3" applyFont="1" applyFill="1" applyBorder="1" applyAlignment="1">
      <alignment horizontal="center" vertical="center" wrapText="1"/>
    </xf>
    <xf numFmtId="0" fontId="4" fillId="4" borderId="31" xfId="3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" vertical="center" wrapText="1"/>
    </xf>
    <xf numFmtId="164" fontId="4" fillId="4" borderId="5" xfId="2" applyNumberFormat="1" applyFont="1" applyFill="1" applyBorder="1" applyAlignment="1">
      <alignment horizontal="center" vertical="center" wrapText="1"/>
    </xf>
    <xf numFmtId="164" fontId="4" fillId="4" borderId="2" xfId="2" applyNumberFormat="1" applyFont="1" applyFill="1" applyBorder="1" applyAlignment="1">
      <alignment horizontal="center" vertical="center" wrapText="1"/>
    </xf>
  </cellXfs>
  <cellStyles count="5">
    <cellStyle name="Normal_Sheet1" xfId="3"/>
    <cellStyle name="Нормален" xfId="0" builtinId="0"/>
    <cellStyle name="Нормален 2" xfId="1"/>
    <cellStyle name="Нормален 3" xfId="4"/>
    <cellStyle name="Нормален_Лист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9"/>
  <sheetViews>
    <sheetView tabSelected="1" topLeftCell="A241" zoomScaleNormal="100" workbookViewId="0">
      <selection activeCell="B264" sqref="B264"/>
    </sheetView>
  </sheetViews>
  <sheetFormatPr defaultRowHeight="14.25" x14ac:dyDescent="0.2"/>
  <cols>
    <col min="1" max="1" width="6.28515625" style="4" customWidth="1"/>
    <col min="2" max="2" width="18.7109375" style="4" customWidth="1"/>
    <col min="3" max="3" width="15.42578125" style="4" customWidth="1"/>
    <col min="4" max="4" width="13.85546875" style="4" customWidth="1"/>
    <col min="5" max="5" width="9.85546875" style="4" customWidth="1"/>
    <col min="6" max="6" width="12.28515625" style="4" customWidth="1"/>
    <col min="7" max="7" width="48.140625" style="50" customWidth="1"/>
    <col min="8" max="8" width="48" style="90" customWidth="1"/>
    <col min="9" max="9" width="18.140625" style="50" customWidth="1"/>
    <col min="10" max="10" width="17.85546875" style="4" customWidth="1"/>
    <col min="11" max="11" width="16.7109375" style="4" customWidth="1"/>
    <col min="12" max="12" width="16.5703125" style="4" customWidth="1"/>
    <col min="13" max="16384" width="9.140625" style="4"/>
  </cols>
  <sheetData>
    <row r="1" spans="1:12" ht="15" x14ac:dyDescent="0.25">
      <c r="B1" s="2" t="s">
        <v>80</v>
      </c>
      <c r="C1" s="3"/>
      <c r="D1" s="3"/>
      <c r="E1" s="3"/>
    </row>
    <row r="2" spans="1:12" ht="15" x14ac:dyDescent="0.25">
      <c r="B2" s="5" t="s">
        <v>78</v>
      </c>
      <c r="C2" s="6"/>
      <c r="D2" s="7"/>
      <c r="E2" s="7"/>
    </row>
    <row r="3" spans="1:12" ht="15" x14ac:dyDescent="0.25">
      <c r="B3" s="5" t="s">
        <v>79</v>
      </c>
      <c r="C3" s="6"/>
      <c r="D3" s="7"/>
      <c r="E3" s="7"/>
    </row>
    <row r="4" spans="1:12" ht="15" x14ac:dyDescent="0.25">
      <c r="B4" s="8" t="s">
        <v>256</v>
      </c>
    </row>
    <row r="5" spans="1:12" ht="15.75" thickBot="1" x14ac:dyDescent="0.3">
      <c r="B5" s="8"/>
    </row>
    <row r="6" spans="1:12" ht="45.75" thickBot="1" x14ac:dyDescent="0.25">
      <c r="A6" s="82" t="s">
        <v>20</v>
      </c>
      <c r="B6" s="11" t="s">
        <v>264</v>
      </c>
      <c r="C6" s="11" t="s">
        <v>21</v>
      </c>
      <c r="D6" s="12" t="s">
        <v>22</v>
      </c>
      <c r="E6" s="11" t="s">
        <v>1</v>
      </c>
      <c r="F6" s="11" t="s">
        <v>2</v>
      </c>
      <c r="G6" s="83" t="s">
        <v>87</v>
      </c>
      <c r="H6" s="83" t="s">
        <v>88</v>
      </c>
      <c r="I6" s="83" t="s">
        <v>77</v>
      </c>
      <c r="J6" s="83" t="s">
        <v>77</v>
      </c>
      <c r="K6" s="83" t="s">
        <v>77</v>
      </c>
      <c r="L6" s="84" t="s">
        <v>77</v>
      </c>
    </row>
    <row r="7" spans="1:12" ht="15" thickBot="1" x14ac:dyDescent="0.25">
      <c r="A7" s="98">
        <v>1</v>
      </c>
      <c r="B7" s="93">
        <v>2</v>
      </c>
      <c r="C7" s="93">
        <v>3</v>
      </c>
      <c r="D7" s="94">
        <v>4</v>
      </c>
      <c r="E7" s="93">
        <v>5</v>
      </c>
      <c r="F7" s="93">
        <v>6</v>
      </c>
      <c r="G7" s="95">
        <v>7</v>
      </c>
      <c r="H7" s="96">
        <v>8</v>
      </c>
      <c r="I7" s="96">
        <v>9</v>
      </c>
      <c r="J7" s="96">
        <v>10</v>
      </c>
      <c r="K7" s="96">
        <v>11</v>
      </c>
      <c r="L7" s="97">
        <v>12</v>
      </c>
    </row>
    <row r="8" spans="1:12" ht="15.75" customHeight="1" x14ac:dyDescent="0.25">
      <c r="A8" s="85"/>
      <c r="B8" s="80"/>
      <c r="C8" s="86"/>
      <c r="D8" s="87"/>
      <c r="E8" s="86"/>
      <c r="F8" s="86"/>
      <c r="G8" s="88"/>
      <c r="H8" s="91"/>
      <c r="I8" s="88"/>
      <c r="J8" s="89"/>
      <c r="K8" s="89"/>
      <c r="L8" s="81"/>
    </row>
    <row r="9" spans="1:12" ht="21.95" customHeight="1" thickBot="1" x14ac:dyDescent="0.3">
      <c r="A9" s="105">
        <v>1</v>
      </c>
      <c r="B9" s="106" t="s">
        <v>4</v>
      </c>
      <c r="C9" s="107" t="s">
        <v>23</v>
      </c>
      <c r="D9" s="108">
        <v>14.02</v>
      </c>
      <c r="E9" s="109">
        <v>4</v>
      </c>
      <c r="F9" s="110" t="s">
        <v>3</v>
      </c>
      <c r="G9" s="104" t="s">
        <v>276</v>
      </c>
      <c r="H9" s="111"/>
      <c r="I9" s="112"/>
      <c r="J9" s="113"/>
      <c r="K9" s="113"/>
      <c r="L9" s="237"/>
    </row>
    <row r="10" spans="1:12" ht="21.95" customHeight="1" thickBot="1" x14ac:dyDescent="0.3">
      <c r="A10" s="114"/>
      <c r="B10" s="115" t="s">
        <v>254</v>
      </c>
      <c r="C10" s="116"/>
      <c r="D10" s="117">
        <f>SUM(D9:D9)</f>
        <v>14.02</v>
      </c>
      <c r="E10" s="118"/>
      <c r="F10" s="119"/>
      <c r="G10" s="120"/>
      <c r="H10" s="121"/>
      <c r="I10" s="118"/>
      <c r="J10" s="122"/>
      <c r="K10" s="122"/>
      <c r="L10" s="238"/>
    </row>
    <row r="11" spans="1:12" ht="17.25" customHeight="1" x14ac:dyDescent="0.25">
      <c r="A11" s="123"/>
      <c r="B11" s="124"/>
      <c r="C11" s="125"/>
      <c r="D11" s="125"/>
      <c r="E11" s="126"/>
      <c r="F11" s="127"/>
      <c r="G11" s="128"/>
      <c r="H11" s="129"/>
      <c r="I11" s="130"/>
      <c r="J11" s="131"/>
      <c r="K11" s="131"/>
      <c r="L11" s="239"/>
    </row>
    <row r="12" spans="1:12" ht="21.95" customHeight="1" x14ac:dyDescent="0.25">
      <c r="A12" s="132">
        <v>1</v>
      </c>
      <c r="B12" s="133" t="s">
        <v>5</v>
      </c>
      <c r="C12" s="134" t="s">
        <v>89</v>
      </c>
      <c r="D12" s="134">
        <v>35.006</v>
      </c>
      <c r="E12" s="135">
        <v>3</v>
      </c>
      <c r="F12" s="136" t="s">
        <v>3</v>
      </c>
      <c r="G12" s="225" t="s">
        <v>285</v>
      </c>
      <c r="H12" s="104" t="s">
        <v>281</v>
      </c>
      <c r="I12" s="138" t="s">
        <v>286</v>
      </c>
      <c r="J12" s="138" t="s">
        <v>287</v>
      </c>
      <c r="K12" s="138" t="s">
        <v>288</v>
      </c>
      <c r="L12" s="240" t="s">
        <v>289</v>
      </c>
    </row>
    <row r="13" spans="1:12" ht="21.95" customHeight="1" x14ac:dyDescent="0.25">
      <c r="A13" s="132">
        <v>2</v>
      </c>
      <c r="B13" s="140" t="s">
        <v>5</v>
      </c>
      <c r="C13" s="141" t="s">
        <v>90</v>
      </c>
      <c r="D13" s="141">
        <v>35.006999999999998</v>
      </c>
      <c r="E13" s="142">
        <v>3</v>
      </c>
      <c r="F13" s="143" t="s">
        <v>3</v>
      </c>
      <c r="G13" s="225" t="s">
        <v>358</v>
      </c>
      <c r="H13" s="104" t="s">
        <v>282</v>
      </c>
      <c r="I13" s="138" t="s">
        <v>291</v>
      </c>
      <c r="J13" s="144" t="s">
        <v>290</v>
      </c>
      <c r="K13" s="138" t="s">
        <v>289</v>
      </c>
      <c r="L13" s="241"/>
    </row>
    <row r="14" spans="1:12" s="39" customFormat="1" ht="21.95" customHeight="1" x14ac:dyDescent="0.25">
      <c r="A14" s="132">
        <v>3</v>
      </c>
      <c r="B14" s="146" t="s">
        <v>5</v>
      </c>
      <c r="C14" s="147" t="s">
        <v>91</v>
      </c>
      <c r="D14" s="148">
        <v>17.004000000000001</v>
      </c>
      <c r="E14" s="144">
        <v>3</v>
      </c>
      <c r="F14" s="149" t="s">
        <v>3</v>
      </c>
      <c r="G14" s="225" t="s">
        <v>278</v>
      </c>
      <c r="H14" s="104" t="s">
        <v>283</v>
      </c>
      <c r="I14" s="144" t="s">
        <v>290</v>
      </c>
      <c r="J14" s="144" t="s">
        <v>292</v>
      </c>
      <c r="K14" s="138" t="s">
        <v>293</v>
      </c>
      <c r="L14" s="242"/>
    </row>
    <row r="15" spans="1:12" ht="21.95" customHeight="1" x14ac:dyDescent="0.25">
      <c r="A15" s="132">
        <v>4</v>
      </c>
      <c r="B15" s="146" t="s">
        <v>5</v>
      </c>
      <c r="C15" s="147" t="s">
        <v>92</v>
      </c>
      <c r="D15" s="148">
        <v>16.337</v>
      </c>
      <c r="E15" s="144">
        <v>5</v>
      </c>
      <c r="F15" s="149" t="s">
        <v>3</v>
      </c>
      <c r="G15" s="225" t="s">
        <v>279</v>
      </c>
      <c r="H15" s="104" t="s">
        <v>284</v>
      </c>
      <c r="I15" s="144" t="s">
        <v>292</v>
      </c>
      <c r="J15" s="138" t="s">
        <v>289</v>
      </c>
      <c r="K15" s="145"/>
      <c r="L15" s="241"/>
    </row>
    <row r="16" spans="1:12" ht="21.95" customHeight="1" x14ac:dyDescent="0.25">
      <c r="A16" s="132">
        <v>5</v>
      </c>
      <c r="B16" s="146" t="s">
        <v>5</v>
      </c>
      <c r="C16" s="147" t="s">
        <v>93</v>
      </c>
      <c r="D16" s="148">
        <v>16.338000000000001</v>
      </c>
      <c r="E16" s="144">
        <v>5</v>
      </c>
      <c r="F16" s="149" t="s">
        <v>3</v>
      </c>
      <c r="G16" s="225" t="s">
        <v>278</v>
      </c>
      <c r="H16" s="104" t="s">
        <v>284</v>
      </c>
      <c r="I16" s="144" t="s">
        <v>292</v>
      </c>
      <c r="J16" s="138" t="s">
        <v>289</v>
      </c>
      <c r="K16" s="145"/>
      <c r="L16" s="241"/>
    </row>
    <row r="17" spans="1:12" ht="21.95" customHeight="1" x14ac:dyDescent="0.25">
      <c r="A17" s="132">
        <v>6</v>
      </c>
      <c r="B17" s="151" t="s">
        <v>5</v>
      </c>
      <c r="C17" s="148" t="s">
        <v>94</v>
      </c>
      <c r="D17" s="152">
        <v>13.002000000000001</v>
      </c>
      <c r="E17" s="144">
        <v>4</v>
      </c>
      <c r="F17" s="146" t="s">
        <v>3</v>
      </c>
      <c r="G17" s="104" t="s">
        <v>280</v>
      </c>
      <c r="H17" s="104" t="s">
        <v>277</v>
      </c>
      <c r="I17" s="138" t="s">
        <v>289</v>
      </c>
      <c r="J17" s="145"/>
      <c r="K17" s="145"/>
      <c r="L17" s="241"/>
    </row>
    <row r="18" spans="1:12" ht="21.95" customHeight="1" thickBot="1" x14ac:dyDescent="0.3">
      <c r="A18" s="132">
        <v>7</v>
      </c>
      <c r="B18" s="151" t="s">
        <v>5</v>
      </c>
      <c r="C18" s="148" t="s">
        <v>95</v>
      </c>
      <c r="D18" s="153">
        <v>12.03</v>
      </c>
      <c r="E18" s="144">
        <v>4</v>
      </c>
      <c r="F18" s="146" t="s">
        <v>3</v>
      </c>
      <c r="G18" s="104" t="s">
        <v>280</v>
      </c>
      <c r="H18" s="104" t="s">
        <v>277</v>
      </c>
      <c r="I18" s="138" t="s">
        <v>289</v>
      </c>
      <c r="J18" s="145"/>
      <c r="K18" s="145"/>
      <c r="L18" s="241"/>
    </row>
    <row r="19" spans="1:12" ht="21.95" customHeight="1" thickBot="1" x14ac:dyDescent="0.3">
      <c r="A19" s="154"/>
      <c r="B19" s="115" t="s">
        <v>254</v>
      </c>
      <c r="C19" s="155"/>
      <c r="D19" s="156">
        <f>SUM(D14:D18,D12:D13)</f>
        <v>144.72399999999999</v>
      </c>
      <c r="E19" s="157"/>
      <c r="F19" s="158"/>
      <c r="G19" s="159"/>
      <c r="H19" s="160"/>
      <c r="I19" s="157"/>
      <c r="J19" s="161"/>
      <c r="K19" s="161"/>
      <c r="L19" s="243"/>
    </row>
    <row r="20" spans="1:12" ht="19.5" customHeight="1" x14ac:dyDescent="0.25">
      <c r="A20" s="162"/>
      <c r="B20" s="163"/>
      <c r="C20" s="164"/>
      <c r="D20" s="165"/>
      <c r="E20" s="144"/>
      <c r="F20" s="166"/>
      <c r="G20" s="167"/>
      <c r="H20" s="168"/>
      <c r="I20" s="144"/>
      <c r="J20" s="145"/>
      <c r="K20" s="145"/>
      <c r="L20" s="241"/>
    </row>
    <row r="21" spans="1:12" ht="21.95" customHeight="1" x14ac:dyDescent="0.25">
      <c r="A21" s="132">
        <v>1</v>
      </c>
      <c r="B21" s="133" t="s">
        <v>6</v>
      </c>
      <c r="C21" s="134" t="s">
        <v>96</v>
      </c>
      <c r="D21" s="134">
        <v>14.303000000000001</v>
      </c>
      <c r="E21" s="135">
        <v>4</v>
      </c>
      <c r="F21" s="136" t="s">
        <v>3</v>
      </c>
      <c r="G21" s="104" t="s">
        <v>296</v>
      </c>
      <c r="H21" s="137" t="s">
        <v>294</v>
      </c>
      <c r="I21" s="138"/>
      <c r="J21" s="139"/>
      <c r="K21" s="139"/>
      <c r="L21" s="244"/>
    </row>
    <row r="22" spans="1:12" ht="21.95" customHeight="1" thickBot="1" x14ac:dyDescent="0.3">
      <c r="A22" s="105">
        <v>2</v>
      </c>
      <c r="B22" s="106" t="s">
        <v>6</v>
      </c>
      <c r="C22" s="107" t="s">
        <v>97</v>
      </c>
      <c r="D22" s="107">
        <v>14.303000000000001</v>
      </c>
      <c r="E22" s="109">
        <v>4</v>
      </c>
      <c r="F22" s="110" t="s">
        <v>3</v>
      </c>
      <c r="G22" s="104" t="s">
        <v>296</v>
      </c>
      <c r="H22" s="137" t="s">
        <v>295</v>
      </c>
      <c r="I22" s="112"/>
      <c r="J22" s="113"/>
      <c r="K22" s="113"/>
      <c r="L22" s="237"/>
    </row>
    <row r="23" spans="1:12" ht="21.95" customHeight="1" thickBot="1" x14ac:dyDescent="0.3">
      <c r="A23" s="114"/>
      <c r="B23" s="115" t="s">
        <v>254</v>
      </c>
      <c r="C23" s="116"/>
      <c r="D23" s="117">
        <f>SUM(,D21:D22)</f>
        <v>28.606000000000002</v>
      </c>
      <c r="E23" s="118"/>
      <c r="F23" s="119"/>
      <c r="G23" s="120"/>
      <c r="H23" s="121"/>
      <c r="I23" s="118"/>
      <c r="J23" s="122"/>
      <c r="K23" s="122"/>
      <c r="L23" s="238"/>
    </row>
    <row r="24" spans="1:12" ht="19.5" customHeight="1" x14ac:dyDescent="0.25">
      <c r="A24" s="169"/>
      <c r="B24" s="170"/>
      <c r="C24" s="171"/>
      <c r="D24" s="172"/>
      <c r="E24" s="130"/>
      <c r="F24" s="173"/>
      <c r="G24" s="128"/>
      <c r="H24" s="129"/>
      <c r="I24" s="130"/>
      <c r="J24" s="131"/>
      <c r="K24" s="131"/>
      <c r="L24" s="239"/>
    </row>
    <row r="25" spans="1:12" ht="21.95" customHeight="1" x14ac:dyDescent="0.25">
      <c r="A25" s="132">
        <v>1</v>
      </c>
      <c r="B25" s="133" t="s">
        <v>7</v>
      </c>
      <c r="C25" s="134" t="s">
        <v>98</v>
      </c>
      <c r="D25" s="134">
        <v>4.7229999999999999</v>
      </c>
      <c r="E25" s="135">
        <v>3</v>
      </c>
      <c r="F25" s="136" t="s">
        <v>3</v>
      </c>
      <c r="G25" s="137" t="s">
        <v>297</v>
      </c>
      <c r="H25" s="104" t="s">
        <v>298</v>
      </c>
      <c r="I25" s="138"/>
      <c r="J25" s="139"/>
      <c r="K25" s="139"/>
      <c r="L25" s="244"/>
    </row>
    <row r="26" spans="1:12" ht="21.95" customHeight="1" thickBot="1" x14ac:dyDescent="0.3">
      <c r="A26" s="105">
        <v>2</v>
      </c>
      <c r="B26" s="106" t="s">
        <v>7</v>
      </c>
      <c r="C26" s="107" t="s">
        <v>99</v>
      </c>
      <c r="D26" s="107">
        <v>4.7229999999999999</v>
      </c>
      <c r="E26" s="109">
        <v>3</v>
      </c>
      <c r="F26" s="110" t="s">
        <v>3</v>
      </c>
      <c r="G26" s="137" t="s">
        <v>297</v>
      </c>
      <c r="H26" s="104" t="s">
        <v>298</v>
      </c>
      <c r="I26" s="112"/>
      <c r="J26" s="113"/>
      <c r="K26" s="113"/>
      <c r="L26" s="237"/>
    </row>
    <row r="27" spans="1:12" ht="21.95" customHeight="1" thickBot="1" x14ac:dyDescent="0.3">
      <c r="A27" s="114"/>
      <c r="B27" s="115" t="s">
        <v>254</v>
      </c>
      <c r="C27" s="116"/>
      <c r="D27" s="117">
        <f>SUM(D25:D26)</f>
        <v>9.4459999999999997</v>
      </c>
      <c r="E27" s="118"/>
      <c r="F27" s="119"/>
      <c r="G27" s="121"/>
      <c r="H27" s="174"/>
      <c r="I27" s="118"/>
      <c r="J27" s="122"/>
      <c r="K27" s="122"/>
      <c r="L27" s="238"/>
    </row>
    <row r="28" spans="1:12" ht="17.25" customHeight="1" x14ac:dyDescent="0.25">
      <c r="A28" s="175"/>
      <c r="B28" s="170"/>
      <c r="C28" s="176"/>
      <c r="D28" s="177"/>
      <c r="E28" s="178"/>
      <c r="F28" s="178"/>
      <c r="G28" s="129"/>
      <c r="H28" s="129"/>
      <c r="I28" s="130"/>
      <c r="J28" s="131"/>
      <c r="K28" s="131"/>
      <c r="L28" s="239"/>
    </row>
    <row r="29" spans="1:12" ht="21.95" customHeight="1" thickBot="1" x14ac:dyDescent="0.3">
      <c r="A29" s="132">
        <v>1</v>
      </c>
      <c r="B29" s="133" t="s">
        <v>8</v>
      </c>
      <c r="C29" s="134" t="s">
        <v>24</v>
      </c>
      <c r="D29" s="134">
        <v>13.212999999999999</v>
      </c>
      <c r="E29" s="135">
        <v>3</v>
      </c>
      <c r="F29" s="136" t="s">
        <v>3</v>
      </c>
      <c r="G29" s="111"/>
      <c r="H29" s="111"/>
      <c r="I29" s="138"/>
      <c r="J29" s="139"/>
      <c r="K29" s="139"/>
      <c r="L29" s="244"/>
    </row>
    <row r="30" spans="1:12" ht="21.95" customHeight="1" thickBot="1" x14ac:dyDescent="0.3">
      <c r="A30" s="114"/>
      <c r="B30" s="115" t="s">
        <v>254</v>
      </c>
      <c r="C30" s="116"/>
      <c r="D30" s="117">
        <f>SUM(D29:D29)</f>
        <v>13.212999999999999</v>
      </c>
      <c r="E30" s="118"/>
      <c r="F30" s="119"/>
      <c r="G30" s="174"/>
      <c r="H30" s="174"/>
      <c r="I30" s="118"/>
      <c r="J30" s="122"/>
      <c r="K30" s="122"/>
      <c r="L30" s="238"/>
    </row>
    <row r="31" spans="1:12" ht="18.75" customHeight="1" x14ac:dyDescent="0.25">
      <c r="A31" s="179"/>
      <c r="B31" s="180"/>
      <c r="C31" s="181"/>
      <c r="D31" s="182"/>
      <c r="E31" s="130"/>
      <c r="F31" s="183"/>
      <c r="G31" s="129"/>
      <c r="H31" s="184"/>
      <c r="I31" s="130"/>
      <c r="J31" s="131"/>
      <c r="K31" s="131"/>
      <c r="L31" s="239"/>
    </row>
    <row r="32" spans="1:12" ht="21.95" customHeight="1" x14ac:dyDescent="0.25">
      <c r="A32" s="132">
        <v>1</v>
      </c>
      <c r="B32" s="133" t="s">
        <v>9</v>
      </c>
      <c r="C32" s="134" t="s">
        <v>25</v>
      </c>
      <c r="D32" s="134">
        <v>14.802</v>
      </c>
      <c r="E32" s="135">
        <v>3</v>
      </c>
      <c r="F32" s="136" t="s">
        <v>3</v>
      </c>
      <c r="G32" s="104" t="s">
        <v>299</v>
      </c>
      <c r="H32" s="111"/>
      <c r="I32" s="138"/>
      <c r="J32" s="139"/>
      <c r="K32" s="139"/>
      <c r="L32" s="244"/>
    </row>
    <row r="33" spans="1:12" ht="21.95" customHeight="1" x14ac:dyDescent="0.25">
      <c r="A33" s="132">
        <v>2</v>
      </c>
      <c r="B33" s="140" t="s">
        <v>9</v>
      </c>
      <c r="C33" s="141" t="s">
        <v>26</v>
      </c>
      <c r="D33" s="141">
        <v>10.000999999999999</v>
      </c>
      <c r="E33" s="142">
        <v>3</v>
      </c>
      <c r="F33" s="143" t="s">
        <v>3</v>
      </c>
      <c r="G33" s="104" t="s">
        <v>299</v>
      </c>
      <c r="H33" s="168"/>
      <c r="I33" s="144"/>
      <c r="J33" s="145"/>
      <c r="K33" s="145"/>
      <c r="L33" s="241"/>
    </row>
    <row r="34" spans="1:12" ht="21.95" customHeight="1" x14ac:dyDescent="0.25">
      <c r="A34" s="132">
        <v>3</v>
      </c>
      <c r="B34" s="140" t="s">
        <v>9</v>
      </c>
      <c r="C34" s="141" t="s">
        <v>27</v>
      </c>
      <c r="D34" s="141">
        <v>10.000999999999999</v>
      </c>
      <c r="E34" s="142">
        <v>3</v>
      </c>
      <c r="F34" s="143" t="s">
        <v>3</v>
      </c>
      <c r="G34" s="104" t="s">
        <v>299</v>
      </c>
      <c r="H34" s="168"/>
      <c r="I34" s="144"/>
      <c r="J34" s="145"/>
      <c r="K34" s="145"/>
      <c r="L34" s="241"/>
    </row>
    <row r="35" spans="1:12" ht="21.95" customHeight="1" x14ac:dyDescent="0.25">
      <c r="A35" s="132">
        <v>4</v>
      </c>
      <c r="B35" s="140" t="s">
        <v>9</v>
      </c>
      <c r="C35" s="141" t="s">
        <v>100</v>
      </c>
      <c r="D35" s="141">
        <v>8.0009999999999994</v>
      </c>
      <c r="E35" s="142">
        <v>3</v>
      </c>
      <c r="F35" s="143" t="s">
        <v>3</v>
      </c>
      <c r="G35" s="104" t="s">
        <v>299</v>
      </c>
      <c r="H35" s="168"/>
      <c r="I35" s="144"/>
      <c r="J35" s="145"/>
      <c r="K35" s="145"/>
      <c r="L35" s="241"/>
    </row>
    <row r="36" spans="1:12" ht="21.95" customHeight="1" x14ac:dyDescent="0.25">
      <c r="A36" s="132">
        <v>5</v>
      </c>
      <c r="B36" s="140" t="s">
        <v>9</v>
      </c>
      <c r="C36" s="141" t="s">
        <v>101</v>
      </c>
      <c r="D36" s="141">
        <v>8.0009999999999994</v>
      </c>
      <c r="E36" s="142">
        <v>3</v>
      </c>
      <c r="F36" s="143" t="s">
        <v>3</v>
      </c>
      <c r="G36" s="104" t="s">
        <v>299</v>
      </c>
      <c r="H36" s="168"/>
      <c r="I36" s="144"/>
      <c r="J36" s="145"/>
      <c r="K36" s="145"/>
      <c r="L36" s="241"/>
    </row>
    <row r="37" spans="1:12" ht="21.95" customHeight="1" x14ac:dyDescent="0.25">
      <c r="A37" s="132">
        <v>6</v>
      </c>
      <c r="B37" s="140" t="s">
        <v>9</v>
      </c>
      <c r="C37" s="141" t="s">
        <v>28</v>
      </c>
      <c r="D37" s="141">
        <v>8.9809999999999999</v>
      </c>
      <c r="E37" s="142">
        <v>3</v>
      </c>
      <c r="F37" s="143" t="s">
        <v>3</v>
      </c>
      <c r="G37" s="104" t="s">
        <v>299</v>
      </c>
      <c r="H37" s="168"/>
      <c r="I37" s="144"/>
      <c r="J37" s="145"/>
      <c r="K37" s="145"/>
      <c r="L37" s="241"/>
    </row>
    <row r="38" spans="1:12" ht="21.95" customHeight="1" x14ac:dyDescent="0.25">
      <c r="A38" s="132">
        <v>7</v>
      </c>
      <c r="B38" s="140" t="s">
        <v>9</v>
      </c>
      <c r="C38" s="141" t="s">
        <v>29</v>
      </c>
      <c r="D38" s="141">
        <v>8.5009999999999994</v>
      </c>
      <c r="E38" s="142">
        <v>3</v>
      </c>
      <c r="F38" s="143" t="s">
        <v>3</v>
      </c>
      <c r="G38" s="104" t="s">
        <v>299</v>
      </c>
      <c r="H38" s="168"/>
      <c r="I38" s="144"/>
      <c r="J38" s="145"/>
      <c r="K38" s="145"/>
      <c r="L38" s="241"/>
    </row>
    <row r="39" spans="1:12" ht="21.95" customHeight="1" x14ac:dyDescent="0.25">
      <c r="A39" s="132">
        <v>8</v>
      </c>
      <c r="B39" s="140" t="s">
        <v>9</v>
      </c>
      <c r="C39" s="141" t="s">
        <v>30</v>
      </c>
      <c r="D39" s="141">
        <v>8.4339999999999993</v>
      </c>
      <c r="E39" s="142">
        <v>3</v>
      </c>
      <c r="F39" s="143" t="s">
        <v>3</v>
      </c>
      <c r="G39" s="167"/>
      <c r="H39" s="168"/>
      <c r="I39" s="144"/>
      <c r="J39" s="145"/>
      <c r="K39" s="145"/>
      <c r="L39" s="241"/>
    </row>
    <row r="40" spans="1:12" ht="21.95" customHeight="1" x14ac:dyDescent="0.25">
      <c r="A40" s="132">
        <v>9</v>
      </c>
      <c r="B40" s="140" t="s">
        <v>9</v>
      </c>
      <c r="C40" s="141" t="s">
        <v>31</v>
      </c>
      <c r="D40" s="141">
        <v>8.4350000000000005</v>
      </c>
      <c r="E40" s="142">
        <v>3</v>
      </c>
      <c r="F40" s="143" t="s">
        <v>3</v>
      </c>
      <c r="G40" s="167"/>
      <c r="H40" s="168"/>
      <c r="I40" s="144"/>
      <c r="J40" s="145"/>
      <c r="K40" s="145"/>
      <c r="L40" s="241"/>
    </row>
    <row r="41" spans="1:12" ht="21.95" customHeight="1" x14ac:dyDescent="0.25">
      <c r="A41" s="132">
        <v>10</v>
      </c>
      <c r="B41" s="140" t="s">
        <v>9</v>
      </c>
      <c r="C41" s="141" t="s">
        <v>32</v>
      </c>
      <c r="D41" s="141">
        <v>8.4339999999999993</v>
      </c>
      <c r="E41" s="142">
        <v>3</v>
      </c>
      <c r="F41" s="143" t="s">
        <v>3</v>
      </c>
      <c r="G41" s="104" t="s">
        <v>299</v>
      </c>
      <c r="H41" s="168"/>
      <c r="I41" s="144"/>
      <c r="J41" s="145"/>
      <c r="K41" s="145"/>
      <c r="L41" s="241"/>
    </row>
    <row r="42" spans="1:12" ht="21.95" customHeight="1" x14ac:dyDescent="0.25">
      <c r="A42" s="132">
        <v>11</v>
      </c>
      <c r="B42" s="140" t="s">
        <v>9</v>
      </c>
      <c r="C42" s="141" t="s">
        <v>33</v>
      </c>
      <c r="D42" s="141">
        <v>8.4339999999999993</v>
      </c>
      <c r="E42" s="142">
        <v>3</v>
      </c>
      <c r="F42" s="143" t="s">
        <v>3</v>
      </c>
      <c r="G42" s="104" t="s">
        <v>299</v>
      </c>
      <c r="H42" s="168"/>
      <c r="I42" s="144"/>
      <c r="J42" s="145"/>
      <c r="K42" s="145"/>
      <c r="L42" s="241"/>
    </row>
    <row r="43" spans="1:12" ht="21.95" customHeight="1" x14ac:dyDescent="0.25">
      <c r="A43" s="132">
        <v>12</v>
      </c>
      <c r="B43" s="140" t="s">
        <v>9</v>
      </c>
      <c r="C43" s="141" t="s">
        <v>34</v>
      </c>
      <c r="D43" s="141">
        <v>8.4339999999999993</v>
      </c>
      <c r="E43" s="142">
        <v>3</v>
      </c>
      <c r="F43" s="143" t="s">
        <v>3</v>
      </c>
      <c r="G43" s="104" t="s">
        <v>299</v>
      </c>
      <c r="H43" s="146"/>
      <c r="I43" s="144"/>
      <c r="J43" s="145"/>
      <c r="K43" s="145"/>
      <c r="L43" s="241"/>
    </row>
    <row r="44" spans="1:12" ht="21.95" customHeight="1" x14ac:dyDescent="0.25">
      <c r="A44" s="132">
        <v>13</v>
      </c>
      <c r="B44" s="140" t="s">
        <v>9</v>
      </c>
      <c r="C44" s="141" t="s">
        <v>35</v>
      </c>
      <c r="D44" s="141">
        <v>8.4339999999999993</v>
      </c>
      <c r="E44" s="142">
        <v>3</v>
      </c>
      <c r="F44" s="143" t="s">
        <v>3</v>
      </c>
      <c r="G44" s="167" t="s">
        <v>300</v>
      </c>
      <c r="H44" s="104" t="s">
        <v>299</v>
      </c>
      <c r="I44" s="144"/>
      <c r="J44" s="145"/>
      <c r="K44" s="145"/>
      <c r="L44" s="241"/>
    </row>
    <row r="45" spans="1:12" ht="21.95" customHeight="1" x14ac:dyDescent="0.25">
      <c r="A45" s="132">
        <v>14</v>
      </c>
      <c r="B45" s="140" t="s">
        <v>9</v>
      </c>
      <c r="C45" s="141" t="s">
        <v>36</v>
      </c>
      <c r="D45" s="141">
        <v>8.4339999999999993</v>
      </c>
      <c r="E45" s="142">
        <v>3</v>
      </c>
      <c r="F45" s="143" t="s">
        <v>3</v>
      </c>
      <c r="G45" s="104" t="s">
        <v>299</v>
      </c>
      <c r="H45" s="168"/>
      <c r="I45" s="144"/>
      <c r="J45" s="145"/>
      <c r="K45" s="145"/>
      <c r="L45" s="241"/>
    </row>
    <row r="46" spans="1:12" ht="21.95" customHeight="1" x14ac:dyDescent="0.25">
      <c r="A46" s="132">
        <v>15</v>
      </c>
      <c r="B46" s="140" t="s">
        <v>9</v>
      </c>
      <c r="C46" s="141" t="s">
        <v>37</v>
      </c>
      <c r="D46" s="141">
        <v>8.4339999999999993</v>
      </c>
      <c r="E46" s="142">
        <v>3</v>
      </c>
      <c r="F46" s="143" t="s">
        <v>3</v>
      </c>
      <c r="G46" s="104" t="s">
        <v>299</v>
      </c>
      <c r="H46" s="168"/>
      <c r="I46" s="144"/>
      <c r="J46" s="145"/>
      <c r="K46" s="145"/>
      <c r="L46" s="241"/>
    </row>
    <row r="47" spans="1:12" ht="21.95" customHeight="1" x14ac:dyDescent="0.25">
      <c r="A47" s="132">
        <v>16</v>
      </c>
      <c r="B47" s="140" t="s">
        <v>9</v>
      </c>
      <c r="C47" s="141" t="s">
        <v>102</v>
      </c>
      <c r="D47" s="141">
        <v>8.4350000000000005</v>
      </c>
      <c r="E47" s="142">
        <v>3</v>
      </c>
      <c r="F47" s="143" t="s">
        <v>3</v>
      </c>
      <c r="G47" s="104" t="s">
        <v>299</v>
      </c>
      <c r="H47" s="146"/>
      <c r="I47" s="144"/>
      <c r="J47" s="145"/>
      <c r="K47" s="145"/>
      <c r="L47" s="241"/>
    </row>
    <row r="48" spans="1:12" ht="21.95" customHeight="1" x14ac:dyDescent="0.25">
      <c r="A48" s="132">
        <v>17</v>
      </c>
      <c r="B48" s="140" t="s">
        <v>9</v>
      </c>
      <c r="C48" s="141" t="s">
        <v>103</v>
      </c>
      <c r="D48" s="141">
        <v>8.4339999999999993</v>
      </c>
      <c r="E48" s="142">
        <v>3</v>
      </c>
      <c r="F48" s="143" t="s">
        <v>3</v>
      </c>
      <c r="G48" s="104" t="s">
        <v>299</v>
      </c>
      <c r="H48" s="146"/>
      <c r="I48" s="144"/>
      <c r="J48" s="145"/>
      <c r="K48" s="145"/>
      <c r="L48" s="241"/>
    </row>
    <row r="49" spans="1:12" s="39" customFormat="1" ht="21.95" customHeight="1" x14ac:dyDescent="0.25">
      <c r="A49" s="132">
        <v>18</v>
      </c>
      <c r="B49" s="140" t="s">
        <v>9</v>
      </c>
      <c r="C49" s="141" t="s">
        <v>38</v>
      </c>
      <c r="D49" s="141">
        <v>8.4339999999999993</v>
      </c>
      <c r="E49" s="142">
        <v>3</v>
      </c>
      <c r="F49" s="143" t="s">
        <v>3</v>
      </c>
      <c r="G49" s="104" t="s">
        <v>299</v>
      </c>
      <c r="H49" s="146"/>
      <c r="I49" s="185"/>
      <c r="J49" s="150"/>
      <c r="K49" s="150"/>
      <c r="L49" s="242"/>
    </row>
    <row r="50" spans="1:12" ht="21.95" customHeight="1" x14ac:dyDescent="0.25">
      <c r="A50" s="132">
        <v>19</v>
      </c>
      <c r="B50" s="140" t="s">
        <v>9</v>
      </c>
      <c r="C50" s="141" t="s">
        <v>39</v>
      </c>
      <c r="D50" s="141">
        <v>8.4339999999999993</v>
      </c>
      <c r="E50" s="142">
        <v>3</v>
      </c>
      <c r="F50" s="143" t="s">
        <v>3</v>
      </c>
      <c r="G50" s="104" t="s">
        <v>299</v>
      </c>
      <c r="H50" s="146"/>
      <c r="I50" s="144"/>
      <c r="J50" s="145"/>
      <c r="K50" s="145"/>
      <c r="L50" s="241"/>
    </row>
    <row r="51" spans="1:12" ht="21.95" customHeight="1" x14ac:dyDescent="0.25">
      <c r="A51" s="132">
        <v>20</v>
      </c>
      <c r="B51" s="140" t="s">
        <v>9</v>
      </c>
      <c r="C51" s="141" t="s">
        <v>40</v>
      </c>
      <c r="D51" s="141">
        <v>8.4339999999999993</v>
      </c>
      <c r="E51" s="142">
        <v>3</v>
      </c>
      <c r="F51" s="143" t="s">
        <v>3</v>
      </c>
      <c r="G51" s="104" t="s">
        <v>299</v>
      </c>
      <c r="H51" s="146"/>
      <c r="I51" s="144"/>
      <c r="J51" s="145"/>
      <c r="K51" s="145"/>
      <c r="L51" s="241"/>
    </row>
    <row r="52" spans="1:12" ht="21.95" customHeight="1" x14ac:dyDescent="0.25">
      <c r="A52" s="132">
        <v>21</v>
      </c>
      <c r="B52" s="140" t="s">
        <v>9</v>
      </c>
      <c r="C52" s="141" t="s">
        <v>104</v>
      </c>
      <c r="D52" s="141">
        <v>8.4339999999999993</v>
      </c>
      <c r="E52" s="142">
        <v>3</v>
      </c>
      <c r="F52" s="143" t="s">
        <v>3</v>
      </c>
      <c r="G52" s="104" t="s">
        <v>299</v>
      </c>
      <c r="H52" s="168"/>
      <c r="I52" s="144"/>
      <c r="J52" s="145"/>
      <c r="K52" s="145"/>
      <c r="L52" s="241"/>
    </row>
    <row r="53" spans="1:12" ht="21.95" customHeight="1" x14ac:dyDescent="0.25">
      <c r="A53" s="132">
        <v>22</v>
      </c>
      <c r="B53" s="140" t="s">
        <v>9</v>
      </c>
      <c r="C53" s="141" t="s">
        <v>105</v>
      </c>
      <c r="D53" s="141">
        <v>8.5009999999999994</v>
      </c>
      <c r="E53" s="142">
        <v>3</v>
      </c>
      <c r="F53" s="143" t="s">
        <v>3</v>
      </c>
      <c r="G53" s="104" t="s">
        <v>299</v>
      </c>
      <c r="H53" s="168"/>
      <c r="I53" s="144"/>
      <c r="J53" s="145"/>
      <c r="K53" s="145"/>
      <c r="L53" s="241"/>
    </row>
    <row r="54" spans="1:12" ht="21.95" customHeight="1" x14ac:dyDescent="0.25">
      <c r="A54" s="132">
        <v>23</v>
      </c>
      <c r="B54" s="140" t="s">
        <v>9</v>
      </c>
      <c r="C54" s="141" t="s">
        <v>106</v>
      </c>
      <c r="D54" s="141">
        <v>8.5009999999999994</v>
      </c>
      <c r="E54" s="142">
        <v>3</v>
      </c>
      <c r="F54" s="143" t="s">
        <v>3</v>
      </c>
      <c r="G54" s="104" t="s">
        <v>299</v>
      </c>
      <c r="H54" s="168"/>
      <c r="I54" s="144"/>
      <c r="J54" s="145"/>
      <c r="K54" s="145"/>
      <c r="L54" s="241"/>
    </row>
    <row r="55" spans="1:12" ht="21.95" customHeight="1" x14ac:dyDescent="0.25">
      <c r="A55" s="132">
        <v>24</v>
      </c>
      <c r="B55" s="140" t="s">
        <v>9</v>
      </c>
      <c r="C55" s="141" t="s">
        <v>107</v>
      </c>
      <c r="D55" s="141">
        <v>8.5009999999999994</v>
      </c>
      <c r="E55" s="142">
        <v>3</v>
      </c>
      <c r="F55" s="143" t="s">
        <v>3</v>
      </c>
      <c r="G55" s="104" t="s">
        <v>299</v>
      </c>
      <c r="H55" s="168"/>
      <c r="I55" s="144"/>
      <c r="J55" s="145"/>
      <c r="K55" s="145"/>
      <c r="L55" s="241"/>
    </row>
    <row r="56" spans="1:12" ht="21.95" customHeight="1" x14ac:dyDescent="0.25">
      <c r="A56" s="132">
        <v>25</v>
      </c>
      <c r="B56" s="140" t="s">
        <v>9</v>
      </c>
      <c r="C56" s="141" t="s">
        <v>108</v>
      </c>
      <c r="D56" s="141">
        <v>8.5020000000000007</v>
      </c>
      <c r="E56" s="142">
        <v>3</v>
      </c>
      <c r="F56" s="143" t="s">
        <v>3</v>
      </c>
      <c r="G56" s="167" t="s">
        <v>300</v>
      </c>
      <c r="H56" s="104" t="s">
        <v>299</v>
      </c>
      <c r="I56" s="144"/>
      <c r="J56" s="145"/>
      <c r="K56" s="145"/>
      <c r="L56" s="241"/>
    </row>
    <row r="57" spans="1:12" ht="21.95" customHeight="1" x14ac:dyDescent="0.25">
      <c r="A57" s="132">
        <v>26</v>
      </c>
      <c r="B57" s="140" t="s">
        <v>9</v>
      </c>
      <c r="C57" s="141" t="s">
        <v>109</v>
      </c>
      <c r="D57" s="141">
        <v>8.5009999999999994</v>
      </c>
      <c r="E57" s="142">
        <v>3</v>
      </c>
      <c r="F57" s="143" t="s">
        <v>3</v>
      </c>
      <c r="G57" s="167" t="s">
        <v>300</v>
      </c>
      <c r="H57" s="104" t="s">
        <v>299</v>
      </c>
      <c r="I57" s="144"/>
      <c r="J57" s="145"/>
      <c r="K57" s="145"/>
      <c r="L57" s="241"/>
    </row>
    <row r="58" spans="1:12" ht="21.95" customHeight="1" x14ac:dyDescent="0.25">
      <c r="A58" s="132">
        <v>27</v>
      </c>
      <c r="B58" s="140" t="s">
        <v>9</v>
      </c>
      <c r="C58" s="141" t="s">
        <v>110</v>
      </c>
      <c r="D58" s="141">
        <v>8.5009999999999994</v>
      </c>
      <c r="E58" s="142">
        <v>3</v>
      </c>
      <c r="F58" s="143" t="s">
        <v>3</v>
      </c>
      <c r="G58" s="167" t="s">
        <v>300</v>
      </c>
      <c r="H58" s="104" t="s">
        <v>299</v>
      </c>
      <c r="I58" s="144"/>
      <c r="J58" s="145"/>
      <c r="K58" s="145"/>
      <c r="L58" s="241"/>
    </row>
    <row r="59" spans="1:12" ht="21.95" customHeight="1" x14ac:dyDescent="0.25">
      <c r="A59" s="132">
        <v>28</v>
      </c>
      <c r="B59" s="140" t="s">
        <v>9</v>
      </c>
      <c r="C59" s="141" t="s">
        <v>111</v>
      </c>
      <c r="D59" s="141">
        <v>8.5020000000000007</v>
      </c>
      <c r="E59" s="142">
        <v>3</v>
      </c>
      <c r="F59" s="143" t="s">
        <v>3</v>
      </c>
      <c r="G59" s="104" t="s">
        <v>299</v>
      </c>
      <c r="H59" s="168"/>
      <c r="I59" s="144"/>
      <c r="J59" s="145"/>
      <c r="K59" s="145"/>
      <c r="L59" s="241"/>
    </row>
    <row r="60" spans="1:12" ht="21.95" customHeight="1" x14ac:dyDescent="0.25">
      <c r="A60" s="132">
        <v>29</v>
      </c>
      <c r="B60" s="140" t="s">
        <v>9</v>
      </c>
      <c r="C60" s="141" t="s">
        <v>112</v>
      </c>
      <c r="D60" s="141">
        <v>8.5009999999999994</v>
      </c>
      <c r="E60" s="142">
        <v>3</v>
      </c>
      <c r="F60" s="143" t="s">
        <v>3</v>
      </c>
      <c r="G60" s="104" t="s">
        <v>299</v>
      </c>
      <c r="H60" s="168"/>
      <c r="I60" s="144"/>
      <c r="J60" s="145"/>
      <c r="K60" s="145"/>
      <c r="L60" s="241"/>
    </row>
    <row r="61" spans="1:12" ht="21.95" customHeight="1" x14ac:dyDescent="0.25">
      <c r="A61" s="132">
        <v>30</v>
      </c>
      <c r="B61" s="140" t="s">
        <v>9</v>
      </c>
      <c r="C61" s="141" t="s">
        <v>41</v>
      </c>
      <c r="D61" s="141">
        <v>8.5009999999999994</v>
      </c>
      <c r="E61" s="142">
        <v>3</v>
      </c>
      <c r="F61" s="143" t="s">
        <v>3</v>
      </c>
      <c r="G61" s="104" t="s">
        <v>299</v>
      </c>
      <c r="H61" s="168"/>
      <c r="I61" s="144"/>
      <c r="J61" s="145"/>
      <c r="K61" s="145"/>
      <c r="L61" s="241"/>
    </row>
    <row r="62" spans="1:12" s="39" customFormat="1" ht="21.95" customHeight="1" x14ac:dyDescent="0.25">
      <c r="A62" s="132">
        <v>31</v>
      </c>
      <c r="B62" s="140" t="s">
        <v>9</v>
      </c>
      <c r="C62" s="141" t="s">
        <v>113</v>
      </c>
      <c r="D62" s="141">
        <v>8.5009999999999994</v>
      </c>
      <c r="E62" s="142">
        <v>3</v>
      </c>
      <c r="F62" s="143" t="s">
        <v>3</v>
      </c>
      <c r="G62" s="104" t="s">
        <v>299</v>
      </c>
      <c r="H62" s="146"/>
      <c r="I62" s="185"/>
      <c r="J62" s="150"/>
      <c r="K62" s="150"/>
      <c r="L62" s="242"/>
    </row>
    <row r="63" spans="1:12" ht="21.95" customHeight="1" x14ac:dyDescent="0.25">
      <c r="A63" s="132">
        <v>32</v>
      </c>
      <c r="B63" s="140" t="s">
        <v>9</v>
      </c>
      <c r="C63" s="141" t="s">
        <v>114</v>
      </c>
      <c r="D63" s="141">
        <v>8.5009999999999994</v>
      </c>
      <c r="E63" s="142">
        <v>3</v>
      </c>
      <c r="F63" s="143" t="s">
        <v>3</v>
      </c>
      <c r="G63" s="104" t="s">
        <v>299</v>
      </c>
      <c r="H63" s="146"/>
      <c r="I63" s="144"/>
      <c r="J63" s="145"/>
      <c r="K63" s="145"/>
      <c r="L63" s="241"/>
    </row>
    <row r="64" spans="1:12" ht="21.95" customHeight="1" x14ac:dyDescent="0.25">
      <c r="A64" s="132">
        <v>33</v>
      </c>
      <c r="B64" s="140" t="s">
        <v>9</v>
      </c>
      <c r="C64" s="141" t="s">
        <v>115</v>
      </c>
      <c r="D64" s="141">
        <v>8.5009999999999994</v>
      </c>
      <c r="E64" s="142">
        <v>3</v>
      </c>
      <c r="F64" s="143" t="s">
        <v>3</v>
      </c>
      <c r="G64" s="104" t="s">
        <v>299</v>
      </c>
      <c r="H64" s="168"/>
      <c r="I64" s="144"/>
      <c r="J64" s="145"/>
      <c r="K64" s="145"/>
      <c r="L64" s="241"/>
    </row>
    <row r="65" spans="1:12" ht="21.95" customHeight="1" x14ac:dyDescent="0.25">
      <c r="A65" s="132">
        <v>34</v>
      </c>
      <c r="B65" s="140" t="s">
        <v>9</v>
      </c>
      <c r="C65" s="141" t="s">
        <v>42</v>
      </c>
      <c r="D65" s="141">
        <v>8.5009999999999994</v>
      </c>
      <c r="E65" s="142">
        <v>3</v>
      </c>
      <c r="F65" s="143" t="s">
        <v>3</v>
      </c>
      <c r="G65" s="104" t="s">
        <v>299</v>
      </c>
      <c r="H65" s="168"/>
      <c r="I65" s="144"/>
      <c r="J65" s="145"/>
      <c r="K65" s="145"/>
      <c r="L65" s="241"/>
    </row>
    <row r="66" spans="1:12" ht="21.95" customHeight="1" x14ac:dyDescent="0.25">
      <c r="A66" s="132">
        <v>35</v>
      </c>
      <c r="B66" s="140" t="s">
        <v>9</v>
      </c>
      <c r="C66" s="141" t="s">
        <v>43</v>
      </c>
      <c r="D66" s="141">
        <v>8.5009999999999994</v>
      </c>
      <c r="E66" s="142">
        <v>3</v>
      </c>
      <c r="F66" s="143" t="s">
        <v>3</v>
      </c>
      <c r="G66" s="104" t="s">
        <v>299</v>
      </c>
      <c r="H66" s="168"/>
      <c r="I66" s="144"/>
      <c r="J66" s="145"/>
      <c r="K66" s="145"/>
      <c r="L66" s="241"/>
    </row>
    <row r="67" spans="1:12" ht="21.95" customHeight="1" x14ac:dyDescent="0.25">
      <c r="A67" s="132">
        <v>36</v>
      </c>
      <c r="B67" s="140" t="s">
        <v>9</v>
      </c>
      <c r="C67" s="141" t="s">
        <v>44</v>
      </c>
      <c r="D67" s="141">
        <v>8.5020000000000007</v>
      </c>
      <c r="E67" s="142">
        <v>3</v>
      </c>
      <c r="F67" s="143" t="s">
        <v>3</v>
      </c>
      <c r="G67" s="104" t="s">
        <v>299</v>
      </c>
      <c r="H67" s="168"/>
      <c r="I67" s="144"/>
      <c r="J67" s="145"/>
      <c r="K67" s="145"/>
      <c r="L67" s="241"/>
    </row>
    <row r="68" spans="1:12" ht="21.95" customHeight="1" x14ac:dyDescent="0.25">
      <c r="A68" s="132">
        <v>37</v>
      </c>
      <c r="B68" s="140" t="s">
        <v>9</v>
      </c>
      <c r="C68" s="141" t="s">
        <v>116</v>
      </c>
      <c r="D68" s="141">
        <v>8.5009999999999994</v>
      </c>
      <c r="E68" s="142">
        <v>3</v>
      </c>
      <c r="F68" s="143" t="s">
        <v>3</v>
      </c>
      <c r="G68" s="104" t="s">
        <v>299</v>
      </c>
      <c r="H68" s="146"/>
      <c r="I68" s="144"/>
      <c r="J68" s="145"/>
      <c r="K68" s="145"/>
      <c r="L68" s="241"/>
    </row>
    <row r="69" spans="1:12" ht="21.95" customHeight="1" x14ac:dyDescent="0.25">
      <c r="A69" s="132">
        <v>38</v>
      </c>
      <c r="B69" s="140" t="s">
        <v>9</v>
      </c>
      <c r="C69" s="141" t="s">
        <v>117</v>
      </c>
      <c r="D69" s="141">
        <v>8.5009999999999994</v>
      </c>
      <c r="E69" s="142">
        <v>3</v>
      </c>
      <c r="F69" s="143" t="s">
        <v>3</v>
      </c>
      <c r="G69" s="104" t="s">
        <v>299</v>
      </c>
      <c r="H69" s="168"/>
      <c r="I69" s="144"/>
      <c r="J69" s="145"/>
      <c r="K69" s="145"/>
      <c r="L69" s="241"/>
    </row>
    <row r="70" spans="1:12" ht="21.95" customHeight="1" x14ac:dyDescent="0.25">
      <c r="A70" s="132">
        <v>39</v>
      </c>
      <c r="B70" s="140" t="s">
        <v>9</v>
      </c>
      <c r="C70" s="141" t="s">
        <v>45</v>
      </c>
      <c r="D70" s="141">
        <v>8.5020000000000007</v>
      </c>
      <c r="E70" s="142">
        <v>3</v>
      </c>
      <c r="F70" s="143" t="s">
        <v>3</v>
      </c>
      <c r="G70" s="104" t="s">
        <v>299</v>
      </c>
      <c r="H70" s="168"/>
      <c r="I70" s="144"/>
      <c r="J70" s="145"/>
      <c r="K70" s="145"/>
      <c r="L70" s="241"/>
    </row>
    <row r="71" spans="1:12" ht="21.95" customHeight="1" x14ac:dyDescent="0.25">
      <c r="A71" s="132">
        <v>40</v>
      </c>
      <c r="B71" s="140" t="s">
        <v>9</v>
      </c>
      <c r="C71" s="141" t="s">
        <v>46</v>
      </c>
      <c r="D71" s="186">
        <v>8.5</v>
      </c>
      <c r="E71" s="142">
        <v>3</v>
      </c>
      <c r="F71" s="143" t="s">
        <v>3</v>
      </c>
      <c r="G71" s="104" t="s">
        <v>299</v>
      </c>
      <c r="H71" s="168"/>
      <c r="I71" s="144"/>
      <c r="J71" s="145"/>
      <c r="K71" s="145"/>
      <c r="L71" s="241"/>
    </row>
    <row r="72" spans="1:12" ht="21.95" customHeight="1" x14ac:dyDescent="0.25">
      <c r="A72" s="132">
        <v>41</v>
      </c>
      <c r="B72" s="146" t="s">
        <v>9</v>
      </c>
      <c r="C72" s="187" t="s">
        <v>118</v>
      </c>
      <c r="D72" s="188">
        <v>8.5009999999999994</v>
      </c>
      <c r="E72" s="189">
        <v>3</v>
      </c>
      <c r="F72" s="143" t="s">
        <v>3</v>
      </c>
      <c r="G72" s="167" t="s">
        <v>300</v>
      </c>
      <c r="H72" s="104" t="s">
        <v>299</v>
      </c>
      <c r="I72" s="144"/>
      <c r="J72" s="145"/>
      <c r="K72" s="145"/>
      <c r="L72" s="241"/>
    </row>
    <row r="73" spans="1:12" ht="21.95" customHeight="1" x14ac:dyDescent="0.25">
      <c r="A73" s="132">
        <v>42</v>
      </c>
      <c r="B73" s="146" t="s">
        <v>9</v>
      </c>
      <c r="C73" s="187" t="s">
        <v>119</v>
      </c>
      <c r="D73" s="188">
        <v>8.5009999999999994</v>
      </c>
      <c r="E73" s="189">
        <v>3</v>
      </c>
      <c r="F73" s="143" t="s">
        <v>3</v>
      </c>
      <c r="G73" s="167" t="s">
        <v>300</v>
      </c>
      <c r="H73" s="104" t="s">
        <v>299</v>
      </c>
      <c r="I73" s="144"/>
      <c r="J73" s="145"/>
      <c r="K73" s="145"/>
      <c r="L73" s="241"/>
    </row>
    <row r="74" spans="1:12" ht="21.95" customHeight="1" x14ac:dyDescent="0.25">
      <c r="A74" s="132">
        <v>43</v>
      </c>
      <c r="B74" s="146" t="s">
        <v>9</v>
      </c>
      <c r="C74" s="187" t="s">
        <v>120</v>
      </c>
      <c r="D74" s="188">
        <v>8.5009999999999994</v>
      </c>
      <c r="E74" s="189">
        <v>3</v>
      </c>
      <c r="F74" s="143" t="s">
        <v>3</v>
      </c>
      <c r="G74" s="167" t="s">
        <v>300</v>
      </c>
      <c r="H74" s="104" t="s">
        <v>299</v>
      </c>
      <c r="I74" s="144"/>
      <c r="J74" s="145"/>
      <c r="K74" s="145"/>
      <c r="L74" s="241"/>
    </row>
    <row r="75" spans="1:12" ht="21.95" customHeight="1" x14ac:dyDescent="0.25">
      <c r="A75" s="132">
        <v>44</v>
      </c>
      <c r="B75" s="146" t="s">
        <v>9</v>
      </c>
      <c r="C75" s="187" t="s">
        <v>47</v>
      </c>
      <c r="D75" s="188">
        <v>8.5009999999999994</v>
      </c>
      <c r="E75" s="189">
        <v>3</v>
      </c>
      <c r="F75" s="143" t="s">
        <v>3</v>
      </c>
      <c r="G75" s="104" t="s">
        <v>299</v>
      </c>
      <c r="H75" s="168"/>
      <c r="I75" s="144"/>
      <c r="J75" s="145"/>
      <c r="K75" s="145"/>
      <c r="L75" s="241"/>
    </row>
    <row r="76" spans="1:12" ht="21.95" customHeight="1" x14ac:dyDescent="0.25">
      <c r="A76" s="132">
        <v>45</v>
      </c>
      <c r="B76" s="146" t="s">
        <v>9</v>
      </c>
      <c r="C76" s="187" t="s">
        <v>48</v>
      </c>
      <c r="D76" s="188">
        <v>8.5009999999999994</v>
      </c>
      <c r="E76" s="189">
        <v>3</v>
      </c>
      <c r="F76" s="143" t="s">
        <v>3</v>
      </c>
      <c r="G76" s="104" t="s">
        <v>299</v>
      </c>
      <c r="H76" s="146"/>
      <c r="I76" s="144"/>
      <c r="J76" s="145"/>
      <c r="K76" s="145"/>
      <c r="L76" s="241"/>
    </row>
    <row r="77" spans="1:12" ht="21.95" customHeight="1" x14ac:dyDescent="0.25">
      <c r="A77" s="132">
        <v>46</v>
      </c>
      <c r="B77" s="146" t="s">
        <v>9</v>
      </c>
      <c r="C77" s="187" t="s">
        <v>121</v>
      </c>
      <c r="D77" s="188">
        <v>8.5009999999999994</v>
      </c>
      <c r="E77" s="189">
        <v>3</v>
      </c>
      <c r="F77" s="143" t="s">
        <v>3</v>
      </c>
      <c r="G77" s="104" t="s">
        <v>299</v>
      </c>
      <c r="H77" s="168"/>
      <c r="I77" s="144"/>
      <c r="J77" s="145"/>
      <c r="K77" s="145"/>
      <c r="L77" s="241"/>
    </row>
    <row r="78" spans="1:12" ht="21.95" customHeight="1" x14ac:dyDescent="0.25">
      <c r="A78" s="132">
        <v>47</v>
      </c>
      <c r="B78" s="146" t="s">
        <v>9</v>
      </c>
      <c r="C78" s="187" t="s">
        <v>122</v>
      </c>
      <c r="D78" s="188">
        <v>8.5009999999999994</v>
      </c>
      <c r="E78" s="189">
        <v>3</v>
      </c>
      <c r="F78" s="143" t="s">
        <v>3</v>
      </c>
      <c r="G78" s="104" t="s">
        <v>299</v>
      </c>
      <c r="H78" s="168"/>
      <c r="I78" s="144"/>
      <c r="J78" s="145"/>
      <c r="K78" s="145"/>
      <c r="L78" s="241"/>
    </row>
    <row r="79" spans="1:12" ht="21.95" customHeight="1" x14ac:dyDescent="0.25">
      <c r="A79" s="132">
        <v>48</v>
      </c>
      <c r="B79" s="146" t="s">
        <v>9</v>
      </c>
      <c r="C79" s="187" t="s">
        <v>123</v>
      </c>
      <c r="D79" s="188">
        <v>8.5009999999999994</v>
      </c>
      <c r="E79" s="189">
        <v>3</v>
      </c>
      <c r="F79" s="143" t="s">
        <v>3</v>
      </c>
      <c r="G79" s="104" t="s">
        <v>299</v>
      </c>
      <c r="H79" s="168"/>
      <c r="I79" s="144"/>
      <c r="J79" s="145"/>
      <c r="K79" s="145"/>
      <c r="L79" s="241"/>
    </row>
    <row r="80" spans="1:12" s="39" customFormat="1" ht="21.95" customHeight="1" x14ac:dyDescent="0.25">
      <c r="A80" s="132">
        <v>49</v>
      </c>
      <c r="B80" s="146" t="s">
        <v>9</v>
      </c>
      <c r="C80" s="187" t="s">
        <v>49</v>
      </c>
      <c r="D80" s="188">
        <v>8.5009999999999994</v>
      </c>
      <c r="E80" s="189">
        <v>3</v>
      </c>
      <c r="F80" s="143" t="s">
        <v>3</v>
      </c>
      <c r="G80" s="104" t="s">
        <v>299</v>
      </c>
      <c r="H80" s="146"/>
      <c r="I80" s="185"/>
      <c r="J80" s="150"/>
      <c r="K80" s="150"/>
      <c r="L80" s="242"/>
    </row>
    <row r="81" spans="1:12" ht="21.95" customHeight="1" thickBot="1" x14ac:dyDescent="0.3">
      <c r="A81" s="132">
        <v>50</v>
      </c>
      <c r="B81" s="146" t="s">
        <v>9</v>
      </c>
      <c r="C81" s="187" t="s">
        <v>50</v>
      </c>
      <c r="D81" s="188">
        <v>5.0739999999999998</v>
      </c>
      <c r="E81" s="189">
        <v>3</v>
      </c>
      <c r="F81" s="143" t="s">
        <v>3</v>
      </c>
      <c r="G81" s="167"/>
      <c r="H81" s="146"/>
      <c r="I81" s="144"/>
      <c r="J81" s="145"/>
      <c r="K81" s="145"/>
      <c r="L81" s="241"/>
    </row>
    <row r="82" spans="1:12" ht="21.95" customHeight="1" thickBot="1" x14ac:dyDescent="0.3">
      <c r="A82" s="114"/>
      <c r="B82" s="115" t="s">
        <v>254</v>
      </c>
      <c r="C82" s="116"/>
      <c r="D82" s="117">
        <f>SUM(D77:D81,D34:D76,D32:D33)</f>
        <v>429.47099999999966</v>
      </c>
      <c r="E82" s="118"/>
      <c r="F82" s="119"/>
      <c r="G82" s="121"/>
      <c r="H82" s="174"/>
      <c r="I82" s="118"/>
      <c r="J82" s="122"/>
      <c r="K82" s="122"/>
      <c r="L82" s="238"/>
    </row>
    <row r="83" spans="1:12" ht="18" customHeight="1" x14ac:dyDescent="0.25">
      <c r="A83" s="175"/>
      <c r="B83" s="170"/>
      <c r="C83" s="171"/>
      <c r="D83" s="190"/>
      <c r="E83" s="130"/>
      <c r="F83" s="183"/>
      <c r="G83" s="129"/>
      <c r="H83" s="184"/>
      <c r="I83" s="130"/>
      <c r="J83" s="131"/>
      <c r="K83" s="131"/>
      <c r="L83" s="239"/>
    </row>
    <row r="84" spans="1:12" ht="21.95" customHeight="1" x14ac:dyDescent="0.25">
      <c r="A84" s="132">
        <v>1</v>
      </c>
      <c r="B84" s="111" t="s">
        <v>51</v>
      </c>
      <c r="C84" s="191" t="s">
        <v>124</v>
      </c>
      <c r="D84" s="191">
        <v>28.295000000000002</v>
      </c>
      <c r="E84" s="104">
        <v>3</v>
      </c>
      <c r="F84" s="192" t="s">
        <v>3</v>
      </c>
      <c r="G84" s="111"/>
      <c r="H84" s="111"/>
      <c r="I84" s="138"/>
      <c r="J84" s="139"/>
      <c r="K84" s="139"/>
      <c r="L84" s="244"/>
    </row>
    <row r="85" spans="1:12" ht="21.95" customHeight="1" x14ac:dyDescent="0.25">
      <c r="A85" s="132">
        <v>2</v>
      </c>
      <c r="B85" s="140" t="s">
        <v>51</v>
      </c>
      <c r="C85" s="141" t="s">
        <v>125</v>
      </c>
      <c r="D85" s="141">
        <v>6.0010000000000003</v>
      </c>
      <c r="E85" s="142">
        <v>3</v>
      </c>
      <c r="F85" s="143" t="s">
        <v>3</v>
      </c>
      <c r="G85" s="167" t="s">
        <v>305</v>
      </c>
      <c r="H85" s="168"/>
      <c r="I85" s="144"/>
      <c r="J85" s="145"/>
      <c r="K85" s="145"/>
      <c r="L85" s="241"/>
    </row>
    <row r="86" spans="1:12" ht="21.95" customHeight="1" x14ac:dyDescent="0.25">
      <c r="A86" s="132">
        <v>3</v>
      </c>
      <c r="B86" s="140" t="s">
        <v>51</v>
      </c>
      <c r="C86" s="141" t="s">
        <v>126</v>
      </c>
      <c r="D86" s="141">
        <v>6.0010000000000003</v>
      </c>
      <c r="E86" s="142">
        <v>3</v>
      </c>
      <c r="F86" s="143" t="s">
        <v>3</v>
      </c>
      <c r="G86" s="167" t="s">
        <v>305</v>
      </c>
      <c r="H86" s="168"/>
      <c r="I86" s="144"/>
      <c r="J86" s="145"/>
      <c r="K86" s="145"/>
      <c r="L86" s="241"/>
    </row>
    <row r="87" spans="1:12" ht="21.95" customHeight="1" x14ac:dyDescent="0.25">
      <c r="A87" s="132">
        <v>4</v>
      </c>
      <c r="B87" s="140" t="s">
        <v>51</v>
      </c>
      <c r="C87" s="141" t="s">
        <v>127</v>
      </c>
      <c r="D87" s="141">
        <v>6.0010000000000003</v>
      </c>
      <c r="E87" s="142">
        <v>3</v>
      </c>
      <c r="F87" s="143" t="s">
        <v>3</v>
      </c>
      <c r="G87" s="167" t="s">
        <v>305</v>
      </c>
      <c r="H87" s="111"/>
      <c r="I87" s="144"/>
      <c r="J87" s="145"/>
      <c r="K87" s="145"/>
      <c r="L87" s="241"/>
    </row>
    <row r="88" spans="1:12" ht="21.95" customHeight="1" x14ac:dyDescent="0.25">
      <c r="A88" s="132">
        <v>5</v>
      </c>
      <c r="B88" s="140" t="s">
        <v>51</v>
      </c>
      <c r="C88" s="141" t="s">
        <v>128</v>
      </c>
      <c r="D88" s="141">
        <v>6.0010000000000003</v>
      </c>
      <c r="E88" s="142">
        <v>3</v>
      </c>
      <c r="F88" s="143" t="s">
        <v>3</v>
      </c>
      <c r="G88" s="167" t="s">
        <v>305</v>
      </c>
      <c r="H88" s="111"/>
      <c r="I88" s="144"/>
      <c r="J88" s="145"/>
      <c r="K88" s="145"/>
      <c r="L88" s="241"/>
    </row>
    <row r="89" spans="1:12" ht="21.95" customHeight="1" x14ac:dyDescent="0.25">
      <c r="A89" s="132">
        <v>6</v>
      </c>
      <c r="B89" s="140" t="s">
        <v>51</v>
      </c>
      <c r="C89" s="141" t="s">
        <v>129</v>
      </c>
      <c r="D89" s="141">
        <v>6.0010000000000003</v>
      </c>
      <c r="E89" s="142">
        <v>3</v>
      </c>
      <c r="F89" s="143" t="s">
        <v>3</v>
      </c>
      <c r="G89" s="167" t="s">
        <v>305</v>
      </c>
      <c r="H89" s="111"/>
      <c r="I89" s="144"/>
      <c r="J89" s="145"/>
      <c r="K89" s="145"/>
      <c r="L89" s="241"/>
    </row>
    <row r="90" spans="1:12" ht="21.95" customHeight="1" x14ac:dyDescent="0.25">
      <c r="A90" s="132">
        <v>7</v>
      </c>
      <c r="B90" s="140" t="s">
        <v>51</v>
      </c>
      <c r="C90" s="141" t="s">
        <v>130</v>
      </c>
      <c r="D90" s="141">
        <v>6.0010000000000003</v>
      </c>
      <c r="E90" s="142">
        <v>3</v>
      </c>
      <c r="F90" s="143" t="s">
        <v>3</v>
      </c>
      <c r="G90" s="104" t="s">
        <v>301</v>
      </c>
      <c r="H90" s="111"/>
      <c r="I90" s="144"/>
      <c r="J90" s="145"/>
      <c r="K90" s="145"/>
      <c r="L90" s="241"/>
    </row>
    <row r="91" spans="1:12" ht="21.95" customHeight="1" x14ac:dyDescent="0.25">
      <c r="A91" s="132">
        <v>8</v>
      </c>
      <c r="B91" s="140" t="s">
        <v>51</v>
      </c>
      <c r="C91" s="141" t="s">
        <v>131</v>
      </c>
      <c r="D91" s="141">
        <v>6.0010000000000003</v>
      </c>
      <c r="E91" s="142">
        <v>3</v>
      </c>
      <c r="F91" s="143" t="s">
        <v>3</v>
      </c>
      <c r="G91" s="104" t="s">
        <v>301</v>
      </c>
      <c r="H91" s="168"/>
      <c r="I91" s="144"/>
      <c r="J91" s="145"/>
      <c r="K91" s="145"/>
      <c r="L91" s="241"/>
    </row>
    <row r="92" spans="1:12" ht="21.95" customHeight="1" x14ac:dyDescent="0.25">
      <c r="A92" s="132">
        <v>9</v>
      </c>
      <c r="B92" s="140" t="s">
        <v>51</v>
      </c>
      <c r="C92" s="141" t="s">
        <v>132</v>
      </c>
      <c r="D92" s="141">
        <v>6.0010000000000003</v>
      </c>
      <c r="E92" s="142">
        <v>3</v>
      </c>
      <c r="F92" s="143" t="s">
        <v>3</v>
      </c>
      <c r="G92" s="104" t="s">
        <v>301</v>
      </c>
      <c r="H92" s="168"/>
      <c r="I92" s="144"/>
      <c r="J92" s="145"/>
      <c r="K92" s="145"/>
      <c r="L92" s="241"/>
    </row>
    <row r="93" spans="1:12" ht="21.95" customHeight="1" x14ac:dyDescent="0.25">
      <c r="A93" s="132">
        <v>10</v>
      </c>
      <c r="B93" s="140" t="s">
        <v>51</v>
      </c>
      <c r="C93" s="141" t="s">
        <v>133</v>
      </c>
      <c r="D93" s="141">
        <v>6.0010000000000003</v>
      </c>
      <c r="E93" s="142">
        <v>3</v>
      </c>
      <c r="F93" s="143" t="s">
        <v>3</v>
      </c>
      <c r="G93" s="104" t="s">
        <v>301</v>
      </c>
      <c r="H93" s="168"/>
      <c r="I93" s="144"/>
      <c r="J93" s="145"/>
      <c r="K93" s="145"/>
      <c r="L93" s="241"/>
    </row>
    <row r="94" spans="1:12" ht="21.95" customHeight="1" x14ac:dyDescent="0.25">
      <c r="A94" s="132">
        <v>11</v>
      </c>
      <c r="B94" s="140" t="s">
        <v>51</v>
      </c>
      <c r="C94" s="141" t="s">
        <v>134</v>
      </c>
      <c r="D94" s="141">
        <v>6.0010000000000003</v>
      </c>
      <c r="E94" s="142">
        <v>3</v>
      </c>
      <c r="F94" s="143" t="s">
        <v>3</v>
      </c>
      <c r="G94" s="104" t="s">
        <v>301</v>
      </c>
      <c r="H94" s="146"/>
      <c r="I94" s="144"/>
      <c r="J94" s="145"/>
      <c r="K94" s="145"/>
      <c r="L94" s="241"/>
    </row>
    <row r="95" spans="1:12" ht="21.95" customHeight="1" x14ac:dyDescent="0.25">
      <c r="A95" s="132">
        <v>12</v>
      </c>
      <c r="B95" s="140" t="s">
        <v>51</v>
      </c>
      <c r="C95" s="141" t="s">
        <v>135</v>
      </c>
      <c r="D95" s="141">
        <v>6.0010000000000003</v>
      </c>
      <c r="E95" s="142">
        <v>3</v>
      </c>
      <c r="F95" s="143" t="s">
        <v>3</v>
      </c>
      <c r="G95" s="104" t="s">
        <v>301</v>
      </c>
      <c r="H95" s="146"/>
      <c r="I95" s="144"/>
      <c r="J95" s="145"/>
      <c r="K95" s="145"/>
      <c r="L95" s="241"/>
    </row>
    <row r="96" spans="1:12" ht="21.95" customHeight="1" x14ac:dyDescent="0.25">
      <c r="A96" s="132">
        <v>13</v>
      </c>
      <c r="B96" s="140" t="s">
        <v>51</v>
      </c>
      <c r="C96" s="141" t="s">
        <v>136</v>
      </c>
      <c r="D96" s="141">
        <v>6.0010000000000003</v>
      </c>
      <c r="E96" s="142">
        <v>3</v>
      </c>
      <c r="F96" s="143" t="s">
        <v>3</v>
      </c>
      <c r="G96" s="104" t="s">
        <v>301</v>
      </c>
      <c r="H96" s="168"/>
      <c r="I96" s="144"/>
      <c r="J96" s="145"/>
      <c r="K96" s="145"/>
      <c r="L96" s="241"/>
    </row>
    <row r="97" spans="1:12" ht="21.95" customHeight="1" x14ac:dyDescent="0.25">
      <c r="A97" s="132">
        <v>14</v>
      </c>
      <c r="B97" s="140" t="s">
        <v>51</v>
      </c>
      <c r="C97" s="141" t="s">
        <v>137</v>
      </c>
      <c r="D97" s="141">
        <v>6.0010000000000003</v>
      </c>
      <c r="E97" s="142">
        <v>3</v>
      </c>
      <c r="F97" s="143" t="s">
        <v>3</v>
      </c>
      <c r="G97" s="104" t="s">
        <v>301</v>
      </c>
      <c r="H97" s="168"/>
      <c r="I97" s="144"/>
      <c r="J97" s="145"/>
      <c r="K97" s="145"/>
      <c r="L97" s="241"/>
    </row>
    <row r="98" spans="1:12" ht="21.95" customHeight="1" x14ac:dyDescent="0.25">
      <c r="A98" s="132">
        <v>15</v>
      </c>
      <c r="B98" s="140" t="s">
        <v>51</v>
      </c>
      <c r="C98" s="141" t="s">
        <v>138</v>
      </c>
      <c r="D98" s="141">
        <v>6.0010000000000003</v>
      </c>
      <c r="E98" s="142">
        <v>3</v>
      </c>
      <c r="F98" s="143" t="s">
        <v>3</v>
      </c>
      <c r="G98" s="104" t="s">
        <v>301</v>
      </c>
      <c r="H98" s="168"/>
      <c r="I98" s="144"/>
      <c r="J98" s="145"/>
      <c r="K98" s="145"/>
      <c r="L98" s="241"/>
    </row>
    <row r="99" spans="1:12" ht="21.95" customHeight="1" x14ac:dyDescent="0.25">
      <c r="A99" s="132">
        <v>16</v>
      </c>
      <c r="B99" s="140" t="s">
        <v>51</v>
      </c>
      <c r="C99" s="141" t="s">
        <v>139</v>
      </c>
      <c r="D99" s="141">
        <v>6.0010000000000003</v>
      </c>
      <c r="E99" s="142">
        <v>3</v>
      </c>
      <c r="F99" s="143" t="s">
        <v>3</v>
      </c>
      <c r="G99" s="104" t="s">
        <v>301</v>
      </c>
      <c r="H99" s="168"/>
      <c r="I99" s="144"/>
      <c r="J99" s="145"/>
      <c r="K99" s="145"/>
      <c r="L99" s="241"/>
    </row>
    <row r="100" spans="1:12" ht="21.95" customHeight="1" x14ac:dyDescent="0.25">
      <c r="A100" s="132">
        <v>17</v>
      </c>
      <c r="B100" s="140" t="s">
        <v>51</v>
      </c>
      <c r="C100" s="141" t="s">
        <v>140</v>
      </c>
      <c r="D100" s="141">
        <v>6.0010000000000003</v>
      </c>
      <c r="E100" s="142">
        <v>3</v>
      </c>
      <c r="F100" s="143" t="s">
        <v>3</v>
      </c>
      <c r="G100" s="104" t="s">
        <v>301</v>
      </c>
      <c r="H100" s="168"/>
      <c r="I100" s="144"/>
      <c r="J100" s="145"/>
      <c r="K100" s="145"/>
      <c r="L100" s="241"/>
    </row>
    <row r="101" spans="1:12" ht="21.95" customHeight="1" x14ac:dyDescent="0.25">
      <c r="A101" s="132">
        <v>18</v>
      </c>
      <c r="B101" s="140" t="s">
        <v>51</v>
      </c>
      <c r="C101" s="141" t="s">
        <v>141</v>
      </c>
      <c r="D101" s="141">
        <v>6.0010000000000003</v>
      </c>
      <c r="E101" s="142">
        <v>3</v>
      </c>
      <c r="F101" s="143" t="s">
        <v>3</v>
      </c>
      <c r="G101" s="104" t="s">
        <v>301</v>
      </c>
      <c r="H101" s="168"/>
      <c r="I101" s="144"/>
      <c r="J101" s="145"/>
      <c r="K101" s="145"/>
      <c r="L101" s="241"/>
    </row>
    <row r="102" spans="1:12" s="39" customFormat="1" ht="21.95" customHeight="1" x14ac:dyDescent="0.25">
      <c r="A102" s="132">
        <v>19</v>
      </c>
      <c r="B102" s="140" t="s">
        <v>51</v>
      </c>
      <c r="C102" s="141" t="s">
        <v>52</v>
      </c>
      <c r="D102" s="141">
        <v>5.992</v>
      </c>
      <c r="E102" s="142">
        <v>3</v>
      </c>
      <c r="F102" s="143" t="s">
        <v>3</v>
      </c>
      <c r="G102" s="104" t="s">
        <v>301</v>
      </c>
      <c r="H102" s="146"/>
      <c r="I102" s="185"/>
      <c r="J102" s="150"/>
      <c r="K102" s="150"/>
      <c r="L102" s="242"/>
    </row>
    <row r="103" spans="1:12" ht="21.95" customHeight="1" x14ac:dyDescent="0.25">
      <c r="A103" s="132">
        <v>20</v>
      </c>
      <c r="B103" s="140" t="s">
        <v>51</v>
      </c>
      <c r="C103" s="141" t="s">
        <v>142</v>
      </c>
      <c r="D103" s="141">
        <v>6.0010000000000003</v>
      </c>
      <c r="E103" s="142">
        <v>3</v>
      </c>
      <c r="F103" s="143" t="s">
        <v>3</v>
      </c>
      <c r="G103" s="104" t="s">
        <v>301</v>
      </c>
      <c r="H103" s="146"/>
      <c r="I103" s="144"/>
      <c r="J103" s="145"/>
      <c r="K103" s="145"/>
      <c r="L103" s="241"/>
    </row>
    <row r="104" spans="1:12" ht="21.95" customHeight="1" x14ac:dyDescent="0.25">
      <c r="A104" s="132">
        <v>21</v>
      </c>
      <c r="B104" s="140" t="s">
        <v>51</v>
      </c>
      <c r="C104" s="141" t="s">
        <v>143</v>
      </c>
      <c r="D104" s="141">
        <v>6.0010000000000003</v>
      </c>
      <c r="E104" s="142">
        <v>3</v>
      </c>
      <c r="F104" s="143" t="s">
        <v>3</v>
      </c>
      <c r="G104" s="104" t="s">
        <v>301</v>
      </c>
      <c r="H104" s="193"/>
      <c r="I104" s="144"/>
      <c r="J104" s="145"/>
      <c r="K104" s="145"/>
      <c r="L104" s="241"/>
    </row>
    <row r="105" spans="1:12" ht="21.95" customHeight="1" x14ac:dyDescent="0.25">
      <c r="A105" s="132">
        <v>22</v>
      </c>
      <c r="B105" s="140" t="s">
        <v>51</v>
      </c>
      <c r="C105" s="141" t="s">
        <v>53</v>
      </c>
      <c r="D105" s="141">
        <v>6.0010000000000003</v>
      </c>
      <c r="E105" s="142">
        <v>3</v>
      </c>
      <c r="F105" s="143" t="s">
        <v>3</v>
      </c>
      <c r="G105" s="104" t="s">
        <v>301</v>
      </c>
      <c r="H105" s="193"/>
      <c r="I105" s="144"/>
      <c r="J105" s="145"/>
      <c r="K105" s="145"/>
      <c r="L105" s="241"/>
    </row>
    <row r="106" spans="1:12" ht="21.95" customHeight="1" x14ac:dyDescent="0.25">
      <c r="A106" s="132">
        <v>23</v>
      </c>
      <c r="B106" s="140" t="s">
        <v>51</v>
      </c>
      <c r="C106" s="141" t="s">
        <v>144</v>
      </c>
      <c r="D106" s="141">
        <v>6.0010000000000003</v>
      </c>
      <c r="E106" s="142">
        <v>3</v>
      </c>
      <c r="F106" s="143" t="s">
        <v>3</v>
      </c>
      <c r="G106" s="104" t="s">
        <v>301</v>
      </c>
      <c r="H106" s="193"/>
      <c r="I106" s="144"/>
      <c r="J106" s="145"/>
      <c r="K106" s="145"/>
      <c r="L106" s="241"/>
    </row>
    <row r="107" spans="1:12" ht="21.95" customHeight="1" x14ac:dyDescent="0.25">
      <c r="A107" s="132">
        <v>24</v>
      </c>
      <c r="B107" s="140" t="s">
        <v>51</v>
      </c>
      <c r="C107" s="141" t="s">
        <v>145</v>
      </c>
      <c r="D107" s="141">
        <v>6.0010000000000003</v>
      </c>
      <c r="E107" s="142">
        <v>3</v>
      </c>
      <c r="F107" s="143" t="s">
        <v>3</v>
      </c>
      <c r="G107" s="104" t="s">
        <v>301</v>
      </c>
      <c r="H107" s="193"/>
      <c r="I107" s="144"/>
      <c r="J107" s="145"/>
      <c r="K107" s="145"/>
      <c r="L107" s="241"/>
    </row>
    <row r="108" spans="1:12" ht="21.95" customHeight="1" x14ac:dyDescent="0.25">
      <c r="A108" s="132">
        <v>25</v>
      </c>
      <c r="B108" s="140" t="s">
        <v>51</v>
      </c>
      <c r="C108" s="141" t="s">
        <v>146</v>
      </c>
      <c r="D108" s="141">
        <v>6.0010000000000003</v>
      </c>
      <c r="E108" s="142">
        <v>3</v>
      </c>
      <c r="F108" s="143" t="s">
        <v>3</v>
      </c>
      <c r="G108" s="104" t="s">
        <v>301</v>
      </c>
      <c r="H108" s="193"/>
      <c r="I108" s="144"/>
      <c r="J108" s="145"/>
      <c r="K108" s="145"/>
      <c r="L108" s="241"/>
    </row>
    <row r="109" spans="1:12" ht="21.95" customHeight="1" x14ac:dyDescent="0.25">
      <c r="A109" s="132">
        <v>26</v>
      </c>
      <c r="B109" s="140" t="s">
        <v>51</v>
      </c>
      <c r="C109" s="141" t="s">
        <v>54</v>
      </c>
      <c r="D109" s="141">
        <v>6.0010000000000003</v>
      </c>
      <c r="E109" s="142">
        <v>3</v>
      </c>
      <c r="F109" s="143" t="s">
        <v>3</v>
      </c>
      <c r="G109" s="104" t="s">
        <v>301</v>
      </c>
      <c r="H109" s="193"/>
      <c r="I109" s="144"/>
      <c r="J109" s="145"/>
      <c r="K109" s="145"/>
      <c r="L109" s="241"/>
    </row>
    <row r="110" spans="1:12" ht="21.95" customHeight="1" x14ac:dyDescent="0.25">
      <c r="A110" s="132">
        <v>27</v>
      </c>
      <c r="B110" s="140" t="s">
        <v>51</v>
      </c>
      <c r="C110" s="141" t="s">
        <v>55</v>
      </c>
      <c r="D110" s="141">
        <v>6.0010000000000003</v>
      </c>
      <c r="E110" s="142">
        <v>3</v>
      </c>
      <c r="F110" s="143" t="s">
        <v>3</v>
      </c>
      <c r="G110" s="167" t="s">
        <v>302</v>
      </c>
      <c r="H110" s="104" t="s">
        <v>301</v>
      </c>
      <c r="I110" s="144"/>
      <c r="J110" s="144"/>
      <c r="K110" s="145"/>
      <c r="L110" s="241"/>
    </row>
    <row r="111" spans="1:12" ht="21.95" customHeight="1" x14ac:dyDescent="0.25">
      <c r="A111" s="132">
        <v>28</v>
      </c>
      <c r="B111" s="140" t="s">
        <v>51</v>
      </c>
      <c r="C111" s="141" t="s">
        <v>147</v>
      </c>
      <c r="D111" s="141">
        <v>6.0010000000000003</v>
      </c>
      <c r="E111" s="142">
        <v>3</v>
      </c>
      <c r="F111" s="143" t="s">
        <v>3</v>
      </c>
      <c r="G111" s="167" t="s">
        <v>302</v>
      </c>
      <c r="H111" s="104" t="s">
        <v>301</v>
      </c>
      <c r="I111" s="144"/>
      <c r="J111" s="144"/>
      <c r="K111" s="145"/>
      <c r="L111" s="241"/>
    </row>
    <row r="112" spans="1:12" ht="21.95" customHeight="1" x14ac:dyDescent="0.25">
      <c r="A112" s="132">
        <v>29</v>
      </c>
      <c r="B112" s="140" t="s">
        <v>51</v>
      </c>
      <c r="C112" s="141" t="s">
        <v>148</v>
      </c>
      <c r="D112" s="141">
        <v>6.0010000000000003</v>
      </c>
      <c r="E112" s="142">
        <v>3</v>
      </c>
      <c r="F112" s="143" t="s">
        <v>3</v>
      </c>
      <c r="G112" s="167" t="s">
        <v>302</v>
      </c>
      <c r="H112" s="104" t="s">
        <v>301</v>
      </c>
      <c r="I112" s="144"/>
      <c r="J112" s="144"/>
      <c r="K112" s="145"/>
      <c r="L112" s="241"/>
    </row>
    <row r="113" spans="1:12" ht="21.95" customHeight="1" x14ac:dyDescent="0.25">
      <c r="A113" s="132">
        <v>30</v>
      </c>
      <c r="B113" s="140" t="s">
        <v>51</v>
      </c>
      <c r="C113" s="141" t="s">
        <v>149</v>
      </c>
      <c r="D113" s="141">
        <v>6.0010000000000003</v>
      </c>
      <c r="E113" s="142">
        <v>3</v>
      </c>
      <c r="F113" s="143" t="s">
        <v>3</v>
      </c>
      <c r="G113" s="167" t="s">
        <v>302</v>
      </c>
      <c r="H113" s="104" t="s">
        <v>301</v>
      </c>
      <c r="I113" s="144"/>
      <c r="J113" s="144"/>
      <c r="K113" s="145"/>
      <c r="L113" s="241"/>
    </row>
    <row r="114" spans="1:12" s="39" customFormat="1" ht="21.95" customHeight="1" x14ac:dyDescent="0.25">
      <c r="A114" s="132">
        <v>31</v>
      </c>
      <c r="B114" s="140" t="s">
        <v>51</v>
      </c>
      <c r="C114" s="141" t="s">
        <v>150</v>
      </c>
      <c r="D114" s="141">
        <v>6.0010000000000003</v>
      </c>
      <c r="E114" s="142">
        <v>3</v>
      </c>
      <c r="F114" s="143" t="s">
        <v>3</v>
      </c>
      <c r="G114" s="167" t="s">
        <v>357</v>
      </c>
      <c r="H114" s="167" t="s">
        <v>302</v>
      </c>
      <c r="I114" s="104" t="s">
        <v>303</v>
      </c>
      <c r="J114" s="150"/>
      <c r="K114" s="150"/>
      <c r="L114" s="242"/>
    </row>
    <row r="115" spans="1:12" ht="21.95" customHeight="1" x14ac:dyDescent="0.25">
      <c r="A115" s="132">
        <v>32</v>
      </c>
      <c r="B115" s="140" t="s">
        <v>51</v>
      </c>
      <c r="C115" s="141" t="s">
        <v>151</v>
      </c>
      <c r="D115" s="141">
        <v>6.0010000000000003</v>
      </c>
      <c r="E115" s="142">
        <v>3</v>
      </c>
      <c r="F115" s="143" t="s">
        <v>3</v>
      </c>
      <c r="G115" s="167" t="s">
        <v>302</v>
      </c>
      <c r="H115" s="111"/>
      <c r="I115" s="144"/>
      <c r="J115" s="145"/>
      <c r="K115" s="145"/>
      <c r="L115" s="241"/>
    </row>
    <row r="116" spans="1:12" ht="21.95" customHeight="1" x14ac:dyDescent="0.25">
      <c r="A116" s="132">
        <v>33</v>
      </c>
      <c r="B116" s="140" t="s">
        <v>51</v>
      </c>
      <c r="C116" s="141" t="s">
        <v>152</v>
      </c>
      <c r="D116" s="141">
        <v>6.0010000000000003</v>
      </c>
      <c r="E116" s="142">
        <v>3</v>
      </c>
      <c r="F116" s="143" t="s">
        <v>3</v>
      </c>
      <c r="G116" s="167" t="s">
        <v>302</v>
      </c>
      <c r="H116" s="111"/>
      <c r="I116" s="144"/>
      <c r="J116" s="144"/>
      <c r="K116" s="144"/>
      <c r="L116" s="241"/>
    </row>
    <row r="117" spans="1:12" ht="21.95" customHeight="1" x14ac:dyDescent="0.25">
      <c r="A117" s="132">
        <v>34</v>
      </c>
      <c r="B117" s="140" t="s">
        <v>51</v>
      </c>
      <c r="C117" s="141" t="s">
        <v>153</v>
      </c>
      <c r="D117" s="141">
        <v>6.0010000000000003</v>
      </c>
      <c r="E117" s="142">
        <v>3</v>
      </c>
      <c r="F117" s="143" t="s">
        <v>3</v>
      </c>
      <c r="G117" s="167" t="s">
        <v>302</v>
      </c>
      <c r="H117" s="111"/>
      <c r="I117" s="144"/>
      <c r="J117" s="144"/>
      <c r="K117" s="144"/>
      <c r="L117" s="245"/>
    </row>
    <row r="118" spans="1:12" ht="21.95" customHeight="1" x14ac:dyDescent="0.25">
      <c r="A118" s="132">
        <v>35</v>
      </c>
      <c r="B118" s="140" t="s">
        <v>51</v>
      </c>
      <c r="C118" s="141" t="s">
        <v>154</v>
      </c>
      <c r="D118" s="141">
        <v>6.0010000000000003</v>
      </c>
      <c r="E118" s="142">
        <v>3</v>
      </c>
      <c r="F118" s="143" t="s">
        <v>3</v>
      </c>
      <c r="G118" s="167" t="s">
        <v>302</v>
      </c>
      <c r="H118" s="111"/>
      <c r="I118" s="144"/>
      <c r="J118" s="144"/>
      <c r="K118" s="144"/>
      <c r="L118" s="241"/>
    </row>
    <row r="119" spans="1:12" ht="21.95" customHeight="1" x14ac:dyDescent="0.25">
      <c r="A119" s="132">
        <v>36</v>
      </c>
      <c r="B119" s="140" t="s">
        <v>51</v>
      </c>
      <c r="C119" s="141" t="s">
        <v>155</v>
      </c>
      <c r="D119" s="141">
        <v>6.0010000000000003</v>
      </c>
      <c r="E119" s="142">
        <v>3</v>
      </c>
      <c r="F119" s="143" t="s">
        <v>3</v>
      </c>
      <c r="G119" s="104" t="s">
        <v>301</v>
      </c>
      <c r="H119" s="146"/>
      <c r="I119" s="144"/>
      <c r="J119" s="145"/>
      <c r="K119" s="145"/>
      <c r="L119" s="241"/>
    </row>
    <row r="120" spans="1:12" ht="21.95" customHeight="1" x14ac:dyDescent="0.25">
      <c r="A120" s="132">
        <v>37</v>
      </c>
      <c r="B120" s="140" t="s">
        <v>51</v>
      </c>
      <c r="C120" s="141" t="s">
        <v>156</v>
      </c>
      <c r="D120" s="141">
        <v>6.0010000000000003</v>
      </c>
      <c r="E120" s="142">
        <v>3</v>
      </c>
      <c r="F120" s="143" t="s">
        <v>3</v>
      </c>
      <c r="G120" s="104" t="s">
        <v>301</v>
      </c>
      <c r="H120" s="193"/>
      <c r="I120" s="144"/>
      <c r="J120" s="144"/>
      <c r="K120" s="144"/>
      <c r="L120" s="241"/>
    </row>
    <row r="121" spans="1:12" ht="21.95" customHeight="1" x14ac:dyDescent="0.25">
      <c r="A121" s="132">
        <v>38</v>
      </c>
      <c r="B121" s="140" t="s">
        <v>51</v>
      </c>
      <c r="C121" s="141" t="s">
        <v>157</v>
      </c>
      <c r="D121" s="141">
        <v>6.0010000000000003</v>
      </c>
      <c r="E121" s="142">
        <v>3</v>
      </c>
      <c r="F121" s="143" t="s">
        <v>3</v>
      </c>
      <c r="G121" s="104" t="s">
        <v>301</v>
      </c>
      <c r="H121" s="193"/>
      <c r="I121" s="144"/>
      <c r="J121" s="144"/>
      <c r="K121" s="145"/>
      <c r="L121" s="241"/>
    </row>
    <row r="122" spans="1:12" ht="21.95" customHeight="1" x14ac:dyDescent="0.25">
      <c r="A122" s="132">
        <v>39</v>
      </c>
      <c r="B122" s="140" t="s">
        <v>51</v>
      </c>
      <c r="C122" s="141" t="s">
        <v>158</v>
      </c>
      <c r="D122" s="141">
        <v>6.0010000000000003</v>
      </c>
      <c r="E122" s="142">
        <v>3</v>
      </c>
      <c r="F122" s="143" t="s">
        <v>3</v>
      </c>
      <c r="G122" s="104" t="s">
        <v>301</v>
      </c>
      <c r="H122" s="193"/>
      <c r="I122" s="144"/>
      <c r="J122" s="145"/>
      <c r="K122" s="145"/>
      <c r="L122" s="241"/>
    </row>
    <row r="123" spans="1:12" ht="21.95" customHeight="1" x14ac:dyDescent="0.25">
      <c r="A123" s="132">
        <v>40</v>
      </c>
      <c r="B123" s="140" t="s">
        <v>51</v>
      </c>
      <c r="C123" s="141" t="s">
        <v>56</v>
      </c>
      <c r="D123" s="141">
        <v>6.0010000000000003</v>
      </c>
      <c r="E123" s="142">
        <v>3</v>
      </c>
      <c r="F123" s="143" t="s">
        <v>3</v>
      </c>
      <c r="G123" s="104" t="s">
        <v>301</v>
      </c>
      <c r="H123" s="193"/>
      <c r="I123" s="144"/>
      <c r="J123" s="144"/>
      <c r="K123" s="144"/>
      <c r="L123" s="241"/>
    </row>
    <row r="124" spans="1:12" ht="21.95" customHeight="1" x14ac:dyDescent="0.25">
      <c r="A124" s="132">
        <v>41</v>
      </c>
      <c r="B124" s="140" t="s">
        <v>51</v>
      </c>
      <c r="C124" s="141" t="s">
        <v>57</v>
      </c>
      <c r="D124" s="141">
        <v>6.0010000000000003</v>
      </c>
      <c r="E124" s="142">
        <v>3</v>
      </c>
      <c r="F124" s="143" t="s">
        <v>3</v>
      </c>
      <c r="G124" s="104" t="s">
        <v>301</v>
      </c>
      <c r="H124" s="193"/>
      <c r="I124" s="194"/>
      <c r="J124" s="144"/>
      <c r="K124" s="145"/>
      <c r="L124" s="241"/>
    </row>
    <row r="125" spans="1:12" ht="21.95" customHeight="1" x14ac:dyDescent="0.25">
      <c r="A125" s="132">
        <v>42</v>
      </c>
      <c r="B125" s="140" t="s">
        <v>51</v>
      </c>
      <c r="C125" s="141" t="s">
        <v>58</v>
      </c>
      <c r="D125" s="141">
        <v>6.0010000000000003</v>
      </c>
      <c r="E125" s="142">
        <v>3</v>
      </c>
      <c r="F125" s="143" t="s">
        <v>3</v>
      </c>
      <c r="G125" s="104" t="s">
        <v>301</v>
      </c>
      <c r="H125" s="193"/>
      <c r="I125" s="144"/>
      <c r="J125" s="145"/>
      <c r="K125" s="145"/>
      <c r="L125" s="241"/>
    </row>
    <row r="126" spans="1:12" ht="21.95" customHeight="1" x14ac:dyDescent="0.25">
      <c r="A126" s="132">
        <v>43</v>
      </c>
      <c r="B126" s="140" t="s">
        <v>51</v>
      </c>
      <c r="C126" s="141" t="s">
        <v>159</v>
      </c>
      <c r="D126" s="141">
        <v>6.0010000000000003</v>
      </c>
      <c r="E126" s="142">
        <v>3</v>
      </c>
      <c r="F126" s="143" t="s">
        <v>3</v>
      </c>
      <c r="G126" s="104" t="s">
        <v>301</v>
      </c>
      <c r="H126" s="193"/>
      <c r="I126" s="144"/>
      <c r="J126" s="144"/>
      <c r="K126" s="144"/>
      <c r="L126" s="241"/>
    </row>
    <row r="127" spans="1:12" ht="21.95" customHeight="1" x14ac:dyDescent="0.25">
      <c r="A127" s="132">
        <v>44</v>
      </c>
      <c r="B127" s="140" t="s">
        <v>51</v>
      </c>
      <c r="C127" s="141" t="s">
        <v>160</v>
      </c>
      <c r="D127" s="141">
        <v>6.0010000000000003</v>
      </c>
      <c r="E127" s="142">
        <v>3</v>
      </c>
      <c r="F127" s="143" t="s">
        <v>3</v>
      </c>
      <c r="G127" s="104" t="s">
        <v>301</v>
      </c>
      <c r="H127" s="193"/>
      <c r="I127" s="144"/>
      <c r="J127" s="144"/>
      <c r="K127" s="145"/>
      <c r="L127" s="241"/>
    </row>
    <row r="128" spans="1:12" ht="21.95" customHeight="1" x14ac:dyDescent="0.25">
      <c r="A128" s="132">
        <v>45</v>
      </c>
      <c r="B128" s="140" t="s">
        <v>51</v>
      </c>
      <c r="C128" s="141" t="s">
        <v>161</v>
      </c>
      <c r="D128" s="141">
        <v>6.0010000000000003</v>
      </c>
      <c r="E128" s="142">
        <v>3</v>
      </c>
      <c r="F128" s="143" t="s">
        <v>3</v>
      </c>
      <c r="G128" s="104" t="s">
        <v>301</v>
      </c>
      <c r="H128" s="193"/>
      <c r="I128" s="144"/>
      <c r="J128" s="144"/>
      <c r="K128" s="145"/>
      <c r="L128" s="241"/>
    </row>
    <row r="129" spans="1:12" ht="21.95" customHeight="1" x14ac:dyDescent="0.25">
      <c r="A129" s="132">
        <v>46</v>
      </c>
      <c r="B129" s="140" t="s">
        <v>51</v>
      </c>
      <c r="C129" s="141" t="s">
        <v>162</v>
      </c>
      <c r="D129" s="141">
        <v>6.0010000000000003</v>
      </c>
      <c r="E129" s="142">
        <v>3</v>
      </c>
      <c r="F129" s="143" t="s">
        <v>3</v>
      </c>
      <c r="G129" s="104" t="s">
        <v>301</v>
      </c>
      <c r="H129" s="193"/>
      <c r="I129" s="144"/>
      <c r="J129" s="145"/>
      <c r="K129" s="145"/>
      <c r="L129" s="241"/>
    </row>
    <row r="130" spans="1:12" ht="21.95" customHeight="1" x14ac:dyDescent="0.25">
      <c r="A130" s="132">
        <v>47</v>
      </c>
      <c r="B130" s="140" t="s">
        <v>51</v>
      </c>
      <c r="C130" s="141" t="s">
        <v>59</v>
      </c>
      <c r="D130" s="141">
        <v>6.0010000000000003</v>
      </c>
      <c r="E130" s="142">
        <v>3</v>
      </c>
      <c r="F130" s="143" t="s">
        <v>3</v>
      </c>
      <c r="G130" s="167" t="s">
        <v>302</v>
      </c>
      <c r="H130" s="104" t="s">
        <v>301</v>
      </c>
      <c r="I130" s="144"/>
      <c r="J130" s="144"/>
      <c r="K130" s="145"/>
      <c r="L130" s="241"/>
    </row>
    <row r="131" spans="1:12" ht="21.95" customHeight="1" x14ac:dyDescent="0.25">
      <c r="A131" s="132">
        <v>48</v>
      </c>
      <c r="B131" s="140" t="s">
        <v>51</v>
      </c>
      <c r="C131" s="141" t="s">
        <v>60</v>
      </c>
      <c r="D131" s="141">
        <v>6.0010000000000003</v>
      </c>
      <c r="E131" s="142">
        <v>3</v>
      </c>
      <c r="F131" s="143" t="s">
        <v>3</v>
      </c>
      <c r="G131" s="104" t="s">
        <v>301</v>
      </c>
      <c r="H131" s="193"/>
      <c r="I131" s="144"/>
      <c r="J131" s="145"/>
      <c r="K131" s="145"/>
      <c r="L131" s="241"/>
    </row>
    <row r="132" spans="1:12" ht="21.95" customHeight="1" x14ac:dyDescent="0.25">
      <c r="A132" s="132">
        <v>49</v>
      </c>
      <c r="B132" s="140" t="s">
        <v>51</v>
      </c>
      <c r="C132" s="141" t="s">
        <v>61</v>
      </c>
      <c r="D132" s="141">
        <v>6.0010000000000003</v>
      </c>
      <c r="E132" s="142">
        <v>3</v>
      </c>
      <c r="F132" s="143" t="s">
        <v>3</v>
      </c>
      <c r="G132" s="167" t="s">
        <v>302</v>
      </c>
      <c r="H132" s="104" t="s">
        <v>301</v>
      </c>
      <c r="I132" s="144"/>
      <c r="J132" s="145"/>
      <c r="K132" s="145"/>
      <c r="L132" s="241"/>
    </row>
    <row r="133" spans="1:12" s="39" customFormat="1" ht="21.95" customHeight="1" x14ac:dyDescent="0.25">
      <c r="A133" s="132">
        <v>50</v>
      </c>
      <c r="B133" s="140" t="s">
        <v>51</v>
      </c>
      <c r="C133" s="141" t="s">
        <v>163</v>
      </c>
      <c r="D133" s="141">
        <v>6.0010000000000003</v>
      </c>
      <c r="E133" s="142">
        <v>3</v>
      </c>
      <c r="F133" s="143" t="s">
        <v>3</v>
      </c>
      <c r="G133" s="167" t="s">
        <v>302</v>
      </c>
      <c r="H133" s="104" t="s">
        <v>301</v>
      </c>
      <c r="I133" s="185"/>
      <c r="J133" s="150"/>
      <c r="K133" s="150"/>
      <c r="L133" s="242"/>
    </row>
    <row r="134" spans="1:12" ht="21.95" customHeight="1" x14ac:dyDescent="0.25">
      <c r="A134" s="132">
        <v>51</v>
      </c>
      <c r="B134" s="140" t="s">
        <v>51</v>
      </c>
      <c r="C134" s="141" t="s">
        <v>164</v>
      </c>
      <c r="D134" s="141">
        <v>6.0010000000000003</v>
      </c>
      <c r="E134" s="142">
        <v>3</v>
      </c>
      <c r="F134" s="143" t="s">
        <v>3</v>
      </c>
      <c r="G134" s="167" t="s">
        <v>302</v>
      </c>
      <c r="H134" s="104" t="s">
        <v>301</v>
      </c>
      <c r="I134" s="144"/>
      <c r="J134" s="145"/>
      <c r="K134" s="145"/>
      <c r="L134" s="241"/>
    </row>
    <row r="135" spans="1:12" ht="21.95" customHeight="1" x14ac:dyDescent="0.25">
      <c r="A135" s="132">
        <v>52</v>
      </c>
      <c r="B135" s="140" t="s">
        <v>51</v>
      </c>
      <c r="C135" s="141" t="s">
        <v>165</v>
      </c>
      <c r="D135" s="141">
        <v>6.0010000000000003</v>
      </c>
      <c r="E135" s="142">
        <v>3</v>
      </c>
      <c r="F135" s="143" t="s">
        <v>3</v>
      </c>
      <c r="G135" s="167" t="s">
        <v>302</v>
      </c>
      <c r="H135" s="104" t="s">
        <v>301</v>
      </c>
      <c r="I135" s="144"/>
      <c r="J135" s="145"/>
      <c r="K135" s="145"/>
      <c r="L135" s="241"/>
    </row>
    <row r="136" spans="1:12" ht="21.95" customHeight="1" x14ac:dyDescent="0.25">
      <c r="A136" s="132">
        <v>53</v>
      </c>
      <c r="B136" s="140" t="s">
        <v>51</v>
      </c>
      <c r="C136" s="141" t="s">
        <v>166</v>
      </c>
      <c r="D136" s="141">
        <v>6.0010000000000003</v>
      </c>
      <c r="E136" s="142">
        <v>3</v>
      </c>
      <c r="F136" s="143" t="s">
        <v>3</v>
      </c>
      <c r="G136" s="167" t="s">
        <v>302</v>
      </c>
      <c r="H136" s="104" t="s">
        <v>301</v>
      </c>
      <c r="I136" s="144"/>
      <c r="J136" s="145"/>
      <c r="K136" s="145"/>
      <c r="L136" s="241"/>
    </row>
    <row r="137" spans="1:12" ht="21.95" customHeight="1" x14ac:dyDescent="0.25">
      <c r="A137" s="132">
        <v>54</v>
      </c>
      <c r="B137" s="140" t="s">
        <v>51</v>
      </c>
      <c r="C137" s="141" t="s">
        <v>167</v>
      </c>
      <c r="D137" s="141">
        <v>6.0010000000000003</v>
      </c>
      <c r="E137" s="142">
        <v>3</v>
      </c>
      <c r="F137" s="143" t="s">
        <v>3</v>
      </c>
      <c r="G137" s="167" t="s">
        <v>302</v>
      </c>
      <c r="H137" s="104" t="s">
        <v>301</v>
      </c>
      <c r="I137" s="144"/>
      <c r="J137" s="145"/>
      <c r="K137" s="145"/>
      <c r="L137" s="241"/>
    </row>
    <row r="138" spans="1:12" ht="21.95" customHeight="1" x14ac:dyDescent="0.25">
      <c r="A138" s="132">
        <v>55</v>
      </c>
      <c r="B138" s="140" t="s">
        <v>51</v>
      </c>
      <c r="C138" s="141" t="s">
        <v>168</v>
      </c>
      <c r="D138" s="141">
        <v>6.0010000000000003</v>
      </c>
      <c r="E138" s="142">
        <v>3</v>
      </c>
      <c r="F138" s="143" t="s">
        <v>3</v>
      </c>
      <c r="G138" s="167" t="s">
        <v>302</v>
      </c>
      <c r="H138" s="146"/>
      <c r="I138" s="144"/>
      <c r="J138" s="145"/>
      <c r="K138" s="145"/>
      <c r="L138" s="241"/>
    </row>
    <row r="139" spans="1:12" ht="21.95" customHeight="1" x14ac:dyDescent="0.25">
      <c r="A139" s="132">
        <v>56</v>
      </c>
      <c r="B139" s="140" t="s">
        <v>51</v>
      </c>
      <c r="C139" s="141" t="s">
        <v>169</v>
      </c>
      <c r="D139" s="141">
        <v>6.0010000000000003</v>
      </c>
      <c r="E139" s="142">
        <v>3</v>
      </c>
      <c r="F139" s="143" t="s">
        <v>3</v>
      </c>
      <c r="G139" s="167" t="s">
        <v>302</v>
      </c>
      <c r="H139" s="146"/>
      <c r="I139" s="144"/>
      <c r="J139" s="145"/>
      <c r="K139" s="145"/>
      <c r="L139" s="241"/>
    </row>
    <row r="140" spans="1:12" s="39" customFormat="1" ht="21.95" customHeight="1" x14ac:dyDescent="0.25">
      <c r="A140" s="132">
        <v>57</v>
      </c>
      <c r="B140" s="140" t="s">
        <v>51</v>
      </c>
      <c r="C140" s="141" t="s">
        <v>62</v>
      </c>
      <c r="D140" s="141">
        <v>6.0010000000000003</v>
      </c>
      <c r="E140" s="142">
        <v>3</v>
      </c>
      <c r="F140" s="143" t="s">
        <v>3</v>
      </c>
      <c r="G140" s="168"/>
      <c r="H140" s="146"/>
      <c r="I140" s="185"/>
      <c r="J140" s="150"/>
      <c r="K140" s="150"/>
      <c r="L140" s="242"/>
    </row>
    <row r="141" spans="1:12" ht="21.95" customHeight="1" x14ac:dyDescent="0.25">
      <c r="A141" s="132">
        <v>58</v>
      </c>
      <c r="B141" s="140" t="s">
        <v>51</v>
      </c>
      <c r="C141" s="141" t="s">
        <v>170</v>
      </c>
      <c r="D141" s="141">
        <v>6.0010000000000003</v>
      </c>
      <c r="E141" s="142">
        <v>3</v>
      </c>
      <c r="F141" s="143" t="s">
        <v>3</v>
      </c>
      <c r="G141" s="104" t="s">
        <v>301</v>
      </c>
      <c r="H141" s="146"/>
      <c r="I141" s="144"/>
      <c r="J141" s="145"/>
      <c r="K141" s="145"/>
      <c r="L141" s="241"/>
    </row>
    <row r="142" spans="1:12" ht="21.95" customHeight="1" x14ac:dyDescent="0.25">
      <c r="A142" s="132">
        <v>59</v>
      </c>
      <c r="B142" s="140" t="s">
        <v>51</v>
      </c>
      <c r="C142" s="141" t="s">
        <v>171</v>
      </c>
      <c r="D142" s="141">
        <v>6.0010000000000003</v>
      </c>
      <c r="E142" s="142">
        <v>3</v>
      </c>
      <c r="F142" s="143" t="s">
        <v>3</v>
      </c>
      <c r="G142" s="104" t="s">
        <v>301</v>
      </c>
      <c r="H142" s="146"/>
      <c r="I142" s="144"/>
      <c r="J142" s="144"/>
      <c r="K142" s="145"/>
      <c r="L142" s="241"/>
    </row>
    <row r="143" spans="1:12" ht="21.95" customHeight="1" x14ac:dyDescent="0.25">
      <c r="A143" s="132">
        <v>60</v>
      </c>
      <c r="B143" s="140" t="s">
        <v>51</v>
      </c>
      <c r="C143" s="141" t="s">
        <v>63</v>
      </c>
      <c r="D143" s="141">
        <v>6.0010000000000003</v>
      </c>
      <c r="E143" s="142">
        <v>3</v>
      </c>
      <c r="F143" s="143" t="s">
        <v>3</v>
      </c>
      <c r="G143" s="104" t="s">
        <v>301</v>
      </c>
      <c r="H143" s="146"/>
      <c r="I143" s="144"/>
      <c r="J143" s="144"/>
      <c r="K143" s="145"/>
      <c r="L143" s="241"/>
    </row>
    <row r="144" spans="1:12" ht="21.95" customHeight="1" x14ac:dyDescent="0.25">
      <c r="A144" s="132">
        <v>61</v>
      </c>
      <c r="B144" s="140" t="s">
        <v>51</v>
      </c>
      <c r="C144" s="141" t="s">
        <v>172</v>
      </c>
      <c r="D144" s="141">
        <v>6.0010000000000003</v>
      </c>
      <c r="E144" s="142">
        <v>3</v>
      </c>
      <c r="F144" s="143" t="s">
        <v>3</v>
      </c>
      <c r="G144" s="104" t="s">
        <v>301</v>
      </c>
      <c r="H144" s="146"/>
      <c r="I144" s="144"/>
      <c r="J144" s="145"/>
      <c r="K144" s="145"/>
      <c r="L144" s="241"/>
    </row>
    <row r="145" spans="1:12" ht="21.95" customHeight="1" x14ac:dyDescent="0.25">
      <c r="A145" s="132">
        <v>62</v>
      </c>
      <c r="B145" s="140" t="s">
        <v>51</v>
      </c>
      <c r="C145" s="141" t="s">
        <v>173</v>
      </c>
      <c r="D145" s="141">
        <v>6.0010000000000003</v>
      </c>
      <c r="E145" s="142">
        <v>3</v>
      </c>
      <c r="F145" s="143" t="s">
        <v>3</v>
      </c>
      <c r="G145" s="104" t="s">
        <v>301</v>
      </c>
      <c r="H145" s="146"/>
      <c r="I145" s="144"/>
      <c r="J145" s="144"/>
      <c r="K145" s="144"/>
      <c r="L145" s="241"/>
    </row>
    <row r="146" spans="1:12" ht="21.95" customHeight="1" x14ac:dyDescent="0.25">
      <c r="A146" s="132">
        <v>63</v>
      </c>
      <c r="B146" s="140" t="s">
        <v>51</v>
      </c>
      <c r="C146" s="141" t="s">
        <v>174</v>
      </c>
      <c r="D146" s="141">
        <v>6.0010000000000003</v>
      </c>
      <c r="E146" s="142">
        <v>3</v>
      </c>
      <c r="F146" s="143" t="s">
        <v>3</v>
      </c>
      <c r="G146" s="104" t="s">
        <v>301</v>
      </c>
      <c r="H146" s="146"/>
      <c r="I146" s="144"/>
      <c r="J146" s="144"/>
      <c r="K146" s="145"/>
      <c r="L146" s="241"/>
    </row>
    <row r="147" spans="1:12" ht="21.95" customHeight="1" x14ac:dyDescent="0.25">
      <c r="A147" s="132">
        <v>64</v>
      </c>
      <c r="B147" s="140" t="s">
        <v>51</v>
      </c>
      <c r="C147" s="141" t="s">
        <v>175</v>
      </c>
      <c r="D147" s="141">
        <v>6.0010000000000003</v>
      </c>
      <c r="E147" s="142">
        <v>3</v>
      </c>
      <c r="F147" s="143" t="s">
        <v>3</v>
      </c>
      <c r="G147" s="104" t="s">
        <v>301</v>
      </c>
      <c r="H147" s="146"/>
      <c r="I147" s="144"/>
      <c r="J147" s="145"/>
      <c r="K147" s="145"/>
      <c r="L147" s="241"/>
    </row>
    <row r="148" spans="1:12" ht="21.95" customHeight="1" x14ac:dyDescent="0.25">
      <c r="A148" s="132">
        <v>65</v>
      </c>
      <c r="B148" s="140" t="s">
        <v>51</v>
      </c>
      <c r="C148" s="141" t="s">
        <v>176</v>
      </c>
      <c r="D148" s="141">
        <v>6.0010000000000003</v>
      </c>
      <c r="E148" s="142">
        <v>3</v>
      </c>
      <c r="F148" s="143" t="s">
        <v>3</v>
      </c>
      <c r="G148" s="104" t="s">
        <v>301</v>
      </c>
      <c r="H148" s="146"/>
      <c r="I148" s="144"/>
      <c r="J148" s="144"/>
      <c r="K148" s="144"/>
      <c r="L148" s="245"/>
    </row>
    <row r="149" spans="1:12" ht="21.95" customHeight="1" x14ac:dyDescent="0.25">
      <c r="A149" s="132">
        <v>66</v>
      </c>
      <c r="B149" s="140" t="s">
        <v>51</v>
      </c>
      <c r="C149" s="141" t="s">
        <v>177</v>
      </c>
      <c r="D149" s="141">
        <v>6.0010000000000003</v>
      </c>
      <c r="E149" s="142">
        <v>3</v>
      </c>
      <c r="F149" s="143" t="s">
        <v>3</v>
      </c>
      <c r="G149" s="104" t="s">
        <v>301</v>
      </c>
      <c r="H149" s="146"/>
      <c r="I149" s="144"/>
      <c r="J149" s="144"/>
      <c r="K149" s="194"/>
      <c r="L149" s="245"/>
    </row>
    <row r="150" spans="1:12" s="39" customFormat="1" ht="21.95" customHeight="1" x14ac:dyDescent="0.25">
      <c r="A150" s="132">
        <v>67</v>
      </c>
      <c r="B150" s="140" t="s">
        <v>51</v>
      </c>
      <c r="C150" s="141" t="s">
        <v>178</v>
      </c>
      <c r="D150" s="141">
        <v>6.0010000000000003</v>
      </c>
      <c r="E150" s="142">
        <v>3</v>
      </c>
      <c r="F150" s="143" t="s">
        <v>3</v>
      </c>
      <c r="G150" s="167" t="s">
        <v>302</v>
      </c>
      <c r="H150" s="104" t="s">
        <v>301</v>
      </c>
      <c r="I150" s="185"/>
      <c r="J150" s="150"/>
      <c r="K150" s="150"/>
      <c r="L150" s="242"/>
    </row>
    <row r="151" spans="1:12" ht="21.95" customHeight="1" x14ac:dyDescent="0.25">
      <c r="A151" s="132">
        <v>68</v>
      </c>
      <c r="B151" s="140" t="s">
        <v>51</v>
      </c>
      <c r="C151" s="141" t="s">
        <v>179</v>
      </c>
      <c r="D151" s="141">
        <v>6.0010000000000003</v>
      </c>
      <c r="E151" s="142">
        <v>3</v>
      </c>
      <c r="F151" s="143" t="s">
        <v>3</v>
      </c>
      <c r="G151" s="167" t="s">
        <v>302</v>
      </c>
      <c r="H151" s="104" t="s">
        <v>301</v>
      </c>
      <c r="I151" s="144"/>
      <c r="J151" s="145"/>
      <c r="K151" s="145"/>
      <c r="L151" s="241"/>
    </row>
    <row r="152" spans="1:12" ht="21.95" customHeight="1" x14ac:dyDescent="0.25">
      <c r="A152" s="132">
        <v>69</v>
      </c>
      <c r="B152" s="140" t="s">
        <v>51</v>
      </c>
      <c r="C152" s="141" t="s">
        <v>180</v>
      </c>
      <c r="D152" s="141">
        <v>6.0010000000000003</v>
      </c>
      <c r="E152" s="142">
        <v>3</v>
      </c>
      <c r="F152" s="143" t="s">
        <v>3</v>
      </c>
      <c r="G152" s="167" t="s">
        <v>302</v>
      </c>
      <c r="H152" s="104" t="s">
        <v>301</v>
      </c>
      <c r="I152" s="144"/>
      <c r="J152" s="145"/>
      <c r="K152" s="145"/>
      <c r="L152" s="241"/>
    </row>
    <row r="153" spans="1:12" ht="21.95" customHeight="1" x14ac:dyDescent="0.25">
      <c r="A153" s="132">
        <v>70</v>
      </c>
      <c r="B153" s="140" t="s">
        <v>51</v>
      </c>
      <c r="C153" s="141" t="s">
        <v>181</v>
      </c>
      <c r="D153" s="141">
        <v>6.0010000000000003</v>
      </c>
      <c r="E153" s="142">
        <v>3</v>
      </c>
      <c r="F153" s="143" t="s">
        <v>3</v>
      </c>
      <c r="G153" s="167" t="s">
        <v>302</v>
      </c>
      <c r="H153" s="104" t="s">
        <v>301</v>
      </c>
      <c r="I153" s="144"/>
      <c r="J153" s="144"/>
      <c r="K153" s="145"/>
      <c r="L153" s="241"/>
    </row>
    <row r="154" spans="1:12" ht="21.95" customHeight="1" x14ac:dyDescent="0.25">
      <c r="A154" s="132">
        <v>71</v>
      </c>
      <c r="B154" s="140" t="s">
        <v>51</v>
      </c>
      <c r="C154" s="141" t="s">
        <v>182</v>
      </c>
      <c r="D154" s="141">
        <v>6.0010000000000003</v>
      </c>
      <c r="E154" s="142">
        <v>3</v>
      </c>
      <c r="F154" s="143" t="s">
        <v>3</v>
      </c>
      <c r="G154" s="104" t="s">
        <v>301</v>
      </c>
      <c r="H154" s="193"/>
      <c r="I154" s="144"/>
      <c r="J154" s="144"/>
      <c r="K154" s="145"/>
      <c r="L154" s="241"/>
    </row>
    <row r="155" spans="1:12" ht="21.95" customHeight="1" x14ac:dyDescent="0.25">
      <c r="A155" s="132">
        <v>72</v>
      </c>
      <c r="B155" s="140" t="s">
        <v>51</v>
      </c>
      <c r="C155" s="141" t="s">
        <v>183</v>
      </c>
      <c r="D155" s="141">
        <v>6.0010000000000003</v>
      </c>
      <c r="E155" s="142">
        <v>3</v>
      </c>
      <c r="F155" s="143" t="s">
        <v>3</v>
      </c>
      <c r="G155" s="104" t="s">
        <v>301</v>
      </c>
      <c r="H155" s="193"/>
      <c r="I155" s="144"/>
      <c r="J155" s="144"/>
      <c r="K155" s="144"/>
      <c r="L155" s="245"/>
    </row>
    <row r="156" spans="1:12" ht="21.95" customHeight="1" x14ac:dyDescent="0.25">
      <c r="A156" s="132">
        <v>73</v>
      </c>
      <c r="B156" s="140" t="s">
        <v>51</v>
      </c>
      <c r="C156" s="141" t="s">
        <v>184</v>
      </c>
      <c r="D156" s="141">
        <v>6.0010000000000003</v>
      </c>
      <c r="E156" s="142">
        <v>3</v>
      </c>
      <c r="F156" s="143" t="s">
        <v>3</v>
      </c>
      <c r="G156" s="104" t="s">
        <v>301</v>
      </c>
      <c r="H156" s="193"/>
      <c r="I156" s="144"/>
      <c r="J156" s="144"/>
      <c r="K156" s="144"/>
      <c r="L156" s="241"/>
    </row>
    <row r="157" spans="1:12" ht="21.95" customHeight="1" x14ac:dyDescent="0.25">
      <c r="A157" s="132">
        <v>74</v>
      </c>
      <c r="B157" s="140" t="s">
        <v>51</v>
      </c>
      <c r="C157" s="141" t="s">
        <v>185</v>
      </c>
      <c r="D157" s="141">
        <v>6.0010000000000003</v>
      </c>
      <c r="E157" s="142">
        <v>3</v>
      </c>
      <c r="F157" s="143" t="s">
        <v>3</v>
      </c>
      <c r="G157" s="104" t="s">
        <v>301</v>
      </c>
      <c r="H157" s="193"/>
      <c r="I157" s="144"/>
      <c r="J157" s="144"/>
      <c r="K157" s="145"/>
      <c r="L157" s="241"/>
    </row>
    <row r="158" spans="1:12" ht="21.95" customHeight="1" x14ac:dyDescent="0.25">
      <c r="A158" s="132">
        <v>75</v>
      </c>
      <c r="B158" s="140" t="s">
        <v>51</v>
      </c>
      <c r="C158" s="141" t="s">
        <v>186</v>
      </c>
      <c r="D158" s="141">
        <v>6.0010000000000003</v>
      </c>
      <c r="E158" s="142">
        <v>3</v>
      </c>
      <c r="F158" s="143" t="s">
        <v>3</v>
      </c>
      <c r="G158" s="104" t="s">
        <v>301</v>
      </c>
      <c r="H158" s="193"/>
      <c r="I158" s="144"/>
      <c r="J158" s="144"/>
      <c r="K158" s="145"/>
      <c r="L158" s="241"/>
    </row>
    <row r="159" spans="1:12" s="40" customFormat="1" ht="21.95" customHeight="1" x14ac:dyDescent="0.25">
      <c r="A159" s="132">
        <v>76</v>
      </c>
      <c r="B159" s="140" t="s">
        <v>51</v>
      </c>
      <c r="C159" s="141" t="s">
        <v>187</v>
      </c>
      <c r="D159" s="141">
        <v>6.0010000000000003</v>
      </c>
      <c r="E159" s="142">
        <v>3</v>
      </c>
      <c r="F159" s="143" t="s">
        <v>3</v>
      </c>
      <c r="G159" s="104" t="s">
        <v>301</v>
      </c>
      <c r="H159" s="146"/>
      <c r="I159" s="185"/>
      <c r="J159" s="150"/>
      <c r="K159" s="150"/>
      <c r="L159" s="242"/>
    </row>
    <row r="160" spans="1:12" ht="21.95" customHeight="1" x14ac:dyDescent="0.25">
      <c r="A160" s="132">
        <v>77</v>
      </c>
      <c r="B160" s="140" t="s">
        <v>51</v>
      </c>
      <c r="C160" s="141" t="s">
        <v>188</v>
      </c>
      <c r="D160" s="141">
        <v>6.0010000000000003</v>
      </c>
      <c r="E160" s="142">
        <v>3</v>
      </c>
      <c r="F160" s="143" t="s">
        <v>3</v>
      </c>
      <c r="G160" s="104" t="s">
        <v>301</v>
      </c>
      <c r="H160" s="146"/>
      <c r="I160" s="144"/>
      <c r="J160" s="145"/>
      <c r="K160" s="145"/>
      <c r="L160" s="241"/>
    </row>
    <row r="161" spans="1:12" ht="21.95" customHeight="1" x14ac:dyDescent="0.25">
      <c r="A161" s="132">
        <v>78</v>
      </c>
      <c r="B161" s="140" t="s">
        <v>51</v>
      </c>
      <c r="C161" s="141" t="s">
        <v>64</v>
      </c>
      <c r="D161" s="141">
        <v>6.0010000000000003</v>
      </c>
      <c r="E161" s="142">
        <v>3</v>
      </c>
      <c r="F161" s="143" t="s">
        <v>3</v>
      </c>
      <c r="G161" s="104" t="s">
        <v>301</v>
      </c>
      <c r="H161" s="193"/>
      <c r="I161" s="144"/>
      <c r="J161" s="144"/>
      <c r="K161" s="144"/>
      <c r="L161" s="245"/>
    </row>
    <row r="162" spans="1:12" ht="21.95" customHeight="1" x14ac:dyDescent="0.25">
      <c r="A162" s="132">
        <v>79</v>
      </c>
      <c r="B162" s="140" t="s">
        <v>51</v>
      </c>
      <c r="C162" s="141" t="s">
        <v>189</v>
      </c>
      <c r="D162" s="141">
        <v>6.0010000000000003</v>
      </c>
      <c r="E162" s="142">
        <v>3</v>
      </c>
      <c r="F162" s="143" t="s">
        <v>3</v>
      </c>
      <c r="G162" s="104" t="s">
        <v>301</v>
      </c>
      <c r="H162" s="193"/>
      <c r="I162" s="144"/>
      <c r="J162" s="144"/>
      <c r="K162" s="144"/>
      <c r="L162" s="245"/>
    </row>
    <row r="163" spans="1:12" ht="21.95" customHeight="1" x14ac:dyDescent="0.25">
      <c r="A163" s="132">
        <v>80</v>
      </c>
      <c r="B163" s="140" t="s">
        <v>51</v>
      </c>
      <c r="C163" s="141" t="s">
        <v>190</v>
      </c>
      <c r="D163" s="141">
        <v>6.0010000000000003</v>
      </c>
      <c r="E163" s="142">
        <v>3</v>
      </c>
      <c r="F163" s="143" t="s">
        <v>3</v>
      </c>
      <c r="G163" s="104" t="s">
        <v>301</v>
      </c>
      <c r="H163" s="193"/>
      <c r="I163" s="144"/>
      <c r="J163" s="144"/>
      <c r="K163" s="145"/>
      <c r="L163" s="241"/>
    </row>
    <row r="164" spans="1:12" ht="21.95" customHeight="1" x14ac:dyDescent="0.25">
      <c r="A164" s="132">
        <v>81</v>
      </c>
      <c r="B164" s="140" t="s">
        <v>51</v>
      </c>
      <c r="C164" s="141" t="s">
        <v>65</v>
      </c>
      <c r="D164" s="141">
        <v>6.0010000000000003</v>
      </c>
      <c r="E164" s="142">
        <v>3</v>
      </c>
      <c r="F164" s="143" t="s">
        <v>3</v>
      </c>
      <c r="G164" s="104" t="s">
        <v>301</v>
      </c>
      <c r="H164" s="193"/>
      <c r="I164" s="144"/>
      <c r="J164" s="144"/>
      <c r="K164" s="145"/>
      <c r="L164" s="241"/>
    </row>
    <row r="165" spans="1:12" s="39" customFormat="1" ht="21.95" customHeight="1" x14ac:dyDescent="0.25">
      <c r="A165" s="132">
        <v>82</v>
      </c>
      <c r="B165" s="140" t="s">
        <v>51</v>
      </c>
      <c r="C165" s="141" t="s">
        <v>191</v>
      </c>
      <c r="D165" s="141">
        <v>6.0010000000000003</v>
      </c>
      <c r="E165" s="142">
        <v>3</v>
      </c>
      <c r="F165" s="143" t="s">
        <v>3</v>
      </c>
      <c r="G165" s="104" t="s">
        <v>301</v>
      </c>
      <c r="H165" s="146"/>
      <c r="I165" s="185"/>
      <c r="J165" s="150"/>
      <c r="K165" s="150"/>
      <c r="L165" s="242"/>
    </row>
    <row r="166" spans="1:12" ht="21.95" customHeight="1" x14ac:dyDescent="0.25">
      <c r="A166" s="132">
        <v>83</v>
      </c>
      <c r="B166" s="140" t="s">
        <v>51</v>
      </c>
      <c r="C166" s="141" t="s">
        <v>192</v>
      </c>
      <c r="D166" s="141">
        <v>6.0010000000000003</v>
      </c>
      <c r="E166" s="142">
        <v>3</v>
      </c>
      <c r="F166" s="143" t="s">
        <v>3</v>
      </c>
      <c r="G166" s="104" t="s">
        <v>301</v>
      </c>
      <c r="H166" s="146"/>
      <c r="I166" s="144"/>
      <c r="J166" s="145"/>
      <c r="K166" s="145"/>
      <c r="L166" s="241"/>
    </row>
    <row r="167" spans="1:12" ht="21.95" customHeight="1" x14ac:dyDescent="0.25">
      <c r="A167" s="132">
        <v>84</v>
      </c>
      <c r="B167" s="140" t="s">
        <v>51</v>
      </c>
      <c r="C167" s="141" t="s">
        <v>193</v>
      </c>
      <c r="D167" s="141">
        <v>6.0010000000000003</v>
      </c>
      <c r="E167" s="142">
        <v>3</v>
      </c>
      <c r="F167" s="143" t="s">
        <v>3</v>
      </c>
      <c r="G167" s="104" t="s">
        <v>301</v>
      </c>
      <c r="H167" s="193"/>
      <c r="I167" s="144"/>
      <c r="J167" s="145"/>
      <c r="K167" s="145"/>
      <c r="L167" s="241"/>
    </row>
    <row r="168" spans="1:12" ht="21.95" customHeight="1" x14ac:dyDescent="0.25">
      <c r="A168" s="132">
        <v>85</v>
      </c>
      <c r="B168" s="140" t="s">
        <v>51</v>
      </c>
      <c r="C168" s="141" t="s">
        <v>194</v>
      </c>
      <c r="D168" s="141">
        <v>6.0010000000000003</v>
      </c>
      <c r="E168" s="142">
        <v>3</v>
      </c>
      <c r="F168" s="143" t="s">
        <v>3</v>
      </c>
      <c r="G168" s="104" t="s">
        <v>301</v>
      </c>
      <c r="H168" s="193"/>
      <c r="I168" s="144"/>
      <c r="J168" s="145"/>
      <c r="K168" s="145"/>
      <c r="L168" s="241"/>
    </row>
    <row r="169" spans="1:12" ht="21.95" customHeight="1" x14ac:dyDescent="0.25">
      <c r="A169" s="132">
        <v>86</v>
      </c>
      <c r="B169" s="140" t="s">
        <v>51</v>
      </c>
      <c r="C169" s="141" t="s">
        <v>195</v>
      </c>
      <c r="D169" s="141">
        <v>6.0010000000000003</v>
      </c>
      <c r="E169" s="142">
        <v>3</v>
      </c>
      <c r="F169" s="143" t="s">
        <v>3</v>
      </c>
      <c r="G169" s="104" t="s">
        <v>301</v>
      </c>
      <c r="H169" s="193"/>
      <c r="I169" s="144"/>
      <c r="J169" s="145"/>
      <c r="K169" s="145"/>
      <c r="L169" s="241"/>
    </row>
    <row r="170" spans="1:12" ht="21.95" customHeight="1" x14ac:dyDescent="0.25">
      <c r="A170" s="132">
        <v>87</v>
      </c>
      <c r="B170" s="140" t="s">
        <v>51</v>
      </c>
      <c r="C170" s="141" t="s">
        <v>196</v>
      </c>
      <c r="D170" s="141">
        <v>6.0010000000000003</v>
      </c>
      <c r="E170" s="142">
        <v>3</v>
      </c>
      <c r="F170" s="143" t="s">
        <v>3</v>
      </c>
      <c r="G170" s="104" t="s">
        <v>301</v>
      </c>
      <c r="H170" s="193"/>
      <c r="I170" s="144"/>
      <c r="J170" s="145"/>
      <c r="K170" s="145"/>
      <c r="L170" s="241"/>
    </row>
    <row r="171" spans="1:12" ht="21.95" customHeight="1" x14ac:dyDescent="0.25">
      <c r="A171" s="132">
        <v>88</v>
      </c>
      <c r="B171" s="140" t="s">
        <v>51</v>
      </c>
      <c r="C171" s="141" t="s">
        <v>66</v>
      </c>
      <c r="D171" s="141">
        <v>6.0010000000000003</v>
      </c>
      <c r="E171" s="142">
        <v>3</v>
      </c>
      <c r="F171" s="143" t="s">
        <v>3</v>
      </c>
      <c r="G171" s="104" t="s">
        <v>301</v>
      </c>
      <c r="H171" s="193"/>
      <c r="I171" s="144"/>
      <c r="J171" s="145"/>
      <c r="K171" s="145"/>
      <c r="L171" s="241"/>
    </row>
    <row r="172" spans="1:12" ht="21.95" customHeight="1" x14ac:dyDescent="0.25">
      <c r="A172" s="132">
        <v>89</v>
      </c>
      <c r="B172" s="140" t="s">
        <v>51</v>
      </c>
      <c r="C172" s="141" t="s">
        <v>197</v>
      </c>
      <c r="D172" s="141">
        <v>6.0010000000000003</v>
      </c>
      <c r="E172" s="142">
        <v>3</v>
      </c>
      <c r="F172" s="143" t="s">
        <v>3</v>
      </c>
      <c r="G172" s="104" t="s">
        <v>301</v>
      </c>
      <c r="H172" s="193"/>
      <c r="I172" s="144"/>
      <c r="J172" s="145"/>
      <c r="K172" s="145"/>
      <c r="L172" s="241"/>
    </row>
    <row r="173" spans="1:12" ht="21.95" customHeight="1" x14ac:dyDescent="0.25">
      <c r="A173" s="132">
        <v>90</v>
      </c>
      <c r="B173" s="140" t="s">
        <v>51</v>
      </c>
      <c r="C173" s="141" t="s">
        <v>198</v>
      </c>
      <c r="D173" s="141">
        <v>6.0010000000000003</v>
      </c>
      <c r="E173" s="142">
        <v>3</v>
      </c>
      <c r="F173" s="143" t="s">
        <v>3</v>
      </c>
      <c r="G173" s="104" t="s">
        <v>301</v>
      </c>
      <c r="H173" s="193"/>
      <c r="I173" s="144"/>
      <c r="J173" s="145"/>
      <c r="K173" s="145"/>
      <c r="L173" s="241"/>
    </row>
    <row r="174" spans="1:12" ht="21.95" customHeight="1" x14ac:dyDescent="0.25">
      <c r="A174" s="132">
        <v>91</v>
      </c>
      <c r="B174" s="140" t="s">
        <v>51</v>
      </c>
      <c r="C174" s="141" t="s">
        <v>199</v>
      </c>
      <c r="D174" s="141">
        <v>6.0010000000000003</v>
      </c>
      <c r="E174" s="142">
        <v>3</v>
      </c>
      <c r="F174" s="143" t="s">
        <v>3</v>
      </c>
      <c r="G174" s="104" t="s">
        <v>301</v>
      </c>
      <c r="H174" s="193"/>
      <c r="I174" s="144"/>
      <c r="J174" s="145"/>
      <c r="K174" s="145"/>
      <c r="L174" s="241"/>
    </row>
    <row r="175" spans="1:12" ht="21.95" customHeight="1" x14ac:dyDescent="0.25">
      <c r="A175" s="132">
        <v>92</v>
      </c>
      <c r="B175" s="140" t="s">
        <v>51</v>
      </c>
      <c r="C175" s="141" t="s">
        <v>200</v>
      </c>
      <c r="D175" s="141">
        <v>6.0010000000000003</v>
      </c>
      <c r="E175" s="142">
        <v>3</v>
      </c>
      <c r="F175" s="143" t="s">
        <v>3</v>
      </c>
      <c r="G175" s="104" t="s">
        <v>301</v>
      </c>
      <c r="H175" s="193"/>
      <c r="I175" s="144"/>
      <c r="J175" s="145"/>
      <c r="K175" s="145"/>
      <c r="L175" s="241"/>
    </row>
    <row r="176" spans="1:12" ht="21.95" customHeight="1" x14ac:dyDescent="0.25">
      <c r="A176" s="132">
        <v>93</v>
      </c>
      <c r="B176" s="140" t="s">
        <v>51</v>
      </c>
      <c r="C176" s="141" t="s">
        <v>201</v>
      </c>
      <c r="D176" s="141">
        <v>6.0010000000000003</v>
      </c>
      <c r="E176" s="142">
        <v>3</v>
      </c>
      <c r="F176" s="143" t="s">
        <v>3</v>
      </c>
      <c r="G176" s="104" t="s">
        <v>301</v>
      </c>
      <c r="H176" s="193"/>
      <c r="I176" s="144"/>
      <c r="J176" s="145"/>
      <c r="K176" s="145"/>
      <c r="L176" s="241"/>
    </row>
    <row r="177" spans="1:12" ht="21.95" customHeight="1" x14ac:dyDescent="0.25">
      <c r="A177" s="132">
        <v>94</v>
      </c>
      <c r="B177" s="140" t="s">
        <v>51</v>
      </c>
      <c r="C177" s="141" t="s">
        <v>202</v>
      </c>
      <c r="D177" s="141">
        <v>6.0019999999999998</v>
      </c>
      <c r="E177" s="142">
        <v>3</v>
      </c>
      <c r="F177" s="143" t="s">
        <v>3</v>
      </c>
      <c r="G177" s="104" t="s">
        <v>301</v>
      </c>
      <c r="H177" s="193"/>
      <c r="I177" s="144"/>
      <c r="J177" s="145"/>
      <c r="K177" s="145"/>
      <c r="L177" s="241"/>
    </row>
    <row r="178" spans="1:12" ht="21.95" customHeight="1" x14ac:dyDescent="0.25">
      <c r="A178" s="132">
        <v>95</v>
      </c>
      <c r="B178" s="140" t="s">
        <v>51</v>
      </c>
      <c r="C178" s="141" t="s">
        <v>67</v>
      </c>
      <c r="D178" s="141">
        <v>6.0019999999999998</v>
      </c>
      <c r="E178" s="142">
        <v>3</v>
      </c>
      <c r="F178" s="143" t="s">
        <v>3</v>
      </c>
      <c r="G178" s="104" t="s">
        <v>301</v>
      </c>
      <c r="H178" s="193"/>
      <c r="I178" s="144"/>
      <c r="J178" s="145"/>
      <c r="K178" s="145"/>
      <c r="L178" s="241"/>
    </row>
    <row r="179" spans="1:12" ht="21.95" customHeight="1" x14ac:dyDescent="0.25">
      <c r="A179" s="132">
        <v>96</v>
      </c>
      <c r="B179" s="140" t="s">
        <v>51</v>
      </c>
      <c r="C179" s="141" t="s">
        <v>68</v>
      </c>
      <c r="D179" s="141">
        <v>6.0010000000000003</v>
      </c>
      <c r="E179" s="142">
        <v>3</v>
      </c>
      <c r="F179" s="143" t="s">
        <v>3</v>
      </c>
      <c r="G179" s="104" t="s">
        <v>301</v>
      </c>
      <c r="H179" s="193"/>
      <c r="I179" s="144"/>
      <c r="J179" s="145"/>
      <c r="K179" s="145"/>
      <c r="L179" s="241"/>
    </row>
    <row r="180" spans="1:12" ht="21.95" customHeight="1" x14ac:dyDescent="0.25">
      <c r="A180" s="132">
        <v>97</v>
      </c>
      <c r="B180" s="140" t="s">
        <v>51</v>
      </c>
      <c r="C180" s="141" t="s">
        <v>203</v>
      </c>
      <c r="D180" s="141">
        <v>6.0010000000000003</v>
      </c>
      <c r="E180" s="142">
        <v>3</v>
      </c>
      <c r="F180" s="143" t="s">
        <v>3</v>
      </c>
      <c r="G180" s="104" t="s">
        <v>301</v>
      </c>
      <c r="H180" s="193"/>
      <c r="I180" s="144"/>
      <c r="J180" s="145"/>
      <c r="K180" s="145"/>
      <c r="L180" s="241"/>
    </row>
    <row r="181" spans="1:12" ht="21.95" customHeight="1" x14ac:dyDescent="0.25">
      <c r="A181" s="132">
        <v>98</v>
      </c>
      <c r="B181" s="140" t="s">
        <v>51</v>
      </c>
      <c r="C181" s="141" t="s">
        <v>204</v>
      </c>
      <c r="D181" s="141">
        <v>6.0010000000000003</v>
      </c>
      <c r="E181" s="142">
        <v>3</v>
      </c>
      <c r="F181" s="143" t="s">
        <v>3</v>
      </c>
      <c r="G181" s="104" t="s">
        <v>301</v>
      </c>
      <c r="H181" s="193"/>
      <c r="I181" s="144"/>
      <c r="J181" s="145"/>
      <c r="K181" s="145"/>
      <c r="L181" s="241"/>
    </row>
    <row r="182" spans="1:12" ht="21.95" customHeight="1" x14ac:dyDescent="0.25">
      <c r="A182" s="132">
        <v>99</v>
      </c>
      <c r="B182" s="140" t="s">
        <v>51</v>
      </c>
      <c r="C182" s="141" t="s">
        <v>205</v>
      </c>
      <c r="D182" s="141">
        <v>6.0010000000000003</v>
      </c>
      <c r="E182" s="142">
        <v>3</v>
      </c>
      <c r="F182" s="143" t="s">
        <v>3</v>
      </c>
      <c r="G182" s="104" t="s">
        <v>301</v>
      </c>
      <c r="H182" s="193"/>
      <c r="I182" s="144"/>
      <c r="J182" s="145"/>
      <c r="K182" s="145"/>
      <c r="L182" s="241"/>
    </row>
    <row r="183" spans="1:12" ht="21.95" customHeight="1" x14ac:dyDescent="0.25">
      <c r="A183" s="132">
        <v>100</v>
      </c>
      <c r="B183" s="140" t="s">
        <v>51</v>
      </c>
      <c r="C183" s="141" t="s">
        <v>206</v>
      </c>
      <c r="D183" s="141">
        <v>6.0010000000000003</v>
      </c>
      <c r="E183" s="142">
        <v>3</v>
      </c>
      <c r="F183" s="143" t="s">
        <v>3</v>
      </c>
      <c r="G183" s="104" t="s">
        <v>301</v>
      </c>
      <c r="H183" s="193"/>
      <c r="I183" s="144"/>
      <c r="J183" s="145"/>
      <c r="K183" s="145"/>
      <c r="L183" s="241"/>
    </row>
    <row r="184" spans="1:12" ht="21.95" customHeight="1" x14ac:dyDescent="0.25">
      <c r="A184" s="132">
        <v>101</v>
      </c>
      <c r="B184" s="140" t="s">
        <v>51</v>
      </c>
      <c r="C184" s="141" t="s">
        <v>207</v>
      </c>
      <c r="D184" s="141">
        <v>6.0010000000000003</v>
      </c>
      <c r="E184" s="142">
        <v>3</v>
      </c>
      <c r="F184" s="143" t="s">
        <v>3</v>
      </c>
      <c r="G184" s="104" t="s">
        <v>301</v>
      </c>
      <c r="H184" s="193"/>
      <c r="I184" s="144"/>
      <c r="J184" s="145"/>
      <c r="K184" s="145"/>
      <c r="L184" s="241"/>
    </row>
    <row r="185" spans="1:12" ht="21.95" customHeight="1" x14ac:dyDescent="0.25">
      <c r="A185" s="132">
        <v>102</v>
      </c>
      <c r="B185" s="140" t="s">
        <v>51</v>
      </c>
      <c r="C185" s="141" t="s">
        <v>208</v>
      </c>
      <c r="D185" s="141">
        <v>6.0010000000000003</v>
      </c>
      <c r="E185" s="142">
        <v>3</v>
      </c>
      <c r="F185" s="143" t="s">
        <v>3</v>
      </c>
      <c r="G185" s="104" t="s">
        <v>301</v>
      </c>
      <c r="H185" s="193"/>
      <c r="I185" s="144"/>
      <c r="J185" s="145"/>
      <c r="K185" s="145"/>
      <c r="L185" s="241"/>
    </row>
    <row r="186" spans="1:12" ht="21.95" customHeight="1" x14ac:dyDescent="0.25">
      <c r="A186" s="132">
        <v>103</v>
      </c>
      <c r="B186" s="140" t="s">
        <v>51</v>
      </c>
      <c r="C186" s="141" t="s">
        <v>209</v>
      </c>
      <c r="D186" s="141">
        <v>12.878</v>
      </c>
      <c r="E186" s="142">
        <v>3</v>
      </c>
      <c r="F186" s="143" t="s">
        <v>3</v>
      </c>
      <c r="G186" s="104" t="s">
        <v>301</v>
      </c>
      <c r="H186" s="193"/>
      <c r="I186" s="144"/>
      <c r="J186" s="145"/>
      <c r="K186" s="145"/>
      <c r="L186" s="241"/>
    </row>
    <row r="187" spans="1:12" ht="21.95" customHeight="1" x14ac:dyDescent="0.25">
      <c r="A187" s="132">
        <v>104</v>
      </c>
      <c r="B187" s="140" t="s">
        <v>51</v>
      </c>
      <c r="C187" s="141" t="s">
        <v>210</v>
      </c>
      <c r="D187" s="141">
        <v>6.0010000000000003</v>
      </c>
      <c r="E187" s="142">
        <v>3</v>
      </c>
      <c r="F187" s="143" t="s">
        <v>3</v>
      </c>
      <c r="G187" s="167" t="s">
        <v>302</v>
      </c>
      <c r="H187" s="193"/>
      <c r="I187" s="144"/>
      <c r="J187" s="145"/>
      <c r="K187" s="145"/>
      <c r="L187" s="241"/>
    </row>
    <row r="188" spans="1:12" ht="21.95" customHeight="1" x14ac:dyDescent="0.25">
      <c r="A188" s="132">
        <v>105</v>
      </c>
      <c r="B188" s="140" t="s">
        <v>51</v>
      </c>
      <c r="C188" s="141" t="s">
        <v>211</v>
      </c>
      <c r="D188" s="141">
        <v>6.0010000000000003</v>
      </c>
      <c r="E188" s="142">
        <v>3</v>
      </c>
      <c r="F188" s="143" t="s">
        <v>3</v>
      </c>
      <c r="G188" s="167" t="s">
        <v>302</v>
      </c>
      <c r="H188" s="193"/>
      <c r="I188" s="144"/>
      <c r="J188" s="145"/>
      <c r="K188" s="145"/>
      <c r="L188" s="241"/>
    </row>
    <row r="189" spans="1:12" ht="21.95" customHeight="1" x14ac:dyDescent="0.25">
      <c r="A189" s="132">
        <v>106</v>
      </c>
      <c r="B189" s="140" t="s">
        <v>51</v>
      </c>
      <c r="C189" s="141" t="s">
        <v>212</v>
      </c>
      <c r="D189" s="141">
        <v>6.0010000000000003</v>
      </c>
      <c r="E189" s="142">
        <v>3</v>
      </c>
      <c r="F189" s="143" t="s">
        <v>3</v>
      </c>
      <c r="G189" s="167" t="s">
        <v>302</v>
      </c>
      <c r="H189" s="193"/>
      <c r="I189" s="144"/>
      <c r="J189" s="145"/>
      <c r="K189" s="145"/>
      <c r="L189" s="241"/>
    </row>
    <row r="190" spans="1:12" ht="21.95" customHeight="1" x14ac:dyDescent="0.25">
      <c r="A190" s="132">
        <v>107</v>
      </c>
      <c r="B190" s="140" t="s">
        <v>51</v>
      </c>
      <c r="C190" s="141" t="s">
        <v>213</v>
      </c>
      <c r="D190" s="141">
        <v>6.0010000000000003</v>
      </c>
      <c r="E190" s="142">
        <v>3</v>
      </c>
      <c r="F190" s="143" t="s">
        <v>3</v>
      </c>
      <c r="G190" s="167" t="s">
        <v>302</v>
      </c>
      <c r="H190" s="193"/>
      <c r="I190" s="144"/>
      <c r="J190" s="145"/>
      <c r="K190" s="145"/>
      <c r="L190" s="241"/>
    </row>
    <row r="191" spans="1:12" ht="21.95" customHeight="1" x14ac:dyDescent="0.25">
      <c r="A191" s="132">
        <v>108</v>
      </c>
      <c r="B191" s="140" t="s">
        <v>51</v>
      </c>
      <c r="C191" s="141" t="s">
        <v>214</v>
      </c>
      <c r="D191" s="141">
        <v>10.002000000000001</v>
      </c>
      <c r="E191" s="142">
        <v>3</v>
      </c>
      <c r="F191" s="143" t="s">
        <v>3</v>
      </c>
      <c r="G191" s="194" t="s">
        <v>304</v>
      </c>
      <c r="H191" s="104" t="s">
        <v>301</v>
      </c>
      <c r="I191" s="144"/>
      <c r="J191" s="145"/>
      <c r="K191" s="145"/>
      <c r="L191" s="241"/>
    </row>
    <row r="192" spans="1:12" ht="21.95" customHeight="1" x14ac:dyDescent="0.25">
      <c r="A192" s="132">
        <v>109</v>
      </c>
      <c r="B192" s="140" t="s">
        <v>51</v>
      </c>
      <c r="C192" s="141" t="s">
        <v>215</v>
      </c>
      <c r="D192" s="141">
        <v>5.7009999999999996</v>
      </c>
      <c r="E192" s="142">
        <v>3</v>
      </c>
      <c r="F192" s="143" t="s">
        <v>3</v>
      </c>
      <c r="G192" s="194" t="s">
        <v>304</v>
      </c>
      <c r="H192" s="104" t="s">
        <v>301</v>
      </c>
      <c r="I192" s="144"/>
      <c r="J192" s="145"/>
      <c r="K192" s="145"/>
      <c r="L192" s="241"/>
    </row>
    <row r="193" spans="1:12" ht="21.95" customHeight="1" x14ac:dyDescent="0.25">
      <c r="A193" s="132">
        <v>110</v>
      </c>
      <c r="B193" s="140" t="s">
        <v>51</v>
      </c>
      <c r="C193" s="141" t="s">
        <v>216</v>
      </c>
      <c r="D193" s="141">
        <v>5.7009999999999996</v>
      </c>
      <c r="E193" s="142">
        <v>3</v>
      </c>
      <c r="F193" s="143" t="s">
        <v>3</v>
      </c>
      <c r="G193" s="194" t="s">
        <v>304</v>
      </c>
      <c r="H193" s="104" t="s">
        <v>301</v>
      </c>
      <c r="I193" s="144"/>
      <c r="J193" s="145"/>
      <c r="K193" s="145"/>
      <c r="L193" s="241"/>
    </row>
    <row r="194" spans="1:12" ht="21.95" customHeight="1" x14ac:dyDescent="0.25">
      <c r="A194" s="132">
        <v>111</v>
      </c>
      <c r="B194" s="140" t="s">
        <v>51</v>
      </c>
      <c r="C194" s="141" t="s">
        <v>217</v>
      </c>
      <c r="D194" s="141">
        <v>5.7009999999999996</v>
      </c>
      <c r="E194" s="142">
        <v>3</v>
      </c>
      <c r="F194" s="143" t="s">
        <v>3</v>
      </c>
      <c r="G194" s="194" t="s">
        <v>304</v>
      </c>
      <c r="H194" s="194" t="s">
        <v>305</v>
      </c>
      <c r="I194" s="104" t="s">
        <v>306</v>
      </c>
      <c r="J194" s="145"/>
      <c r="K194" s="145"/>
      <c r="L194" s="241"/>
    </row>
    <row r="195" spans="1:12" ht="21.95" customHeight="1" x14ac:dyDescent="0.25">
      <c r="A195" s="132">
        <v>112</v>
      </c>
      <c r="B195" s="140" t="s">
        <v>51</v>
      </c>
      <c r="C195" s="141" t="s">
        <v>218</v>
      </c>
      <c r="D195" s="141">
        <v>15.872999999999999</v>
      </c>
      <c r="E195" s="142">
        <v>3</v>
      </c>
      <c r="F195" s="143" t="s">
        <v>3</v>
      </c>
      <c r="G195" s="194" t="s">
        <v>304</v>
      </c>
      <c r="H195" s="167" t="s">
        <v>302</v>
      </c>
      <c r="I195" s="104" t="s">
        <v>306</v>
      </c>
      <c r="J195" s="145"/>
      <c r="K195" s="145"/>
      <c r="L195" s="241"/>
    </row>
    <row r="196" spans="1:12" ht="21.95" customHeight="1" x14ac:dyDescent="0.25">
      <c r="A196" s="132">
        <v>113</v>
      </c>
      <c r="B196" s="140" t="s">
        <v>51</v>
      </c>
      <c r="C196" s="141" t="s">
        <v>219</v>
      </c>
      <c r="D196" s="141">
        <v>6.1760000000000002</v>
      </c>
      <c r="E196" s="142">
        <v>2</v>
      </c>
      <c r="F196" s="143" t="s">
        <v>3</v>
      </c>
      <c r="G196" s="194" t="s">
        <v>307</v>
      </c>
      <c r="H196" s="194" t="s">
        <v>308</v>
      </c>
      <c r="I196" s="144"/>
      <c r="J196" s="145"/>
      <c r="K196" s="145"/>
      <c r="L196" s="241"/>
    </row>
    <row r="197" spans="1:12" ht="21.95" customHeight="1" x14ac:dyDescent="0.25">
      <c r="A197" s="132">
        <v>114</v>
      </c>
      <c r="B197" s="140" t="s">
        <v>51</v>
      </c>
      <c r="C197" s="141" t="s">
        <v>220</v>
      </c>
      <c r="D197" s="141">
        <v>6.1760000000000002</v>
      </c>
      <c r="E197" s="142">
        <v>2</v>
      </c>
      <c r="F197" s="143" t="s">
        <v>3</v>
      </c>
      <c r="G197" s="194" t="s">
        <v>307</v>
      </c>
      <c r="H197" s="194" t="s">
        <v>308</v>
      </c>
      <c r="I197" s="144" t="s">
        <v>309</v>
      </c>
      <c r="J197" s="145"/>
      <c r="K197" s="145"/>
      <c r="L197" s="241"/>
    </row>
    <row r="198" spans="1:12" ht="21.95" customHeight="1" x14ac:dyDescent="0.25">
      <c r="A198" s="132">
        <v>115</v>
      </c>
      <c r="B198" s="195" t="s">
        <v>51</v>
      </c>
      <c r="C198" s="196" t="s">
        <v>221</v>
      </c>
      <c r="D198" s="197">
        <v>17.501999999999999</v>
      </c>
      <c r="E198" s="198">
        <v>3</v>
      </c>
      <c r="F198" s="199" t="s">
        <v>3</v>
      </c>
      <c r="G198" s="194" t="s">
        <v>310</v>
      </c>
      <c r="H198" s="194" t="s">
        <v>305</v>
      </c>
      <c r="I198" s="167" t="s">
        <v>311</v>
      </c>
      <c r="J198" s="104" t="s">
        <v>306</v>
      </c>
      <c r="K198" s="145"/>
      <c r="L198" s="241"/>
    </row>
    <row r="199" spans="1:12" ht="21.95" customHeight="1" x14ac:dyDescent="0.25">
      <c r="A199" s="132">
        <v>116</v>
      </c>
      <c r="B199" s="195" t="s">
        <v>51</v>
      </c>
      <c r="C199" s="196" t="s">
        <v>222</v>
      </c>
      <c r="D199" s="197">
        <v>6.2510000000000003</v>
      </c>
      <c r="E199" s="198">
        <v>3</v>
      </c>
      <c r="F199" s="199" t="s">
        <v>3</v>
      </c>
      <c r="G199" s="194" t="s">
        <v>312</v>
      </c>
      <c r="H199" s="194" t="s">
        <v>313</v>
      </c>
      <c r="I199" s="144"/>
      <c r="J199" s="145"/>
      <c r="K199" s="145"/>
      <c r="L199" s="241"/>
    </row>
    <row r="200" spans="1:12" ht="21.95" customHeight="1" x14ac:dyDescent="0.25">
      <c r="A200" s="132">
        <v>117</v>
      </c>
      <c r="B200" s="195" t="s">
        <v>51</v>
      </c>
      <c r="C200" s="196" t="s">
        <v>223</v>
      </c>
      <c r="D200" s="197">
        <v>6.2510000000000003</v>
      </c>
      <c r="E200" s="198">
        <v>3</v>
      </c>
      <c r="F200" s="199" t="s">
        <v>3</v>
      </c>
      <c r="G200" s="194" t="s">
        <v>312</v>
      </c>
      <c r="H200" s="194" t="s">
        <v>314</v>
      </c>
      <c r="I200" s="144"/>
      <c r="J200" s="145"/>
      <c r="K200" s="145"/>
      <c r="L200" s="241"/>
    </row>
    <row r="201" spans="1:12" ht="21.95" customHeight="1" x14ac:dyDescent="0.25">
      <c r="A201" s="132">
        <v>118</v>
      </c>
      <c r="B201" s="195" t="s">
        <v>51</v>
      </c>
      <c r="C201" s="196" t="s">
        <v>224</v>
      </c>
      <c r="D201" s="197">
        <v>6.2510000000000003</v>
      </c>
      <c r="E201" s="198">
        <v>3</v>
      </c>
      <c r="F201" s="199" t="s">
        <v>3</v>
      </c>
      <c r="G201" s="194" t="s">
        <v>312</v>
      </c>
      <c r="H201" s="194" t="s">
        <v>315</v>
      </c>
      <c r="I201" s="144"/>
      <c r="J201" s="145"/>
      <c r="K201" s="145"/>
      <c r="L201" s="241"/>
    </row>
    <row r="202" spans="1:12" ht="21.95" customHeight="1" x14ac:dyDescent="0.25">
      <c r="A202" s="132">
        <v>119</v>
      </c>
      <c r="B202" s="195" t="s">
        <v>51</v>
      </c>
      <c r="C202" s="196" t="s">
        <v>225</v>
      </c>
      <c r="D202" s="197">
        <v>6.2510000000000003</v>
      </c>
      <c r="E202" s="198">
        <v>3</v>
      </c>
      <c r="F202" s="199" t="s">
        <v>3</v>
      </c>
      <c r="G202" s="194" t="s">
        <v>312</v>
      </c>
      <c r="H202" s="146"/>
      <c r="I202" s="144"/>
      <c r="J202" s="145"/>
      <c r="K202" s="145"/>
      <c r="L202" s="241"/>
    </row>
    <row r="203" spans="1:12" ht="21.95" customHeight="1" x14ac:dyDescent="0.25">
      <c r="A203" s="132">
        <v>120</v>
      </c>
      <c r="B203" s="195" t="s">
        <v>51</v>
      </c>
      <c r="C203" s="196" t="s">
        <v>226</v>
      </c>
      <c r="D203" s="197">
        <v>5.6680000000000001</v>
      </c>
      <c r="E203" s="198">
        <v>3</v>
      </c>
      <c r="F203" s="199" t="s">
        <v>3</v>
      </c>
      <c r="G203" s="194" t="s">
        <v>312</v>
      </c>
      <c r="H203" s="167" t="s">
        <v>302</v>
      </c>
      <c r="I203" s="104" t="s">
        <v>306</v>
      </c>
      <c r="J203" s="145"/>
      <c r="K203" s="145"/>
      <c r="L203" s="241"/>
    </row>
    <row r="204" spans="1:12" ht="21.95" customHeight="1" x14ac:dyDescent="0.25">
      <c r="A204" s="132">
        <v>121</v>
      </c>
      <c r="B204" s="195" t="s">
        <v>51</v>
      </c>
      <c r="C204" s="196" t="s">
        <v>227</v>
      </c>
      <c r="D204" s="197">
        <v>5.6680000000000001</v>
      </c>
      <c r="E204" s="198">
        <v>3</v>
      </c>
      <c r="F204" s="199" t="s">
        <v>3</v>
      </c>
      <c r="G204" s="194" t="s">
        <v>312</v>
      </c>
      <c r="H204" s="167" t="s">
        <v>302</v>
      </c>
      <c r="I204" s="104" t="s">
        <v>306</v>
      </c>
      <c r="J204" s="145"/>
      <c r="K204" s="145"/>
      <c r="L204" s="241"/>
    </row>
    <row r="205" spans="1:12" ht="21.95" customHeight="1" x14ac:dyDescent="0.25">
      <c r="A205" s="132">
        <v>122</v>
      </c>
      <c r="B205" s="195" t="s">
        <v>51</v>
      </c>
      <c r="C205" s="196" t="s">
        <v>228</v>
      </c>
      <c r="D205" s="197">
        <v>5.2510000000000003</v>
      </c>
      <c r="E205" s="198">
        <v>3</v>
      </c>
      <c r="F205" s="199" t="s">
        <v>3</v>
      </c>
      <c r="G205" s="194" t="s">
        <v>312</v>
      </c>
      <c r="H205" s="167" t="s">
        <v>302</v>
      </c>
      <c r="I205" s="104" t="s">
        <v>306</v>
      </c>
      <c r="J205" s="145"/>
      <c r="K205" s="145"/>
      <c r="L205" s="241"/>
    </row>
    <row r="206" spans="1:12" ht="21.95" customHeight="1" thickBot="1" x14ac:dyDescent="0.3">
      <c r="A206" s="132">
        <v>123</v>
      </c>
      <c r="B206" s="200" t="s">
        <v>51</v>
      </c>
      <c r="C206" s="201" t="s">
        <v>229</v>
      </c>
      <c r="D206" s="202">
        <v>5.2510000000000003</v>
      </c>
      <c r="E206" s="203">
        <v>3</v>
      </c>
      <c r="F206" s="204" t="s">
        <v>3</v>
      </c>
      <c r="G206" s="194" t="s">
        <v>312</v>
      </c>
      <c r="H206" s="167" t="s">
        <v>302</v>
      </c>
      <c r="I206" s="104" t="s">
        <v>306</v>
      </c>
      <c r="J206" s="113"/>
      <c r="K206" s="113"/>
      <c r="L206" s="237"/>
    </row>
    <row r="207" spans="1:12" ht="21.95" customHeight="1" thickBot="1" x14ac:dyDescent="0.3">
      <c r="A207" s="114"/>
      <c r="B207" s="115" t="s">
        <v>254</v>
      </c>
      <c r="C207" s="116"/>
      <c r="D207" s="117">
        <f>SUM(D205:D206,D176:D204,D127:D175,D84:D126)</f>
        <v>790.944999999998</v>
      </c>
      <c r="E207" s="118"/>
      <c r="F207" s="119"/>
      <c r="G207" s="174"/>
      <c r="H207" s="205"/>
      <c r="I207" s="118"/>
      <c r="J207" s="122"/>
      <c r="K207" s="122"/>
      <c r="L207" s="238"/>
    </row>
    <row r="208" spans="1:12" ht="20.25" customHeight="1" x14ac:dyDescent="0.25">
      <c r="A208" s="179"/>
      <c r="B208" s="180"/>
      <c r="C208" s="181"/>
      <c r="D208" s="182"/>
      <c r="E208" s="130"/>
      <c r="F208" s="183"/>
      <c r="G208" s="206"/>
      <c r="H208" s="184"/>
      <c r="I208" s="130"/>
      <c r="J208" s="131"/>
      <c r="K208" s="131"/>
      <c r="L208" s="239"/>
    </row>
    <row r="209" spans="1:12" ht="21.95" customHeight="1" x14ac:dyDescent="0.25">
      <c r="A209" s="132">
        <v>1</v>
      </c>
      <c r="B209" s="133" t="s">
        <v>15</v>
      </c>
      <c r="C209" s="134" t="s">
        <v>230</v>
      </c>
      <c r="D209" s="134">
        <v>110.917</v>
      </c>
      <c r="E209" s="135">
        <v>6</v>
      </c>
      <c r="F209" s="136" t="s">
        <v>3</v>
      </c>
      <c r="G209" s="207" t="s">
        <v>316</v>
      </c>
      <c r="H209" s="138" t="s">
        <v>317</v>
      </c>
      <c r="I209" s="104" t="s">
        <v>318</v>
      </c>
      <c r="J209" s="139"/>
      <c r="K209" s="139"/>
      <c r="L209" s="244"/>
    </row>
    <row r="210" spans="1:12" ht="21.95" customHeight="1" x14ac:dyDescent="0.25">
      <c r="A210" s="162">
        <v>2</v>
      </c>
      <c r="B210" s="140" t="s">
        <v>15</v>
      </c>
      <c r="C210" s="141" t="s">
        <v>231</v>
      </c>
      <c r="D210" s="141">
        <v>70.013000000000005</v>
      </c>
      <c r="E210" s="142">
        <v>5</v>
      </c>
      <c r="F210" s="143" t="s">
        <v>3</v>
      </c>
      <c r="G210" s="194" t="s">
        <v>319</v>
      </c>
      <c r="H210" s="144" t="s">
        <v>320</v>
      </c>
      <c r="I210" s="144"/>
      <c r="J210" s="145"/>
      <c r="K210" s="145"/>
      <c r="L210" s="241"/>
    </row>
    <row r="211" spans="1:12" ht="21.95" customHeight="1" thickBot="1" x14ac:dyDescent="0.3">
      <c r="A211" s="162">
        <v>3</v>
      </c>
      <c r="B211" s="140" t="s">
        <v>15</v>
      </c>
      <c r="C211" s="141" t="s">
        <v>69</v>
      </c>
      <c r="D211" s="186">
        <v>8.76</v>
      </c>
      <c r="E211" s="142">
        <v>5</v>
      </c>
      <c r="F211" s="143" t="s">
        <v>3</v>
      </c>
      <c r="G211" s="193"/>
      <c r="H211" s="146"/>
      <c r="I211" s="144"/>
      <c r="J211" s="145"/>
      <c r="K211" s="145"/>
      <c r="L211" s="241"/>
    </row>
    <row r="212" spans="1:12" ht="21.95" customHeight="1" thickBot="1" x14ac:dyDescent="0.3">
      <c r="A212" s="114"/>
      <c r="B212" s="115" t="s">
        <v>254</v>
      </c>
      <c r="C212" s="116"/>
      <c r="D212" s="117">
        <f>SUM(D209:D211)</f>
        <v>189.69</v>
      </c>
      <c r="E212" s="118"/>
      <c r="F212" s="119"/>
      <c r="G212" s="205"/>
      <c r="H212" s="205"/>
      <c r="I212" s="118"/>
      <c r="J212" s="122"/>
      <c r="K212" s="122"/>
      <c r="L212" s="238"/>
    </row>
    <row r="213" spans="1:12" ht="19.5" customHeight="1" x14ac:dyDescent="0.25">
      <c r="A213" s="179"/>
      <c r="B213" s="180"/>
      <c r="C213" s="181"/>
      <c r="D213" s="182"/>
      <c r="E213" s="130"/>
      <c r="F213" s="183"/>
      <c r="G213" s="206"/>
      <c r="H213" s="206"/>
      <c r="I213" s="130"/>
      <c r="J213" s="131"/>
      <c r="K213" s="131"/>
      <c r="L213" s="239"/>
    </row>
    <row r="214" spans="1:12" ht="21.95" customHeight="1" thickBot="1" x14ac:dyDescent="0.3">
      <c r="A214" s="162">
        <v>1</v>
      </c>
      <c r="B214" s="140" t="s">
        <v>14</v>
      </c>
      <c r="C214" s="141" t="s">
        <v>232</v>
      </c>
      <c r="D214" s="141">
        <v>26.254000000000001</v>
      </c>
      <c r="E214" s="142">
        <v>3</v>
      </c>
      <c r="F214" s="143" t="s">
        <v>3</v>
      </c>
      <c r="G214" s="144" t="s">
        <v>321</v>
      </c>
      <c r="H214" s="194" t="s">
        <v>322</v>
      </c>
      <c r="I214" s="144" t="s">
        <v>323</v>
      </c>
      <c r="J214" s="145"/>
      <c r="K214" s="145"/>
      <c r="L214" s="241"/>
    </row>
    <row r="215" spans="1:12" ht="21.95" customHeight="1" thickBot="1" x14ac:dyDescent="0.3">
      <c r="A215" s="114"/>
      <c r="B215" s="115" t="s">
        <v>254</v>
      </c>
      <c r="C215" s="116"/>
      <c r="D215" s="117">
        <f>SUM(D214:D214)</f>
        <v>26.254000000000001</v>
      </c>
      <c r="E215" s="118"/>
      <c r="F215" s="119"/>
      <c r="G215" s="174"/>
      <c r="H215" s="174"/>
      <c r="I215" s="118"/>
      <c r="J215" s="122"/>
      <c r="K215" s="122"/>
      <c r="L215" s="238"/>
    </row>
    <row r="216" spans="1:12" ht="18.75" customHeight="1" x14ac:dyDescent="0.25">
      <c r="A216" s="175"/>
      <c r="B216" s="170"/>
      <c r="C216" s="171"/>
      <c r="D216" s="190"/>
      <c r="E216" s="130"/>
      <c r="F216" s="183"/>
      <c r="G216" s="129"/>
      <c r="H216" s="184"/>
      <c r="I216" s="130"/>
      <c r="J216" s="131"/>
      <c r="K216" s="131"/>
      <c r="L216" s="239"/>
    </row>
    <row r="217" spans="1:12" ht="21.95" customHeight="1" x14ac:dyDescent="0.25">
      <c r="A217" s="132">
        <v>1</v>
      </c>
      <c r="B217" s="133" t="s">
        <v>11</v>
      </c>
      <c r="C217" s="134" t="s">
        <v>16</v>
      </c>
      <c r="D217" s="134">
        <v>9.5020000000000007</v>
      </c>
      <c r="E217" s="135">
        <v>4</v>
      </c>
      <c r="F217" s="136" t="s">
        <v>3</v>
      </c>
      <c r="G217" s="138" t="s">
        <v>324</v>
      </c>
      <c r="H217" s="208"/>
      <c r="I217" s="138"/>
      <c r="J217" s="139"/>
      <c r="K217" s="139"/>
      <c r="L217" s="244"/>
    </row>
    <row r="218" spans="1:12" ht="21.95" customHeight="1" x14ac:dyDescent="0.25">
      <c r="A218" s="132">
        <v>2</v>
      </c>
      <c r="B218" s="140" t="s">
        <v>11</v>
      </c>
      <c r="C218" s="141" t="s">
        <v>17</v>
      </c>
      <c r="D218" s="141">
        <v>11.702999999999999</v>
      </c>
      <c r="E218" s="142">
        <v>4</v>
      </c>
      <c r="F218" s="143" t="s">
        <v>3</v>
      </c>
      <c r="G218" s="138" t="s">
        <v>324</v>
      </c>
      <c r="H218" s="168"/>
      <c r="I218" s="144"/>
      <c r="J218" s="145"/>
      <c r="K218" s="145"/>
      <c r="L218" s="241"/>
    </row>
    <row r="219" spans="1:12" ht="21.95" customHeight="1" x14ac:dyDescent="0.25">
      <c r="A219" s="132">
        <v>3</v>
      </c>
      <c r="B219" s="140" t="s">
        <v>11</v>
      </c>
      <c r="C219" s="141" t="s">
        <v>233</v>
      </c>
      <c r="D219" s="141">
        <v>29.204999999999998</v>
      </c>
      <c r="E219" s="142">
        <v>5</v>
      </c>
      <c r="F219" s="143" t="s">
        <v>3</v>
      </c>
      <c r="G219" s="138" t="s">
        <v>324</v>
      </c>
      <c r="H219" s="168"/>
      <c r="I219" s="144"/>
      <c r="J219" s="145"/>
      <c r="K219" s="145"/>
      <c r="L219" s="241"/>
    </row>
    <row r="220" spans="1:12" ht="21.95" customHeight="1" x14ac:dyDescent="0.25">
      <c r="A220" s="132">
        <v>4</v>
      </c>
      <c r="B220" s="140" t="s">
        <v>11</v>
      </c>
      <c r="C220" s="141" t="s">
        <v>18</v>
      </c>
      <c r="D220" s="141">
        <v>3.5009999999999999</v>
      </c>
      <c r="E220" s="142">
        <v>3</v>
      </c>
      <c r="F220" s="143" t="s">
        <v>3</v>
      </c>
      <c r="G220" s="168"/>
      <c r="H220" s="168"/>
      <c r="I220" s="144"/>
      <c r="J220" s="145"/>
      <c r="K220" s="145"/>
      <c r="L220" s="241"/>
    </row>
    <row r="221" spans="1:12" s="39" customFormat="1" ht="21.95" customHeight="1" thickBot="1" x14ac:dyDescent="0.3">
      <c r="A221" s="132">
        <v>5</v>
      </c>
      <c r="B221" s="106" t="s">
        <v>11</v>
      </c>
      <c r="C221" s="107" t="s">
        <v>19</v>
      </c>
      <c r="D221" s="107">
        <v>10.003</v>
      </c>
      <c r="E221" s="109">
        <v>4</v>
      </c>
      <c r="F221" s="110" t="s">
        <v>3</v>
      </c>
      <c r="G221" s="209"/>
      <c r="H221" s="210"/>
      <c r="I221" s="211"/>
      <c r="J221" s="212"/>
      <c r="K221" s="212"/>
      <c r="L221" s="246"/>
    </row>
    <row r="222" spans="1:12" ht="21.95" customHeight="1" thickBot="1" x14ac:dyDescent="0.3">
      <c r="A222" s="114"/>
      <c r="B222" s="115" t="s">
        <v>254</v>
      </c>
      <c r="C222" s="116"/>
      <c r="D222" s="117">
        <f>SUM(D217:D221)</f>
        <v>63.913999999999994</v>
      </c>
      <c r="E222" s="118"/>
      <c r="F222" s="119"/>
      <c r="G222" s="174"/>
      <c r="H222" s="174"/>
      <c r="I222" s="118"/>
      <c r="J222" s="122"/>
      <c r="K222" s="122"/>
      <c r="L222" s="238"/>
    </row>
    <row r="223" spans="1:12" ht="19.5" customHeight="1" x14ac:dyDescent="0.25">
      <c r="A223" s="123"/>
      <c r="B223" s="124"/>
      <c r="C223" s="125"/>
      <c r="D223" s="125"/>
      <c r="E223" s="126"/>
      <c r="F223" s="127"/>
      <c r="G223" s="206"/>
      <c r="H223" s="129"/>
      <c r="I223" s="130"/>
      <c r="J223" s="131"/>
      <c r="K223" s="131"/>
      <c r="L223" s="239"/>
    </row>
    <row r="224" spans="1:12" ht="21.95" customHeight="1" x14ac:dyDescent="0.25">
      <c r="A224" s="162">
        <v>1</v>
      </c>
      <c r="B224" s="140" t="s">
        <v>12</v>
      </c>
      <c r="C224" s="141" t="s">
        <v>234</v>
      </c>
      <c r="D224" s="141">
        <v>19.004999999999999</v>
      </c>
      <c r="E224" s="142">
        <v>5</v>
      </c>
      <c r="F224" s="143" t="s">
        <v>3</v>
      </c>
      <c r="G224" s="144" t="s">
        <v>325</v>
      </c>
      <c r="H224" s="167" t="s">
        <v>326</v>
      </c>
      <c r="I224" s="144"/>
      <c r="J224" s="145"/>
      <c r="K224" s="145"/>
      <c r="L224" s="241"/>
    </row>
    <row r="225" spans="1:12" ht="21.95" customHeight="1" x14ac:dyDescent="0.25">
      <c r="A225" s="162">
        <v>2</v>
      </c>
      <c r="B225" s="140" t="s">
        <v>12</v>
      </c>
      <c r="C225" s="141" t="s">
        <v>70</v>
      </c>
      <c r="D225" s="141">
        <v>6.1760000000000002</v>
      </c>
      <c r="E225" s="142">
        <v>3</v>
      </c>
      <c r="F225" s="143" t="s">
        <v>3</v>
      </c>
      <c r="G225" s="167" t="s">
        <v>326</v>
      </c>
      <c r="H225" s="167"/>
      <c r="I225" s="144"/>
      <c r="J225" s="145"/>
      <c r="K225" s="145"/>
      <c r="L225" s="241"/>
    </row>
    <row r="226" spans="1:12" s="100" customFormat="1" ht="21.95" customHeight="1" x14ac:dyDescent="0.25">
      <c r="A226" s="162">
        <v>3</v>
      </c>
      <c r="B226" s="213" t="s">
        <v>12</v>
      </c>
      <c r="C226" s="214" t="s">
        <v>235</v>
      </c>
      <c r="D226" s="214">
        <v>35.008000000000003</v>
      </c>
      <c r="E226" s="215">
        <v>4</v>
      </c>
      <c r="F226" s="216" t="s">
        <v>3</v>
      </c>
      <c r="G226" s="144" t="s">
        <v>327</v>
      </c>
      <c r="H226" s="215" t="s">
        <v>329</v>
      </c>
      <c r="I226" s="198"/>
      <c r="J226" s="217"/>
      <c r="K226" s="217"/>
      <c r="L226" s="247"/>
    </row>
    <row r="227" spans="1:12" s="100" customFormat="1" ht="21.95" customHeight="1" x14ac:dyDescent="0.25">
      <c r="A227" s="162">
        <v>4</v>
      </c>
      <c r="B227" s="213" t="s">
        <v>12</v>
      </c>
      <c r="C227" s="214" t="s">
        <v>236</v>
      </c>
      <c r="D227" s="214">
        <v>21.422999999999998</v>
      </c>
      <c r="E227" s="215">
        <v>3</v>
      </c>
      <c r="F227" s="216" t="s">
        <v>3</v>
      </c>
      <c r="G227" s="144" t="s">
        <v>328</v>
      </c>
      <c r="H227" s="215" t="s">
        <v>329</v>
      </c>
      <c r="I227" s="198"/>
      <c r="J227" s="217"/>
      <c r="K227" s="217"/>
      <c r="L227" s="247"/>
    </row>
    <row r="228" spans="1:12" s="100" customFormat="1" ht="21.95" customHeight="1" x14ac:dyDescent="0.25">
      <c r="A228" s="162">
        <v>5</v>
      </c>
      <c r="B228" s="213" t="s">
        <v>12</v>
      </c>
      <c r="C228" s="214" t="s">
        <v>71</v>
      </c>
      <c r="D228" s="218">
        <v>6.7</v>
      </c>
      <c r="E228" s="215">
        <v>7</v>
      </c>
      <c r="F228" s="216" t="s">
        <v>3</v>
      </c>
      <c r="G228" s="195"/>
      <c r="H228" s="195"/>
      <c r="I228" s="198"/>
      <c r="J228" s="217"/>
      <c r="K228" s="217"/>
      <c r="L228" s="247"/>
    </row>
    <row r="229" spans="1:12" s="100" customFormat="1" ht="21.95" customHeight="1" x14ac:dyDescent="0.25">
      <c r="A229" s="162">
        <v>6</v>
      </c>
      <c r="B229" s="213" t="s">
        <v>12</v>
      </c>
      <c r="C229" s="214" t="s">
        <v>72</v>
      </c>
      <c r="D229" s="218">
        <v>6.7</v>
      </c>
      <c r="E229" s="215">
        <v>7</v>
      </c>
      <c r="F229" s="216" t="s">
        <v>3</v>
      </c>
      <c r="G229" s="213"/>
      <c r="H229" s="195"/>
      <c r="I229" s="198"/>
      <c r="J229" s="217"/>
      <c r="K229" s="217"/>
      <c r="L229" s="247"/>
    </row>
    <row r="230" spans="1:12" s="100" customFormat="1" ht="21.95" customHeight="1" x14ac:dyDescent="0.25">
      <c r="A230" s="162">
        <v>7</v>
      </c>
      <c r="B230" s="213" t="s">
        <v>12</v>
      </c>
      <c r="C230" s="214" t="s">
        <v>237</v>
      </c>
      <c r="D230" s="214">
        <v>12.002000000000001</v>
      </c>
      <c r="E230" s="215">
        <v>5</v>
      </c>
      <c r="F230" s="216" t="s">
        <v>3</v>
      </c>
      <c r="G230" s="144" t="s">
        <v>330</v>
      </c>
      <c r="H230" s="195"/>
      <c r="I230" s="198"/>
      <c r="J230" s="217"/>
      <c r="K230" s="217"/>
      <c r="L230" s="247"/>
    </row>
    <row r="231" spans="1:12" s="100" customFormat="1" ht="21.95" customHeight="1" x14ac:dyDescent="0.25">
      <c r="A231" s="162">
        <v>8</v>
      </c>
      <c r="B231" s="213" t="s">
        <v>12</v>
      </c>
      <c r="C231" s="214" t="s">
        <v>238</v>
      </c>
      <c r="D231" s="214">
        <v>40.008000000000003</v>
      </c>
      <c r="E231" s="215">
        <v>5</v>
      </c>
      <c r="F231" s="216" t="s">
        <v>3</v>
      </c>
      <c r="G231" s="215" t="s">
        <v>332</v>
      </c>
      <c r="H231" s="144" t="s">
        <v>331</v>
      </c>
      <c r="I231" s="213" t="s">
        <v>333</v>
      </c>
      <c r="J231" s="217"/>
      <c r="K231" s="217"/>
      <c r="L231" s="247"/>
    </row>
    <row r="232" spans="1:12" s="100" customFormat="1" ht="21.95" customHeight="1" x14ac:dyDescent="0.25">
      <c r="A232" s="162">
        <v>9</v>
      </c>
      <c r="B232" s="213" t="s">
        <v>12</v>
      </c>
      <c r="C232" s="214" t="s">
        <v>73</v>
      </c>
      <c r="D232" s="214">
        <v>3.0009999999999999</v>
      </c>
      <c r="E232" s="215">
        <v>3</v>
      </c>
      <c r="F232" s="216" t="s">
        <v>3</v>
      </c>
      <c r="G232" s="195"/>
      <c r="H232" s="195"/>
      <c r="I232" s="198"/>
      <c r="J232" s="217"/>
      <c r="K232" s="217"/>
      <c r="L232" s="247"/>
    </row>
    <row r="233" spans="1:12" s="100" customFormat="1" ht="21.95" customHeight="1" x14ac:dyDescent="0.25">
      <c r="A233" s="162">
        <v>10</v>
      </c>
      <c r="B233" s="213" t="s">
        <v>12</v>
      </c>
      <c r="C233" s="214" t="s">
        <v>239</v>
      </c>
      <c r="D233" s="214">
        <v>25.103999999999999</v>
      </c>
      <c r="E233" s="215">
        <v>5</v>
      </c>
      <c r="F233" s="216" t="s">
        <v>3</v>
      </c>
      <c r="G233" s="215" t="s">
        <v>332</v>
      </c>
      <c r="H233" s="144" t="s">
        <v>337</v>
      </c>
      <c r="I233" s="198" t="s">
        <v>339</v>
      </c>
      <c r="J233" s="198" t="s">
        <v>341</v>
      </c>
      <c r="K233" s="217"/>
      <c r="L233" s="247"/>
    </row>
    <row r="234" spans="1:12" s="100" customFormat="1" ht="21.95" customHeight="1" x14ac:dyDescent="0.25">
      <c r="A234" s="162">
        <v>11</v>
      </c>
      <c r="B234" s="213" t="s">
        <v>12</v>
      </c>
      <c r="C234" s="214" t="s">
        <v>240</v>
      </c>
      <c r="D234" s="214">
        <v>6.9240000000000004</v>
      </c>
      <c r="E234" s="215">
        <v>5</v>
      </c>
      <c r="F234" s="216" t="s">
        <v>3</v>
      </c>
      <c r="G234" s="215" t="s">
        <v>334</v>
      </c>
      <c r="H234" s="144" t="s">
        <v>338</v>
      </c>
      <c r="I234" s="198" t="s">
        <v>340</v>
      </c>
      <c r="J234" s="198" t="s">
        <v>341</v>
      </c>
      <c r="K234" s="217"/>
      <c r="L234" s="247"/>
    </row>
    <row r="235" spans="1:12" s="100" customFormat="1" ht="21.95" customHeight="1" x14ac:dyDescent="0.25">
      <c r="A235" s="162">
        <v>12</v>
      </c>
      <c r="B235" s="213" t="s">
        <v>12</v>
      </c>
      <c r="C235" s="214" t="s">
        <v>241</v>
      </c>
      <c r="D235" s="214">
        <v>6.9210000000000003</v>
      </c>
      <c r="E235" s="215">
        <v>5</v>
      </c>
      <c r="F235" s="216" t="s">
        <v>3</v>
      </c>
      <c r="G235" s="215" t="s">
        <v>335</v>
      </c>
      <c r="H235" s="144" t="s">
        <v>338</v>
      </c>
      <c r="I235" s="198" t="s">
        <v>340</v>
      </c>
      <c r="J235" s="198" t="s">
        <v>341</v>
      </c>
      <c r="K235" s="217"/>
      <c r="L235" s="247"/>
    </row>
    <row r="236" spans="1:12" s="100" customFormat="1" ht="21.95" customHeight="1" x14ac:dyDescent="0.25">
      <c r="A236" s="162">
        <v>13</v>
      </c>
      <c r="B236" s="213" t="s">
        <v>12</v>
      </c>
      <c r="C236" s="214" t="s">
        <v>242</v>
      </c>
      <c r="D236" s="214">
        <v>6.9279999999999999</v>
      </c>
      <c r="E236" s="215">
        <v>5</v>
      </c>
      <c r="F236" s="216" t="s">
        <v>3</v>
      </c>
      <c r="G236" s="215" t="s">
        <v>336</v>
      </c>
      <c r="H236" s="144" t="s">
        <v>338</v>
      </c>
      <c r="I236" s="198" t="s">
        <v>340</v>
      </c>
      <c r="J236" s="198" t="s">
        <v>341</v>
      </c>
      <c r="K236" s="217"/>
      <c r="L236" s="247"/>
    </row>
    <row r="237" spans="1:12" s="100" customFormat="1" ht="21.95" customHeight="1" x14ac:dyDescent="0.25">
      <c r="A237" s="162">
        <v>14</v>
      </c>
      <c r="B237" s="213" t="s">
        <v>12</v>
      </c>
      <c r="C237" s="214" t="s">
        <v>243</v>
      </c>
      <c r="D237" s="214">
        <v>6.9240000000000004</v>
      </c>
      <c r="E237" s="215">
        <v>5</v>
      </c>
      <c r="F237" s="216" t="s">
        <v>3</v>
      </c>
      <c r="G237" s="215" t="s">
        <v>336</v>
      </c>
      <c r="H237" s="144" t="s">
        <v>338</v>
      </c>
      <c r="I237" s="198" t="s">
        <v>340</v>
      </c>
      <c r="J237" s="198" t="s">
        <v>341</v>
      </c>
      <c r="K237" s="217"/>
      <c r="L237" s="247"/>
    </row>
    <row r="238" spans="1:12" s="100" customFormat="1" ht="21.95" customHeight="1" thickBot="1" x14ac:dyDescent="0.3">
      <c r="A238" s="162">
        <v>15</v>
      </c>
      <c r="B238" s="213" t="s">
        <v>12</v>
      </c>
      <c r="C238" s="214" t="s">
        <v>244</v>
      </c>
      <c r="D238" s="214">
        <v>6.923</v>
      </c>
      <c r="E238" s="215">
        <v>5</v>
      </c>
      <c r="F238" s="216" t="s">
        <v>3</v>
      </c>
      <c r="G238" s="215" t="s">
        <v>336</v>
      </c>
      <c r="H238" s="144" t="s">
        <v>338</v>
      </c>
      <c r="I238" s="198" t="s">
        <v>340</v>
      </c>
      <c r="J238" s="198" t="s">
        <v>341</v>
      </c>
      <c r="K238" s="217"/>
      <c r="L238" s="247"/>
    </row>
    <row r="239" spans="1:12" ht="21.95" customHeight="1" thickBot="1" x14ac:dyDescent="0.3">
      <c r="A239" s="154"/>
      <c r="B239" s="115" t="s">
        <v>254</v>
      </c>
      <c r="C239" s="155"/>
      <c r="D239" s="156">
        <f>SUM(D224:D238)</f>
        <v>209.74700000000001</v>
      </c>
      <c r="E239" s="157"/>
      <c r="F239" s="158"/>
      <c r="G239" s="160"/>
      <c r="H239" s="160"/>
      <c r="I239" s="157"/>
      <c r="J239" s="161"/>
      <c r="K239" s="161"/>
      <c r="L239" s="243"/>
    </row>
    <row r="240" spans="1:12" ht="19.5" customHeight="1" x14ac:dyDescent="0.25">
      <c r="A240" s="219"/>
      <c r="B240" s="163"/>
      <c r="C240" s="147"/>
      <c r="D240" s="220"/>
      <c r="E240" s="144"/>
      <c r="F240" s="221"/>
      <c r="G240" s="168"/>
      <c r="H240" s="146"/>
      <c r="I240" s="144"/>
      <c r="J240" s="145"/>
      <c r="K240" s="145"/>
      <c r="L240" s="241"/>
    </row>
    <row r="241" spans="1:12" ht="21.95" customHeight="1" x14ac:dyDescent="0.25">
      <c r="A241" s="222">
        <v>1</v>
      </c>
      <c r="B241" s="140" t="s">
        <v>13</v>
      </c>
      <c r="C241" s="141" t="s">
        <v>245</v>
      </c>
      <c r="D241" s="141">
        <v>6.6950000000000003</v>
      </c>
      <c r="E241" s="142">
        <v>3</v>
      </c>
      <c r="F241" s="143" t="s">
        <v>3</v>
      </c>
      <c r="G241" s="168"/>
      <c r="H241" s="168"/>
      <c r="I241" s="144"/>
      <c r="J241" s="145"/>
      <c r="K241" s="145"/>
      <c r="L241" s="241"/>
    </row>
    <row r="242" spans="1:12" ht="21.95" customHeight="1" x14ac:dyDescent="0.25">
      <c r="A242" s="222">
        <v>2</v>
      </c>
      <c r="B242" s="140" t="s">
        <v>13</v>
      </c>
      <c r="C242" s="141" t="s">
        <v>246</v>
      </c>
      <c r="D242" s="141">
        <v>33.606999999999999</v>
      </c>
      <c r="E242" s="142">
        <v>3</v>
      </c>
      <c r="F242" s="143" t="s">
        <v>3</v>
      </c>
      <c r="G242" s="144" t="s">
        <v>342</v>
      </c>
      <c r="H242" s="146"/>
      <c r="I242" s="144"/>
      <c r="J242" s="145"/>
      <c r="K242" s="145"/>
      <c r="L242" s="241"/>
    </row>
    <row r="243" spans="1:12" ht="21.95" customHeight="1" x14ac:dyDescent="0.25">
      <c r="A243" s="222">
        <v>3</v>
      </c>
      <c r="B243" s="140" t="s">
        <v>13</v>
      </c>
      <c r="C243" s="141" t="s">
        <v>74</v>
      </c>
      <c r="D243" s="141">
        <v>11.002000000000001</v>
      </c>
      <c r="E243" s="142">
        <v>3</v>
      </c>
      <c r="F243" s="143" t="s">
        <v>3</v>
      </c>
      <c r="G243" s="215" t="s">
        <v>343</v>
      </c>
      <c r="H243" s="144" t="s">
        <v>347</v>
      </c>
      <c r="I243" s="223"/>
      <c r="J243" s="224"/>
      <c r="K243" s="224"/>
      <c r="L243" s="248"/>
    </row>
    <row r="244" spans="1:12" ht="21.95" customHeight="1" x14ac:dyDescent="0.25">
      <c r="A244" s="222">
        <v>4</v>
      </c>
      <c r="B244" s="140" t="s">
        <v>13</v>
      </c>
      <c r="C244" s="141" t="s">
        <v>75</v>
      </c>
      <c r="D244" s="186">
        <v>11.67</v>
      </c>
      <c r="E244" s="142">
        <v>3</v>
      </c>
      <c r="F244" s="143" t="s">
        <v>3</v>
      </c>
      <c r="G244" s="215" t="s">
        <v>344</v>
      </c>
      <c r="H244" s="144" t="s">
        <v>348</v>
      </c>
      <c r="I244" s="225" t="s">
        <v>349</v>
      </c>
      <c r="J244" s="226"/>
      <c r="K244" s="226"/>
      <c r="L244" s="249"/>
    </row>
    <row r="245" spans="1:12" ht="21.95" customHeight="1" x14ac:dyDescent="0.25">
      <c r="A245" s="222">
        <v>5</v>
      </c>
      <c r="B245" s="140" t="s">
        <v>13</v>
      </c>
      <c r="C245" s="141" t="s">
        <v>247</v>
      </c>
      <c r="D245" s="186">
        <v>11.67</v>
      </c>
      <c r="E245" s="142">
        <v>3</v>
      </c>
      <c r="F245" s="143" t="s">
        <v>3</v>
      </c>
      <c r="G245" s="215" t="s">
        <v>345</v>
      </c>
      <c r="H245" s="144" t="s">
        <v>348</v>
      </c>
      <c r="I245" s="225" t="s">
        <v>349</v>
      </c>
      <c r="J245" s="226"/>
      <c r="K245" s="226"/>
      <c r="L245" s="249"/>
    </row>
    <row r="246" spans="1:12" ht="21.95" customHeight="1" x14ac:dyDescent="0.25">
      <c r="A246" s="222">
        <v>6</v>
      </c>
      <c r="B246" s="140" t="s">
        <v>13</v>
      </c>
      <c r="C246" s="141" t="s">
        <v>248</v>
      </c>
      <c r="D246" s="141">
        <v>9.0039999999999996</v>
      </c>
      <c r="E246" s="142">
        <v>3</v>
      </c>
      <c r="F246" s="143" t="s">
        <v>3</v>
      </c>
      <c r="G246" s="215" t="s">
        <v>346</v>
      </c>
      <c r="H246" s="225" t="s">
        <v>350</v>
      </c>
      <c r="I246" s="225"/>
      <c r="J246" s="226"/>
      <c r="K246" s="226"/>
      <c r="L246" s="249"/>
    </row>
    <row r="247" spans="1:12" ht="21.95" customHeight="1" x14ac:dyDescent="0.25">
      <c r="A247" s="222">
        <v>7</v>
      </c>
      <c r="B247" s="140" t="s">
        <v>13</v>
      </c>
      <c r="C247" s="141" t="s">
        <v>249</v>
      </c>
      <c r="D247" s="141">
        <v>5.0010000000000003</v>
      </c>
      <c r="E247" s="142">
        <v>3</v>
      </c>
      <c r="F247" s="143" t="s">
        <v>3</v>
      </c>
      <c r="G247" s="215" t="s">
        <v>346</v>
      </c>
      <c r="H247" s="225" t="s">
        <v>351</v>
      </c>
      <c r="I247" s="225"/>
      <c r="J247" s="226"/>
      <c r="K247" s="226"/>
      <c r="L247" s="249"/>
    </row>
    <row r="248" spans="1:12" ht="21.95" customHeight="1" x14ac:dyDescent="0.25">
      <c r="A248" s="222">
        <v>8</v>
      </c>
      <c r="B248" s="140" t="s">
        <v>13</v>
      </c>
      <c r="C248" s="141" t="s">
        <v>250</v>
      </c>
      <c r="D248" s="141">
        <v>19.402000000000001</v>
      </c>
      <c r="E248" s="142">
        <v>3</v>
      </c>
      <c r="F248" s="143" t="s">
        <v>3</v>
      </c>
      <c r="G248" s="144" t="s">
        <v>353</v>
      </c>
      <c r="H248" s="144" t="s">
        <v>352</v>
      </c>
      <c r="I248" s="225"/>
      <c r="J248" s="226"/>
      <c r="K248" s="226"/>
      <c r="L248" s="249"/>
    </row>
    <row r="249" spans="1:12" ht="21.95" customHeight="1" x14ac:dyDescent="0.25">
      <c r="A249" s="222">
        <v>9</v>
      </c>
      <c r="B249" s="140" t="s">
        <v>13</v>
      </c>
      <c r="C249" s="141" t="s">
        <v>251</v>
      </c>
      <c r="D249" s="141">
        <v>20.004999999999999</v>
      </c>
      <c r="E249" s="142">
        <v>3</v>
      </c>
      <c r="F249" s="143" t="s">
        <v>3</v>
      </c>
      <c r="G249" s="144" t="s">
        <v>354</v>
      </c>
      <c r="H249" s="144" t="s">
        <v>352</v>
      </c>
      <c r="I249" s="225" t="s">
        <v>355</v>
      </c>
      <c r="J249" s="226"/>
      <c r="K249" s="226"/>
      <c r="L249" s="249"/>
    </row>
    <row r="250" spans="1:12" ht="21.95" customHeight="1" x14ac:dyDescent="0.25">
      <c r="A250" s="222">
        <v>10</v>
      </c>
      <c r="B250" s="140" t="s">
        <v>13</v>
      </c>
      <c r="C250" s="141" t="s">
        <v>252</v>
      </c>
      <c r="D250" s="141">
        <v>30.009</v>
      </c>
      <c r="E250" s="142">
        <v>3</v>
      </c>
      <c r="F250" s="143" t="s">
        <v>3</v>
      </c>
      <c r="G250" s="144" t="s">
        <v>354</v>
      </c>
      <c r="H250" s="144" t="s">
        <v>352</v>
      </c>
      <c r="I250" s="225"/>
      <c r="J250" s="226"/>
      <c r="K250" s="226"/>
      <c r="L250" s="249"/>
    </row>
    <row r="251" spans="1:12" ht="21.95" customHeight="1" thickBot="1" x14ac:dyDescent="0.3">
      <c r="A251" s="222">
        <v>11</v>
      </c>
      <c r="B251" s="146" t="s">
        <v>13</v>
      </c>
      <c r="C251" s="147" t="s">
        <v>253</v>
      </c>
      <c r="D251" s="188">
        <v>20.003</v>
      </c>
      <c r="E251" s="189">
        <v>3</v>
      </c>
      <c r="F251" s="227" t="s">
        <v>3</v>
      </c>
      <c r="G251" s="144" t="s">
        <v>353</v>
      </c>
      <c r="H251" s="144" t="s">
        <v>352</v>
      </c>
      <c r="I251" s="225"/>
      <c r="J251" s="226"/>
      <c r="K251" s="226"/>
      <c r="L251" s="249"/>
    </row>
    <row r="252" spans="1:12" ht="21.95" customHeight="1" thickBot="1" x14ac:dyDescent="0.3">
      <c r="A252" s="114"/>
      <c r="B252" s="115" t="s">
        <v>254</v>
      </c>
      <c r="C252" s="116"/>
      <c r="D252" s="117">
        <f>SUM(D242:D251,D241:D241)</f>
        <v>178.06799999999998</v>
      </c>
      <c r="E252" s="118"/>
      <c r="F252" s="119"/>
      <c r="G252" s="118"/>
      <c r="H252" s="174"/>
      <c r="I252" s="118"/>
      <c r="J252" s="122"/>
      <c r="K252" s="122"/>
      <c r="L252" s="238"/>
    </row>
    <row r="253" spans="1:12" ht="19.5" customHeight="1" thickBot="1" x14ac:dyDescent="0.3">
      <c r="A253" s="228"/>
      <c r="B253" s="229"/>
      <c r="C253" s="230"/>
      <c r="D253" s="231"/>
      <c r="E253" s="232"/>
      <c r="F253" s="233"/>
      <c r="G253" s="234"/>
      <c r="H253" s="235"/>
      <c r="I253" s="234"/>
      <c r="J253" s="236"/>
      <c r="K253" s="236"/>
      <c r="L253" s="250"/>
    </row>
    <row r="254" spans="1:12" ht="22.5" customHeight="1" thickBot="1" x14ac:dyDescent="0.3">
      <c r="A254" s="42"/>
      <c r="B254" s="99" t="s">
        <v>254</v>
      </c>
      <c r="C254" s="43" t="s">
        <v>275</v>
      </c>
      <c r="D254" s="44">
        <f>D252+D239+D222+D215+D212+D207+D82+D30+D27+D23+D19+D10</f>
        <v>2098.0979999999977</v>
      </c>
      <c r="E254" s="46"/>
      <c r="F254" s="47"/>
      <c r="G254" s="52"/>
      <c r="H254" s="92"/>
      <c r="I254" s="52"/>
      <c r="J254" s="45"/>
      <c r="K254" s="45"/>
      <c r="L254" s="48"/>
    </row>
    <row r="258" spans="2:14" ht="15" x14ac:dyDescent="0.25">
      <c r="B258" s="260" t="s">
        <v>363</v>
      </c>
      <c r="C258" s="260"/>
      <c r="D258" s="260"/>
      <c r="E258" s="260"/>
      <c r="F258" s="260"/>
      <c r="G258" s="260"/>
      <c r="H258" s="260"/>
      <c r="I258" s="260"/>
      <c r="J258" s="260"/>
      <c r="K258" s="260"/>
      <c r="L258" s="260"/>
      <c r="M258" s="260"/>
      <c r="N258" s="260"/>
    </row>
    <row r="259" spans="2:14" ht="15" x14ac:dyDescent="0.25">
      <c r="B259" s="261" t="s">
        <v>362</v>
      </c>
      <c r="C259" s="261"/>
      <c r="D259" s="261"/>
      <c r="E259" s="261"/>
      <c r="F259" s="261"/>
      <c r="G259" s="261"/>
      <c r="H259" s="261"/>
      <c r="I259" s="261"/>
      <c r="J259" s="261"/>
      <c r="K259" s="261"/>
      <c r="L259" s="261"/>
      <c r="M259" s="261"/>
      <c r="N259" s="261"/>
    </row>
  </sheetData>
  <autoFilter ref="B1:B259"/>
  <mergeCells count="2">
    <mergeCell ref="B258:N258"/>
    <mergeCell ref="B259:N259"/>
  </mergeCells>
  <pageMargins left="0.23622047244094491" right="0.23622047244094491" top="0.74803149606299213" bottom="0.74803149606299213" header="0.31496062992125984" footer="0.31496062992125984"/>
  <pageSetup paperSize="8" scale="80" fitToHeight="0" orientation="landscape" r:id="rId1"/>
  <headerFooter>
    <oddHeader>Стр. &amp;P от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5"/>
  <sheetViews>
    <sheetView workbookViewId="0">
      <selection activeCell="G21" sqref="G21"/>
    </sheetView>
  </sheetViews>
  <sheetFormatPr defaultRowHeight="14.25" x14ac:dyDescent="0.2"/>
  <cols>
    <col min="1" max="1" width="9.140625" style="4"/>
    <col min="2" max="2" width="22.42578125" style="4" customWidth="1"/>
    <col min="3" max="3" width="15.7109375" style="4" customWidth="1"/>
    <col min="4" max="6" width="9.140625" style="4"/>
    <col min="7" max="7" width="50" style="4" customWidth="1"/>
    <col min="8" max="8" width="19.140625" style="4" customWidth="1"/>
    <col min="9" max="16384" width="9.140625" style="4"/>
  </cols>
  <sheetData>
    <row r="2" spans="1:8" ht="15" x14ac:dyDescent="0.25">
      <c r="A2" s="8" t="s">
        <v>81</v>
      </c>
      <c r="B2" s="8"/>
      <c r="C2" s="8"/>
      <c r="D2" s="8"/>
      <c r="E2" s="8"/>
      <c r="F2" s="8"/>
      <c r="G2" s="8"/>
    </row>
    <row r="3" spans="1:8" ht="15" x14ac:dyDescent="0.25">
      <c r="A3" s="8" t="s">
        <v>78</v>
      </c>
      <c r="B3" s="8"/>
      <c r="C3" s="8"/>
      <c r="D3" s="8"/>
      <c r="E3" s="8"/>
      <c r="F3" s="8"/>
      <c r="G3" s="8"/>
    </row>
    <row r="4" spans="1:8" ht="15" x14ac:dyDescent="0.25">
      <c r="A4" s="8" t="s">
        <v>359</v>
      </c>
      <c r="B4" s="8"/>
      <c r="C4" s="8"/>
      <c r="D4" s="8"/>
      <c r="E4" s="8"/>
      <c r="F4" s="8"/>
      <c r="G4" s="8"/>
    </row>
    <row r="5" spans="1:8" ht="15" x14ac:dyDescent="0.25">
      <c r="A5" s="8" t="s">
        <v>256</v>
      </c>
      <c r="B5" s="8"/>
      <c r="C5" s="8"/>
      <c r="D5" s="8"/>
      <c r="E5" s="8"/>
      <c r="F5" s="8"/>
      <c r="G5" s="8"/>
    </row>
    <row r="6" spans="1:8" ht="15.75" thickBot="1" x14ac:dyDescent="0.3">
      <c r="A6" s="8"/>
      <c r="B6" s="8"/>
      <c r="C6" s="8"/>
      <c r="D6" s="8"/>
      <c r="E6" s="8"/>
      <c r="F6" s="8"/>
      <c r="G6" s="8"/>
    </row>
    <row r="7" spans="1:8" ht="30.75" thickBot="1" x14ac:dyDescent="0.3">
      <c r="A7" s="9" t="s">
        <v>20</v>
      </c>
      <c r="B7" s="10" t="s">
        <v>0</v>
      </c>
      <c r="C7" s="11" t="s">
        <v>21</v>
      </c>
      <c r="D7" s="12" t="s">
        <v>22</v>
      </c>
      <c r="E7" s="11" t="s">
        <v>1</v>
      </c>
      <c r="F7" s="11" t="s">
        <v>2</v>
      </c>
      <c r="G7" s="33" t="s">
        <v>87</v>
      </c>
      <c r="H7" s="251" t="s">
        <v>88</v>
      </c>
    </row>
    <row r="8" spans="1:8" ht="15.75" thickBot="1" x14ac:dyDescent="0.3">
      <c r="A8" s="13">
        <v>1</v>
      </c>
      <c r="B8" s="14">
        <v>2</v>
      </c>
      <c r="C8" s="14">
        <v>3</v>
      </c>
      <c r="D8" s="15">
        <v>4</v>
      </c>
      <c r="E8" s="14">
        <v>5</v>
      </c>
      <c r="F8" s="14">
        <v>6</v>
      </c>
      <c r="G8" s="35">
        <v>7</v>
      </c>
      <c r="H8" s="252">
        <v>8</v>
      </c>
    </row>
    <row r="9" spans="1:8" ht="23.25" customHeight="1" x14ac:dyDescent="0.2">
      <c r="A9" s="16">
        <v>1</v>
      </c>
      <c r="B9" s="17" t="s">
        <v>10</v>
      </c>
      <c r="C9" s="18" t="s">
        <v>76</v>
      </c>
      <c r="D9" s="19">
        <v>435.56799999999998</v>
      </c>
      <c r="E9" s="20">
        <v>4</v>
      </c>
      <c r="F9" s="21" t="s">
        <v>3</v>
      </c>
      <c r="G9" s="37" t="s">
        <v>356</v>
      </c>
      <c r="H9" s="253"/>
    </row>
    <row r="10" spans="1:8" ht="23.25" customHeight="1" thickBot="1" x14ac:dyDescent="0.25">
      <c r="A10" s="23"/>
      <c r="B10" s="24"/>
      <c r="C10" s="25"/>
      <c r="D10" s="26"/>
      <c r="E10" s="27"/>
      <c r="F10" s="28"/>
      <c r="G10" s="37"/>
      <c r="H10" s="254"/>
    </row>
    <row r="11" spans="1:8" s="32" customFormat="1" ht="30" customHeight="1" thickBot="1" x14ac:dyDescent="0.25">
      <c r="A11" s="30"/>
      <c r="B11" s="31"/>
      <c r="C11" s="31"/>
      <c r="D11" s="49">
        <f>SUM(D9:D10)</f>
        <v>435.56799999999998</v>
      </c>
      <c r="E11" s="31"/>
      <c r="F11" s="31"/>
      <c r="G11" s="29"/>
      <c r="H11" s="255"/>
    </row>
    <row r="13" spans="1:8" x14ac:dyDescent="0.2">
      <c r="A13" s="1" t="s">
        <v>365</v>
      </c>
      <c r="B13"/>
      <c r="C13" s="262" t="s">
        <v>366</v>
      </c>
      <c r="D13" s="262"/>
      <c r="E13" s="262"/>
      <c r="F13" s="262"/>
      <c r="G13" s="262"/>
      <c r="H13" s="262"/>
    </row>
    <row r="14" spans="1:8" x14ac:dyDescent="0.2">
      <c r="A14"/>
      <c r="B14" s="1" t="s">
        <v>85</v>
      </c>
      <c r="C14" s="262" t="s">
        <v>364</v>
      </c>
      <c r="D14" s="262"/>
      <c r="E14" s="262"/>
      <c r="F14" s="262"/>
      <c r="G14" s="262"/>
      <c r="H14" s="262"/>
    </row>
    <row r="15" spans="1:8" x14ac:dyDescent="0.2">
      <c r="A15" s="1"/>
      <c r="B15" s="1"/>
      <c r="C15"/>
      <c r="D15"/>
      <c r="E15"/>
      <c r="F15"/>
      <c r="G15"/>
      <c r="H15"/>
    </row>
  </sheetData>
  <mergeCells count="2">
    <mergeCell ref="C13:H13"/>
    <mergeCell ref="C14:H14"/>
  </mergeCells>
  <pageMargins left="0.25" right="0.25" top="0.75" bottom="0.75" header="0.3" footer="0.3"/>
  <pageSetup paperSize="9" fitToHeight="0" orientation="landscape" r:id="rId1"/>
  <headerFooter>
    <oddHeader>Стр. &amp;P от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>
      <selection activeCell="F26" sqref="F26"/>
    </sheetView>
  </sheetViews>
  <sheetFormatPr defaultRowHeight="14.25" x14ac:dyDescent="0.2"/>
  <cols>
    <col min="1" max="1" width="6.28515625" style="4" customWidth="1"/>
    <col min="2" max="2" width="15.28515625" style="4" customWidth="1"/>
    <col min="3" max="3" width="15.7109375" style="4" customWidth="1"/>
    <col min="4" max="4" width="10.42578125" style="4" customWidth="1"/>
    <col min="5" max="6" width="9.140625" style="4"/>
    <col min="7" max="7" width="30.85546875" style="4" customWidth="1"/>
    <col min="8" max="8" width="17.7109375" style="4" customWidth="1"/>
    <col min="9" max="9" width="16.7109375" style="4" customWidth="1"/>
    <col min="10" max="16384" width="9.140625" style="4"/>
  </cols>
  <sheetData>
    <row r="2" spans="1:9" ht="15" x14ac:dyDescent="0.25">
      <c r="A2" s="8" t="s">
        <v>361</v>
      </c>
      <c r="B2" s="8"/>
      <c r="C2" s="8"/>
      <c r="D2" s="8"/>
      <c r="E2" s="8"/>
      <c r="F2" s="8"/>
      <c r="G2" s="8"/>
    </row>
    <row r="3" spans="1:9" ht="15" x14ac:dyDescent="0.25">
      <c r="A3" s="8" t="s">
        <v>78</v>
      </c>
      <c r="B3" s="8"/>
      <c r="C3" s="8"/>
      <c r="D3" s="8"/>
      <c r="E3" s="8"/>
      <c r="F3" s="8"/>
      <c r="G3" s="8"/>
    </row>
    <row r="4" spans="1:9" ht="15" x14ac:dyDescent="0.25">
      <c r="A4" s="8" t="s">
        <v>360</v>
      </c>
      <c r="B4" s="8"/>
      <c r="C4" s="8"/>
      <c r="D4" s="8"/>
      <c r="E4" s="8"/>
      <c r="F4" s="8"/>
      <c r="G4" s="8"/>
    </row>
    <row r="5" spans="1:9" ht="15" x14ac:dyDescent="0.25">
      <c r="A5" s="8" t="s">
        <v>256</v>
      </c>
      <c r="B5" s="8"/>
      <c r="C5" s="8"/>
      <c r="D5" s="8"/>
      <c r="E5" s="8"/>
      <c r="F5" s="8"/>
      <c r="G5" s="8"/>
    </row>
    <row r="6" spans="1:9" ht="15.75" thickBot="1" x14ac:dyDescent="0.3">
      <c r="A6" s="8"/>
      <c r="B6" s="8"/>
      <c r="C6" s="8"/>
      <c r="D6" s="8"/>
      <c r="E6" s="8"/>
      <c r="F6" s="8"/>
      <c r="G6" s="8"/>
    </row>
    <row r="7" spans="1:9" ht="47.25" customHeight="1" thickBot="1" x14ac:dyDescent="0.3">
      <c r="A7" s="9" t="s">
        <v>20</v>
      </c>
      <c r="B7" s="10" t="s">
        <v>0</v>
      </c>
      <c r="C7" s="11" t="s">
        <v>21</v>
      </c>
      <c r="D7" s="12" t="s">
        <v>22</v>
      </c>
      <c r="E7" s="11" t="s">
        <v>1</v>
      </c>
      <c r="F7" s="11" t="s">
        <v>2</v>
      </c>
      <c r="G7" s="33" t="s">
        <v>87</v>
      </c>
      <c r="H7" s="34" t="s">
        <v>88</v>
      </c>
      <c r="I7" s="33" t="s">
        <v>77</v>
      </c>
    </row>
    <row r="8" spans="1:9" ht="20.25" customHeight="1" thickBot="1" x14ac:dyDescent="0.3">
      <c r="A8" s="13">
        <v>1</v>
      </c>
      <c r="B8" s="14">
        <v>2</v>
      </c>
      <c r="C8" s="14">
        <v>3</v>
      </c>
      <c r="D8" s="15">
        <v>4</v>
      </c>
      <c r="E8" s="14">
        <v>5</v>
      </c>
      <c r="F8" s="14">
        <v>6</v>
      </c>
      <c r="G8" s="35">
        <v>7</v>
      </c>
      <c r="H8" s="36">
        <v>8</v>
      </c>
      <c r="I8" s="252">
        <v>9</v>
      </c>
    </row>
    <row r="9" spans="1:9" ht="34.5" customHeight="1" x14ac:dyDescent="0.2">
      <c r="A9" s="257">
        <v>1</v>
      </c>
      <c r="B9" s="17" t="s">
        <v>9</v>
      </c>
      <c r="C9" s="18" t="s">
        <v>257</v>
      </c>
      <c r="D9" s="19">
        <v>237.80799999999999</v>
      </c>
      <c r="E9" s="20">
        <v>3</v>
      </c>
      <c r="F9" s="21" t="s">
        <v>3</v>
      </c>
      <c r="G9" s="37" t="s">
        <v>262</v>
      </c>
      <c r="H9" s="22"/>
      <c r="I9" s="253"/>
    </row>
    <row r="10" spans="1:9" ht="38.25" customHeight="1" thickBot="1" x14ac:dyDescent="0.25">
      <c r="A10" s="258">
        <v>2</v>
      </c>
      <c r="B10" s="24" t="s">
        <v>258</v>
      </c>
      <c r="C10" s="25" t="s">
        <v>259</v>
      </c>
      <c r="D10" s="26">
        <v>1661.386</v>
      </c>
      <c r="E10" s="27">
        <v>4</v>
      </c>
      <c r="F10" s="28" t="s">
        <v>3</v>
      </c>
      <c r="G10" s="37" t="s">
        <v>263</v>
      </c>
      <c r="H10" s="37"/>
      <c r="I10" s="259"/>
    </row>
    <row r="11" spans="1:9" s="32" customFormat="1" ht="22.5" customHeight="1" thickBot="1" x14ac:dyDescent="0.25">
      <c r="A11" s="30"/>
      <c r="B11" s="31"/>
      <c r="C11" s="31"/>
      <c r="D11" s="49">
        <f>SUM(D9:D10)</f>
        <v>1899.194</v>
      </c>
      <c r="E11" s="31"/>
      <c r="F11" s="31"/>
      <c r="G11" s="29"/>
      <c r="H11" s="29"/>
      <c r="I11" s="255"/>
    </row>
    <row r="13" spans="1:9" x14ac:dyDescent="0.2">
      <c r="A13" s="1" t="s">
        <v>367</v>
      </c>
      <c r="B13"/>
      <c r="C13"/>
      <c r="D13"/>
      <c r="E13"/>
      <c r="F13" s="1" t="s">
        <v>368</v>
      </c>
      <c r="G13"/>
      <c r="H13" s="256" t="s">
        <v>369</v>
      </c>
      <c r="I13" s="256" t="s">
        <v>370</v>
      </c>
    </row>
    <row r="14" spans="1:9" x14ac:dyDescent="0.2">
      <c r="A14"/>
      <c r="B14" s="1" t="s">
        <v>85</v>
      </c>
      <c r="C14"/>
      <c r="D14"/>
      <c r="E14"/>
      <c r="F14" s="1" t="s">
        <v>371</v>
      </c>
      <c r="G14"/>
      <c r="H14" s="1" t="s">
        <v>372</v>
      </c>
      <c r="I14" s="1" t="s">
        <v>373</v>
      </c>
    </row>
    <row r="15" spans="1:9" x14ac:dyDescent="0.2">
      <c r="A15" s="1"/>
      <c r="B15" s="1"/>
      <c r="C15"/>
      <c r="D15"/>
      <c r="E15"/>
      <c r="F15"/>
      <c r="G15"/>
      <c r="H15"/>
      <c r="I15"/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14"/>
  <sheetViews>
    <sheetView workbookViewId="0">
      <selection activeCell="G27" sqref="G27"/>
    </sheetView>
  </sheetViews>
  <sheetFormatPr defaultRowHeight="12.75" x14ac:dyDescent="0.2"/>
  <cols>
    <col min="1" max="1" width="4.140625" customWidth="1"/>
    <col min="2" max="2" width="6.7109375" customWidth="1"/>
    <col min="3" max="3" width="13.28515625" customWidth="1"/>
    <col min="4" max="4" width="14.7109375" customWidth="1"/>
    <col min="5" max="5" width="13.5703125" customWidth="1"/>
    <col min="8" max="8" width="36.85546875" customWidth="1"/>
    <col min="9" max="9" width="37.28515625" customWidth="1"/>
    <col min="10" max="10" width="25.5703125" customWidth="1"/>
    <col min="11" max="11" width="26.140625" customWidth="1"/>
    <col min="12" max="12" width="13.28515625" customWidth="1"/>
    <col min="13" max="13" width="12.5703125" customWidth="1"/>
  </cols>
  <sheetData>
    <row r="3" spans="2:13" ht="13.5" thickBot="1" x14ac:dyDescent="0.25"/>
    <row r="4" spans="2:13" ht="27" customHeight="1" thickBot="1" x14ac:dyDescent="0.25">
      <c r="B4" s="267" t="s">
        <v>20</v>
      </c>
      <c r="C4" s="269" t="s">
        <v>264</v>
      </c>
      <c r="D4" s="271" t="s">
        <v>265</v>
      </c>
      <c r="E4" s="272" t="s">
        <v>266</v>
      </c>
      <c r="F4" s="271" t="s">
        <v>267</v>
      </c>
      <c r="G4" s="263" t="s">
        <v>2</v>
      </c>
      <c r="H4" s="265" t="s">
        <v>87</v>
      </c>
      <c r="I4" s="266"/>
      <c r="J4" s="265" t="s">
        <v>88</v>
      </c>
      <c r="K4" s="266"/>
      <c r="L4" s="101"/>
      <c r="M4" s="101"/>
    </row>
    <row r="5" spans="2:13" ht="24.75" customHeight="1" thickBot="1" x14ac:dyDescent="0.25">
      <c r="B5" s="268"/>
      <c r="C5" s="270"/>
      <c r="D5" s="264"/>
      <c r="E5" s="273"/>
      <c r="F5" s="264"/>
      <c r="G5" s="264"/>
      <c r="H5" s="102" t="s">
        <v>268</v>
      </c>
      <c r="I5" s="102" t="s">
        <v>269</v>
      </c>
      <c r="J5" s="102" t="s">
        <v>268</v>
      </c>
      <c r="K5" s="103" t="s">
        <v>269</v>
      </c>
    </row>
    <row r="6" spans="2:13" ht="13.5" thickBot="1" x14ac:dyDescent="0.25">
      <c r="B6" s="53">
        <v>1</v>
      </c>
      <c r="C6" s="54">
        <v>2</v>
      </c>
      <c r="D6" s="54">
        <v>3</v>
      </c>
      <c r="E6" s="55">
        <v>4</v>
      </c>
      <c r="F6" s="54">
        <v>5</v>
      </c>
      <c r="G6" s="54">
        <v>6</v>
      </c>
      <c r="H6" s="56">
        <v>7</v>
      </c>
      <c r="I6" s="56">
        <v>8</v>
      </c>
      <c r="J6" s="56">
        <v>9</v>
      </c>
      <c r="K6" s="77">
        <v>10</v>
      </c>
    </row>
    <row r="7" spans="2:13" ht="15.75" thickBot="1" x14ac:dyDescent="0.3">
      <c r="B7" s="57"/>
      <c r="C7" s="38"/>
      <c r="D7" s="38"/>
      <c r="E7" s="41"/>
      <c r="F7" s="38"/>
      <c r="G7" s="38"/>
      <c r="H7" s="58"/>
      <c r="I7" s="58"/>
      <c r="J7" s="58"/>
      <c r="K7" s="78"/>
    </row>
    <row r="8" spans="2:13" ht="30" customHeight="1" x14ac:dyDescent="0.25">
      <c r="B8" s="59">
        <v>1</v>
      </c>
      <c r="C8" s="60" t="s">
        <v>9</v>
      </c>
      <c r="D8" s="61" t="s">
        <v>257</v>
      </c>
      <c r="E8" s="62">
        <v>237.80799999999999</v>
      </c>
      <c r="F8" s="63">
        <v>3</v>
      </c>
      <c r="G8" s="63" t="s">
        <v>3</v>
      </c>
      <c r="H8" s="64" t="s">
        <v>272</v>
      </c>
      <c r="I8" s="64" t="s">
        <v>271</v>
      </c>
      <c r="J8" s="65" t="s">
        <v>270</v>
      </c>
      <c r="K8" s="66" t="s">
        <v>270</v>
      </c>
    </row>
    <row r="9" spans="2:13" ht="30" customHeight="1" thickBot="1" x14ac:dyDescent="0.3">
      <c r="B9" s="67">
        <v>2</v>
      </c>
      <c r="C9" s="68" t="s">
        <v>258</v>
      </c>
      <c r="D9" s="69" t="s">
        <v>259</v>
      </c>
      <c r="E9" s="70">
        <v>1961.386</v>
      </c>
      <c r="F9" s="71">
        <v>4</v>
      </c>
      <c r="G9" s="71" t="s">
        <v>3</v>
      </c>
      <c r="H9" s="64" t="s">
        <v>273</v>
      </c>
      <c r="I9" s="64" t="s">
        <v>274</v>
      </c>
      <c r="J9" s="51" t="s">
        <v>270</v>
      </c>
      <c r="K9" s="72" t="s">
        <v>270</v>
      </c>
    </row>
    <row r="10" spans="2:13" ht="30" customHeight="1" thickBot="1" x14ac:dyDescent="0.3">
      <c r="B10" s="73"/>
      <c r="C10" s="74"/>
      <c r="D10" s="74"/>
      <c r="E10" s="75">
        <f>SUM(E8:E9)</f>
        <v>2199.194</v>
      </c>
      <c r="F10" s="74"/>
      <c r="G10" s="74"/>
      <c r="H10" s="74"/>
      <c r="I10" s="74"/>
      <c r="J10" s="76"/>
      <c r="K10" s="79"/>
    </row>
    <row r="13" spans="2:13" x14ac:dyDescent="0.2">
      <c r="B13" s="1" t="s">
        <v>82</v>
      </c>
      <c r="G13" s="1" t="s">
        <v>83</v>
      </c>
      <c r="I13" s="1" t="s">
        <v>84</v>
      </c>
      <c r="J13" t="s">
        <v>261</v>
      </c>
    </row>
    <row r="14" spans="2:13" x14ac:dyDescent="0.2">
      <c r="C14" s="1" t="s">
        <v>85</v>
      </c>
      <c r="G14" s="1" t="s">
        <v>255</v>
      </c>
      <c r="I14" s="1" t="s">
        <v>260</v>
      </c>
      <c r="J14" t="s">
        <v>86</v>
      </c>
    </row>
  </sheetData>
  <mergeCells count="8">
    <mergeCell ref="G4:G5"/>
    <mergeCell ref="J4:K4"/>
    <mergeCell ref="H4:I4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1</vt:i4>
      </vt:variant>
    </vt:vector>
  </HeadingPairs>
  <TitlesOfParts>
    <vt:vector size="5" baseType="lpstr">
      <vt:lpstr>ПРИЛОЖЕНИЕ 1</vt:lpstr>
      <vt:lpstr> Прил. 2-трайни за доотглеждане</vt:lpstr>
      <vt:lpstr>Прил. 2-трайни за създаване</vt:lpstr>
      <vt:lpstr>Лист1</vt:lpstr>
      <vt:lpstr>'ПРИЛОЖЕНИЕ 1'!Печат_заглавия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agrostat-08</cp:lastModifiedBy>
  <cp:lastPrinted>2024-10-15T13:22:09Z</cp:lastPrinted>
  <dcterms:created xsi:type="dcterms:W3CDTF">2012-12-17T11:14:42Z</dcterms:created>
  <dcterms:modified xsi:type="dcterms:W3CDTF">2024-10-15T13:36:27Z</dcterms:modified>
</cp:coreProperties>
</file>