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5-2026\II ТРЪЖНА СЕСИЯ 2025-2026\КЛАСИРАНЕ\"/>
    </mc:Choice>
  </mc:AlternateContent>
  <bookViews>
    <workbookView xWindow="-120" yWindow="-120" windowWidth="29040" windowHeight="15720"/>
  </bookViews>
  <sheets>
    <sheet name="КЛАСИРАНЕ ТЕРВЕЛ" sheetId="12" r:id="rId1"/>
    <sheet name="КЛАСИРАНЕ + ДЕПОЗИТ" sheetId="14" state="hidden" r:id="rId2"/>
    <sheet name="Класиране Трайни" sheetId="13" r:id="rId3"/>
    <sheet name="Класиране трайни+депозит" sheetId="15" state="hidden" r:id="rId4"/>
  </sheets>
  <definedNames>
    <definedName name="_xlnm._FilterDatabase" localSheetId="0" hidden="1">'КЛАСИРАНЕ ТЕРВЕЛ'!$D$2:$D$56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2" l="1"/>
  <c r="D57" i="12"/>
  <c r="D51" i="12"/>
  <c r="D46" i="12"/>
  <c r="D40" i="12"/>
  <c r="D36" i="12"/>
  <c r="D30" i="12"/>
  <c r="D27" i="12"/>
  <c r="D22" i="12"/>
  <c r="D18" i="12"/>
  <c r="D15" i="12"/>
  <c r="D11" i="15" l="1"/>
  <c r="D29" i="14"/>
  <c r="D32" i="14"/>
  <c r="D35" i="14"/>
  <c r="D38" i="14"/>
  <c r="D43" i="14"/>
  <c r="D46" i="14"/>
  <c r="D50" i="14"/>
  <c r="D54" i="14"/>
  <c r="D59" i="14"/>
  <c r="D65" i="14"/>
  <c r="D69" i="14"/>
  <c r="D11" i="13" l="1"/>
</calcChain>
</file>

<file path=xl/sharedStrings.xml><?xml version="1.0" encoding="utf-8"?>
<sst xmlns="http://schemas.openxmlformats.org/spreadsheetml/2006/main" count="317" uniqueCount="113">
  <si>
    <t>НТП</t>
  </si>
  <si>
    <t>нива</t>
  </si>
  <si>
    <t>Безмер</t>
  </si>
  <si>
    <t>Божан</t>
  </si>
  <si>
    <t>Гуслар</t>
  </si>
  <si>
    <t>Зърнево</t>
  </si>
  <si>
    <t>Каблешково</t>
  </si>
  <si>
    <t>Сърнец</t>
  </si>
  <si>
    <t>Тервел</t>
  </si>
  <si>
    <t>Честименско</t>
  </si>
  <si>
    <t>Попгруево</t>
  </si>
  <si>
    <t>70617.26.116</t>
  </si>
  <si>
    <t>70617.29.8</t>
  </si>
  <si>
    <t>№ 
по ред</t>
  </si>
  <si>
    <t>04916.12.14</t>
  </si>
  <si>
    <t>18191.4.61</t>
  </si>
  <si>
    <t>31396.2.23</t>
  </si>
  <si>
    <t>31396.2.24</t>
  </si>
  <si>
    <t>31396.2.200</t>
  </si>
  <si>
    <t>Орляк</t>
  </si>
  <si>
    <t>53953.3.192</t>
  </si>
  <si>
    <t>57563.29.21</t>
  </si>
  <si>
    <t>72271.55.38</t>
  </si>
  <si>
    <t>72271.55.39</t>
  </si>
  <si>
    <t>72271.63.47</t>
  </si>
  <si>
    <t>№  Оферта предложена цена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</si>
  <si>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</si>
  <si>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</si>
  <si>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53953.2.1</t>
  </si>
  <si>
    <t>81270.16.1</t>
  </si>
  <si>
    <t>81270.24.13</t>
  </si>
  <si>
    <t>Землище</t>
  </si>
  <si>
    <t>Номер имот</t>
  </si>
  <si>
    <t>Площ дка</t>
  </si>
  <si>
    <t>Кат.</t>
  </si>
  <si>
    <t>за стопанската 2025/2026 г.</t>
  </si>
  <si>
    <t>03215.18.16</t>
  </si>
  <si>
    <t>03215.25.4</t>
  </si>
  <si>
    <t>03215.25.5</t>
  </si>
  <si>
    <t>03215.25.6</t>
  </si>
  <si>
    <t>03215.25.8</t>
  </si>
  <si>
    <t>03215.25.9</t>
  </si>
  <si>
    <t>03215.25.10</t>
  </si>
  <si>
    <t>03215.25.11</t>
  </si>
  <si>
    <t>03215.25.12</t>
  </si>
  <si>
    <t>03215.25.13</t>
  </si>
  <si>
    <t>03215.25.14</t>
  </si>
  <si>
    <t>03215.25.15</t>
  </si>
  <si>
    <t>03215.25.16</t>
  </si>
  <si>
    <t>03215.25.17</t>
  </si>
  <si>
    <t>03215.25.18</t>
  </si>
  <si>
    <t>Жегларци</t>
  </si>
  <si>
    <t>29035.31.42</t>
  </si>
  <si>
    <t>35050.37.62</t>
  </si>
  <si>
    <t>57563.40.5</t>
  </si>
  <si>
    <t>70617.34.22</t>
  </si>
  <si>
    <t>72271.68.103</t>
  </si>
  <si>
    <t>53953.6.3</t>
  </si>
  <si>
    <t>Класиран на първо място</t>
  </si>
  <si>
    <t>Класиран на второ място</t>
  </si>
  <si>
    <t>І. Класиране на предложенията на първо и второ място,</t>
  </si>
  <si>
    <t>подреждане на останалите оферти</t>
  </si>
  <si>
    <t>ПРИЛОЖЕНИЕ № 1   ЗА ОБЩИНА  ТЕРВЕЛ</t>
  </si>
  <si>
    <t>землище</t>
  </si>
  <si>
    <t>номер имот</t>
  </si>
  <si>
    <t>площ дка</t>
  </si>
  <si>
    <t>кат.</t>
  </si>
  <si>
    <t>Председател: …………………………</t>
  </si>
  <si>
    <t>Членове: 1……………………….</t>
  </si>
  <si>
    <t>2…………………………….</t>
  </si>
  <si>
    <t>3……………………..</t>
  </si>
  <si>
    <t xml:space="preserve">              (Михаела Димитрова )</t>
  </si>
  <si>
    <t>(Радка Денева)</t>
  </si>
  <si>
    <t>(Гергана Иванова)</t>
  </si>
  <si>
    <t>за доотглеждане на Овощни насаждения -орехи  за срок до края на периода на плододаване - 38 стоп. Години</t>
  </si>
  <si>
    <t xml:space="preserve">  Председател:      ...................................                                                          Членове: 1.         ...............................                                         2.        .........................                                                                    3.        .......................</t>
  </si>
  <si>
    <t>Депозит 20 %</t>
  </si>
  <si>
    <r>
      <rPr>
        <b/>
        <i/>
        <u/>
        <sz val="12"/>
        <rFont val="Calibri"/>
        <family val="2"/>
        <charset val="204"/>
        <scheme val="minor"/>
      </rPr>
      <t xml:space="preserve">ПРИЛОЖЕНИЕ № 2А </t>
    </r>
    <r>
      <rPr>
        <b/>
        <sz val="12"/>
        <rFont val="Calibri"/>
        <family val="2"/>
        <charset val="204"/>
        <scheme val="minor"/>
      </rPr>
      <t xml:space="preserve">ЗА ОБЩИНА ТЕРВЕЛ </t>
    </r>
  </si>
  <si>
    <t>(Калоян Димитров)</t>
  </si>
  <si>
    <t>"Екофрукт" ЕООД - ТР-1 / 83,00</t>
  </si>
  <si>
    <t>Венцислав Манолов Вълчев - ТА-9 / 130,00</t>
  </si>
  <si>
    <t>Венцислав Манолов Вълчев - ТА-9 / 120,00</t>
  </si>
  <si>
    <t>Венцислав Манолов Вълчев - ТА-10 / 120,00</t>
  </si>
  <si>
    <t xml:space="preserve">                                          (Калоян Димитров)                                                                                    (Михаела Димитрова)                                                  (Радка Денева)                                                                           (Гергана Иванова)</t>
  </si>
  <si>
    <t>Председател: ……………………</t>
  </si>
  <si>
    <t>Членове: 1……………….</t>
  </si>
  <si>
    <t>2…………………….</t>
  </si>
  <si>
    <t>3……………..</t>
  </si>
  <si>
    <t>всичко:</t>
  </si>
  <si>
    <t>29035.106.3</t>
  </si>
  <si>
    <t>Кочмар</t>
  </si>
  <si>
    <t>39127.18.7</t>
  </si>
  <si>
    <t>изоставена орна земя</t>
  </si>
  <si>
    <t>39127.18.8</t>
  </si>
  <si>
    <t>39127.19.8</t>
  </si>
  <si>
    <t>39127.20.37</t>
  </si>
  <si>
    <t>81270.11.36</t>
  </si>
  <si>
    <t>Илтер Бейхан Шукри - ТР-2/89,00</t>
  </si>
  <si>
    <t>"Симекс агро" ООД - ТА-29/88,00 лв.</t>
  </si>
  <si>
    <t>"Агровръх" ЕООД - ТА-19/98,00 лв.</t>
  </si>
  <si>
    <t>"Подслон" ЕООД - ТА-31/97,00 лв.</t>
  </si>
  <si>
    <t>"Агровръх" ЕООД - ТА-19/88,00 лв.</t>
  </si>
  <si>
    <t>"Агровръх" ЕООД - ТА-19/82,00 лв.</t>
  </si>
  <si>
    <t>"Симекс агро" ООД - ТА-30/84,00 лв.</t>
  </si>
  <si>
    <t>Петър Иванов Хорозов - ТА-11/97,00 лв.</t>
  </si>
  <si>
    <t xml:space="preserve">                  ЯВЕН ТЪРГ</t>
  </si>
  <si>
    <t>Ибрям Халит Джелил - ТА-28/84,00 лв</t>
  </si>
  <si>
    <t>"Фрамея" ЕООД - ТА-4/83,00 лв.</t>
  </si>
  <si>
    <t xml:space="preserve"> (Славка Бобева Бончева-Кирова)</t>
  </si>
  <si>
    <t xml:space="preserve">            (М. Димитрова )</t>
  </si>
  <si>
    <t xml:space="preserve">  (Г. Иванова)</t>
  </si>
  <si>
    <t xml:space="preserve">  (Р. Денева)</t>
  </si>
  <si>
    <r>
      <rPr>
        <b/>
        <i/>
        <u/>
        <sz val="14"/>
        <rFont val="Calibri"/>
        <family val="2"/>
        <charset val="204"/>
        <scheme val="minor"/>
      </rPr>
      <t xml:space="preserve">ПРИЛОЖЕНИЕ № 2А </t>
    </r>
    <r>
      <rPr>
        <b/>
        <sz val="14"/>
        <rFont val="Calibri"/>
        <family val="2"/>
        <charset val="204"/>
        <scheme val="minor"/>
      </rPr>
      <t xml:space="preserve">ЗА ОБЩИНА ТЕРВЕЛ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</si>
</sst>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4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u/>
      <sz val="12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u/>
      <sz val="14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1" fillId="0" borderId="0"/>
  </cellStyleXfs>
  <cellXfs count="303">
    <xf numFmtId="0" fontId="0" fillId="0" borderId="0" xfId="0"/>
    <xf numFmtId="0" fontId="6" fillId="0" borderId="0" xfId="0" applyFont="1"/>
    <xf numFmtId="0" fontId="13" fillId="3" borderId="3" xfId="2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1"/>
    <xf numFmtId="0" fontId="13" fillId="3" borderId="9" xfId="1" applyFont="1" applyFill="1" applyBorder="1" applyAlignment="1">
      <alignment horizontal="center" vertical="center" wrapText="1"/>
    </xf>
    <xf numFmtId="164" fontId="13" fillId="3" borderId="3" xfId="2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10" fillId="0" borderId="14" xfId="1" applyFont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3" fontId="10" fillId="4" borderId="15" xfId="1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3" fontId="10" fillId="4" borderId="5" xfId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8" xfId="0" applyFill="1" applyBorder="1"/>
    <xf numFmtId="0" fontId="0" fillId="0" borderId="28" xfId="0" applyBorder="1"/>
    <xf numFmtId="0" fontId="18" fillId="0" borderId="0" xfId="0" applyFont="1"/>
    <xf numFmtId="0" fontId="0" fillId="0" borderId="2" xfId="0" applyBorder="1"/>
    <xf numFmtId="0" fontId="0" fillId="0" borderId="19" xfId="0" applyBorder="1"/>
    <xf numFmtId="0" fontId="10" fillId="0" borderId="10" xfId="1" applyFont="1" applyFill="1" applyBorder="1" applyAlignment="1">
      <alignment horizontal="center"/>
    </xf>
    <xf numFmtId="0" fontId="13" fillId="0" borderId="4" xfId="1" applyFont="1" applyFill="1" applyBorder="1" applyAlignment="1">
      <alignment horizontal="left"/>
    </xf>
    <xf numFmtId="0" fontId="15" fillId="0" borderId="4" xfId="1" applyFont="1" applyFill="1" applyBorder="1" applyAlignment="1">
      <alignment horizontal="right"/>
    </xf>
    <xf numFmtId="164" fontId="15" fillId="0" borderId="4" xfId="1" applyNumberFormat="1" applyFont="1" applyFill="1" applyBorder="1" applyAlignment="1">
      <alignment horizontal="right"/>
    </xf>
    <xf numFmtId="0" fontId="15" fillId="0" borderId="4" xfId="1" applyFont="1" applyFill="1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10" fillId="5" borderId="9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left"/>
    </xf>
    <xf numFmtId="0" fontId="15" fillId="5" borderId="3" xfId="1" applyFont="1" applyFill="1" applyBorder="1"/>
    <xf numFmtId="0" fontId="0" fillId="5" borderId="3" xfId="0" applyFill="1" applyBorder="1"/>
    <xf numFmtId="0" fontId="0" fillId="5" borderId="8" xfId="0" applyFill="1" applyBorder="1"/>
    <xf numFmtId="0" fontId="0" fillId="5" borderId="9" xfId="0" applyFill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/>
    <xf numFmtId="0" fontId="19" fillId="0" borderId="2" xfId="0" applyFont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165" fontId="19" fillId="0" borderId="2" xfId="0" applyNumberFormat="1" applyFont="1" applyBorder="1" applyAlignment="1"/>
    <xf numFmtId="165" fontId="19" fillId="0" borderId="1" xfId="0" applyNumberFormat="1" applyFont="1" applyBorder="1" applyAlignment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/>
    <xf numFmtId="0" fontId="19" fillId="2" borderId="1" xfId="0" applyFont="1" applyFill="1" applyBorder="1" applyAlignment="1">
      <alignment horizontal="center"/>
    </xf>
    <xf numFmtId="0" fontId="19" fillId="5" borderId="9" xfId="0" applyFont="1" applyFill="1" applyBorder="1"/>
    <xf numFmtId="0" fontId="16" fillId="5" borderId="3" xfId="0" applyFont="1" applyFill="1" applyBorder="1" applyAlignment="1">
      <alignment horizontal="left"/>
    </xf>
    <xf numFmtId="0" fontId="19" fillId="5" borderId="3" xfId="0" applyFont="1" applyFill="1" applyBorder="1"/>
    <xf numFmtId="0" fontId="17" fillId="5" borderId="3" xfId="1" applyFont="1" applyFill="1" applyBorder="1" applyAlignment="1">
      <alignment horizontal="center"/>
    </xf>
    <xf numFmtId="0" fontId="19" fillId="0" borderId="10" xfId="0" applyFont="1" applyFill="1" applyBorder="1"/>
    <xf numFmtId="0" fontId="16" fillId="0" borderId="4" xfId="0" applyFont="1" applyFill="1" applyBorder="1" applyAlignment="1">
      <alignment horizontal="left"/>
    </xf>
    <xf numFmtId="0" fontId="19" fillId="0" borderId="4" xfId="0" applyFont="1" applyFill="1" applyBorder="1"/>
    <xf numFmtId="0" fontId="17" fillId="0" borderId="4" xfId="1" applyFont="1" applyFill="1" applyBorder="1" applyAlignment="1">
      <alignment horizontal="center"/>
    </xf>
    <xf numFmtId="164" fontId="16" fillId="0" borderId="4" xfId="0" applyNumberFormat="1" applyFont="1" applyFill="1" applyBorder="1"/>
    <xf numFmtId="0" fontId="19" fillId="5" borderId="9" xfId="0" applyFont="1" applyFill="1" applyBorder="1" applyAlignment="1"/>
    <xf numFmtId="0" fontId="21" fillId="5" borderId="3" xfId="0" applyFont="1" applyFill="1" applyBorder="1"/>
    <xf numFmtId="0" fontId="17" fillId="0" borderId="10" xfId="0" applyFont="1" applyBorder="1"/>
    <xf numFmtId="0" fontId="17" fillId="0" borderId="4" xfId="0" applyFont="1" applyBorder="1"/>
    <xf numFmtId="0" fontId="19" fillId="0" borderId="10" xfId="0" applyFont="1" applyBorder="1"/>
    <xf numFmtId="0" fontId="17" fillId="5" borderId="9" xfId="0" applyFont="1" applyFill="1" applyBorder="1"/>
    <xf numFmtId="0" fontId="17" fillId="5" borderId="3" xfId="0" applyFont="1" applyFill="1" applyBorder="1"/>
    <xf numFmtId="0" fontId="18" fillId="2" borderId="7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164" fontId="22" fillId="5" borderId="3" xfId="1" applyNumberFormat="1" applyFont="1" applyFill="1" applyBorder="1"/>
    <xf numFmtId="164" fontId="23" fillId="5" borderId="3" xfId="0" applyNumberFormat="1" applyFont="1" applyFill="1" applyBorder="1"/>
    <xf numFmtId="0" fontId="23" fillId="5" borderId="3" xfId="0" applyFont="1" applyFill="1" applyBorder="1"/>
    <xf numFmtId="0" fontId="22" fillId="5" borderId="3" xfId="0" applyFont="1" applyFill="1" applyBorder="1"/>
    <xf numFmtId="0" fontId="24" fillId="5" borderId="3" xfId="0" applyFont="1" applyFill="1" applyBorder="1"/>
    <xf numFmtId="165" fontId="24" fillId="5" borderId="3" xfId="0" applyNumberFormat="1" applyFont="1" applyFill="1" applyBorder="1"/>
    <xf numFmtId="0" fontId="7" fillId="0" borderId="0" xfId="0" applyFont="1"/>
    <xf numFmtId="0" fontId="6" fillId="2" borderId="11" xfId="0" applyFont="1" applyFill="1" applyBorder="1" applyAlignment="1">
      <alignment horizontal="center" wrapText="1"/>
    </xf>
    <xf numFmtId="0" fontId="6" fillId="2" borderId="9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164" fontId="6" fillId="2" borderId="3" xfId="2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center" vertical="center" wrapText="1"/>
    </xf>
    <xf numFmtId="0" fontId="7" fillId="0" borderId="4" xfId="0" applyFont="1" applyBorder="1"/>
    <xf numFmtId="0" fontId="25" fillId="0" borderId="0" xfId="0" applyFont="1"/>
    <xf numFmtId="0" fontId="4" fillId="0" borderId="0" xfId="0" applyFont="1"/>
    <xf numFmtId="0" fontId="25" fillId="5" borderId="3" xfId="0" applyFont="1" applyFill="1" applyBorder="1"/>
    <xf numFmtId="2" fontId="12" fillId="3" borderId="30" xfId="0" applyNumberFormat="1" applyFont="1" applyFill="1" applyBorder="1" applyAlignment="1">
      <alignment horizontal="center"/>
    </xf>
    <xf numFmtId="2" fontId="12" fillId="3" borderId="31" xfId="0" applyNumberFormat="1" applyFont="1" applyFill="1" applyBorder="1" applyAlignment="1">
      <alignment horizontal="center"/>
    </xf>
    <xf numFmtId="2" fontId="12" fillId="3" borderId="32" xfId="0" applyNumberFormat="1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2" fontId="12" fillId="3" borderId="33" xfId="0" applyNumberFormat="1" applyFont="1" applyFill="1" applyBorder="1" applyAlignment="1">
      <alignment horizontal="center"/>
    </xf>
    <xf numFmtId="0" fontId="13" fillId="3" borderId="13" xfId="2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/>
    </xf>
    <xf numFmtId="0" fontId="10" fillId="4" borderId="17" xfId="1" applyFont="1" applyFill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5" fillId="5" borderId="13" xfId="1" applyFont="1" applyFill="1" applyBorder="1"/>
    <xf numFmtId="0" fontId="15" fillId="0" borderId="20" xfId="1" applyFont="1" applyFill="1" applyBorder="1" applyAlignment="1">
      <alignment horizontal="center"/>
    </xf>
    <xf numFmtId="0" fontId="17" fillId="5" borderId="13" xfId="1" applyFont="1" applyFill="1" applyBorder="1" applyAlignment="1">
      <alignment horizontal="center"/>
    </xf>
    <xf numFmtId="0" fontId="17" fillId="0" borderId="20" xfId="1" applyFont="1" applyFill="1" applyBorder="1" applyAlignment="1">
      <alignment horizontal="center"/>
    </xf>
    <xf numFmtId="0" fontId="17" fillId="0" borderId="20" xfId="0" applyFont="1" applyBorder="1"/>
    <xf numFmtId="0" fontId="19" fillId="5" borderId="13" xfId="0" applyFont="1" applyFill="1" applyBorder="1"/>
    <xf numFmtId="0" fontId="17" fillId="5" borderId="13" xfId="0" applyFont="1" applyFill="1" applyBorder="1"/>
    <xf numFmtId="0" fontId="19" fillId="2" borderId="35" xfId="0" applyFont="1" applyFill="1" applyBorder="1" applyAlignment="1">
      <alignment horizontal="center"/>
    </xf>
    <xf numFmtId="0" fontId="0" fillId="5" borderId="13" xfId="0" applyFill="1" applyBorder="1"/>
    <xf numFmtId="0" fontId="13" fillId="3" borderId="25" xfId="2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37" xfId="0" applyBorder="1"/>
    <xf numFmtId="0" fontId="0" fillId="0" borderId="24" xfId="0" applyBorder="1"/>
    <xf numFmtId="0" fontId="0" fillId="5" borderId="25" xfId="0" applyFill="1" applyBorder="1"/>
    <xf numFmtId="0" fontId="0" fillId="0" borderId="26" xfId="0" applyBorder="1"/>
    <xf numFmtId="0" fontId="13" fillId="3" borderId="11" xfId="2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/>
    </xf>
    <xf numFmtId="0" fontId="10" fillId="4" borderId="38" xfId="1" applyFont="1" applyFill="1" applyBorder="1" applyAlignment="1">
      <alignment horizontal="center"/>
    </xf>
    <xf numFmtId="0" fontId="15" fillId="5" borderId="11" xfId="1" applyFont="1" applyFill="1" applyBorder="1"/>
    <xf numFmtId="0" fontId="15" fillId="0" borderId="30" xfId="1" applyFont="1" applyFill="1" applyBorder="1" applyAlignment="1">
      <alignment horizontal="center"/>
    </xf>
    <xf numFmtId="0" fontId="17" fillId="5" borderId="11" xfId="1" applyFont="1" applyFill="1" applyBorder="1" applyAlignment="1">
      <alignment horizontal="center"/>
    </xf>
    <xf numFmtId="0" fontId="17" fillId="0" borderId="30" xfId="1" applyFont="1" applyFill="1" applyBorder="1" applyAlignment="1">
      <alignment horizontal="center"/>
    </xf>
    <xf numFmtId="0" fontId="17" fillId="0" borderId="30" xfId="0" applyFont="1" applyBorder="1"/>
    <xf numFmtId="0" fontId="19" fillId="5" borderId="11" xfId="0" applyFont="1" applyFill="1" applyBorder="1"/>
    <xf numFmtId="0" fontId="17" fillId="5" borderId="11" xfId="0" applyFont="1" applyFill="1" applyBorder="1"/>
    <xf numFmtId="0" fontId="0" fillId="5" borderId="11" xfId="0" applyFill="1" applyBorder="1"/>
    <xf numFmtId="0" fontId="11" fillId="0" borderId="10" xfId="0" applyFont="1" applyFill="1" applyBorder="1"/>
    <xf numFmtId="0" fontId="7" fillId="0" borderId="4" xfId="1" applyFont="1" applyFill="1" applyBorder="1" applyAlignment="1">
      <alignment horizontal="left"/>
    </xf>
    <xf numFmtId="166" fontId="7" fillId="0" borderId="4" xfId="1" applyNumberFormat="1" applyFont="1" applyFill="1" applyBorder="1" applyAlignment="1">
      <alignment horizontal="right"/>
    </xf>
    <xf numFmtId="165" fontId="7" fillId="0" borderId="4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25" fillId="5" borderId="9" xfId="0" applyFont="1" applyFill="1" applyBorder="1"/>
    <xf numFmtId="165" fontId="26" fillId="5" borderId="3" xfId="0" applyNumberFormat="1" applyFont="1" applyFill="1" applyBorder="1"/>
    <xf numFmtId="0" fontId="25" fillId="5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25" fillId="5" borderId="13" xfId="0" applyFont="1" applyFill="1" applyBorder="1"/>
    <xf numFmtId="0" fontId="9" fillId="0" borderId="40" xfId="3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/>
    </xf>
    <xf numFmtId="0" fontId="25" fillId="5" borderId="25" xfId="0" applyFont="1" applyFill="1" applyBorder="1"/>
    <xf numFmtId="0" fontId="7" fillId="2" borderId="0" xfId="0" applyFont="1" applyFill="1"/>
    <xf numFmtId="0" fontId="6" fillId="2" borderId="4" xfId="0" applyFont="1" applyFill="1" applyBorder="1" applyAlignment="1">
      <alignment horizontal="center"/>
    </xf>
    <xf numFmtId="0" fontId="7" fillId="0" borderId="20" xfId="1" applyFont="1" applyFill="1" applyBorder="1" applyAlignment="1">
      <alignment horizontal="right" wrapText="1"/>
    </xf>
    <xf numFmtId="2" fontId="8" fillId="2" borderId="4" xfId="6" applyNumberFormat="1" applyFont="1" applyFill="1" applyBorder="1" applyAlignment="1">
      <alignment horizontal="center"/>
    </xf>
    <xf numFmtId="0" fontId="7" fillId="0" borderId="21" xfId="0" applyFont="1" applyBorder="1"/>
    <xf numFmtId="0" fontId="9" fillId="0" borderId="39" xfId="3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29" fillId="0" borderId="0" xfId="0" applyFont="1"/>
    <xf numFmtId="0" fontId="17" fillId="2" borderId="1" xfId="0" applyFont="1" applyFill="1" applyBorder="1" applyAlignment="1">
      <alignment horizontal="center" wrapText="1"/>
    </xf>
    <xf numFmtId="0" fontId="17" fillId="0" borderId="0" xfId="0" applyFont="1"/>
    <xf numFmtId="0" fontId="18" fillId="0" borderId="0" xfId="3" quotePrefix="1" applyFont="1" applyFill="1" applyBorder="1" applyAlignment="1">
      <alignment horizontal="left"/>
    </xf>
    <xf numFmtId="0" fontId="29" fillId="0" borderId="0" xfId="1" applyFont="1"/>
    <xf numFmtId="0" fontId="10" fillId="0" borderId="0" xfId="3" applyFont="1" applyFill="1" applyBorder="1" applyAlignment="1">
      <alignment horizontal="left"/>
    </xf>
    <xf numFmtId="0" fontId="10" fillId="0" borderId="0" xfId="0" applyFont="1"/>
    <xf numFmtId="0" fontId="17" fillId="0" borderId="0" xfId="1" applyFont="1"/>
    <xf numFmtId="0" fontId="15" fillId="0" borderId="0" xfId="0" applyFont="1"/>
    <xf numFmtId="165" fontId="15" fillId="0" borderId="0" xfId="0" applyNumberFormat="1" applyFont="1"/>
    <xf numFmtId="0" fontId="31" fillId="2" borderId="1" xfId="0" applyFont="1" applyFill="1" applyBorder="1" applyAlignment="1">
      <alignment horizontal="center"/>
    </xf>
    <xf numFmtId="0" fontId="32" fillId="2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/>
    <xf numFmtId="165" fontId="11" fillId="0" borderId="2" xfId="0" applyNumberFormat="1" applyFont="1" applyBorder="1" applyAlignment="1"/>
    <xf numFmtId="0" fontId="11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7" fillId="3" borderId="3" xfId="0" applyFont="1" applyFill="1" applyBorder="1" applyAlignment="1"/>
    <xf numFmtId="165" fontId="6" fillId="3" borderId="3" xfId="0" applyNumberFormat="1" applyFont="1" applyFill="1" applyBorder="1" applyAlignment="1"/>
    <xf numFmtId="0" fontId="7" fillId="3" borderId="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/>
    <xf numFmtId="165" fontId="6" fillId="2" borderId="4" xfId="0" applyNumberFormat="1" applyFont="1" applyFill="1" applyBorder="1" applyAlignment="1"/>
    <xf numFmtId="0" fontId="7" fillId="2" borderId="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left"/>
    </xf>
    <xf numFmtId="164" fontId="7" fillId="2" borderId="4" xfId="0" applyNumberFormat="1" applyFont="1" applyFill="1" applyBorder="1" applyAlignment="1"/>
    <xf numFmtId="0" fontId="7" fillId="0" borderId="4" xfId="0" applyFont="1" applyBorder="1" applyAlignment="1"/>
    <xf numFmtId="0" fontId="32" fillId="2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32" fillId="2" borderId="41" xfId="0" applyFont="1" applyFill="1" applyBorder="1" applyAlignment="1">
      <alignment horizontal="center"/>
    </xf>
    <xf numFmtId="0" fontId="11" fillId="0" borderId="42" xfId="0" applyFont="1" applyBorder="1" applyAlignment="1"/>
    <xf numFmtId="165" fontId="11" fillId="0" borderId="42" xfId="0" applyNumberFormat="1" applyFont="1" applyBorder="1" applyAlignment="1"/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32" fillId="2" borderId="10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164" fontId="7" fillId="2" borderId="4" xfId="0" applyNumberFormat="1" applyFont="1" applyFill="1" applyBorder="1" applyAlignment="1">
      <alignment wrapText="1"/>
    </xf>
    <xf numFmtId="0" fontId="7" fillId="2" borderId="20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/>
    <xf numFmtId="165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/>
    <xf numFmtId="165" fontId="7" fillId="2" borderId="2" xfId="0" applyNumberFormat="1" applyFont="1" applyFill="1" applyBorder="1" applyAlignment="1"/>
    <xf numFmtId="0" fontId="7" fillId="2" borderId="2" xfId="0" applyFont="1" applyFill="1" applyBorder="1" applyAlignment="1">
      <alignment horizontal="center"/>
    </xf>
    <xf numFmtId="0" fontId="6" fillId="2" borderId="4" xfId="0" applyFont="1" applyFill="1" applyBorder="1" applyAlignment="1"/>
    <xf numFmtId="3" fontId="6" fillId="2" borderId="4" xfId="0" applyNumberFormat="1" applyFont="1" applyFill="1" applyBorder="1" applyAlignment="1"/>
    <xf numFmtId="0" fontId="6" fillId="2" borderId="20" xfId="0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33" fillId="2" borderId="4" xfId="0" applyFont="1" applyFill="1" applyBorder="1" applyAlignment="1"/>
    <xf numFmtId="0" fontId="33" fillId="2" borderId="4" xfId="0" applyFont="1" applyFill="1" applyBorder="1" applyAlignment="1">
      <alignment horizontal="center"/>
    </xf>
    <xf numFmtId="0" fontId="33" fillId="2" borderId="20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/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1" fillId="0" borderId="42" xfId="0" applyFont="1" applyBorder="1" applyAlignment="1">
      <alignment horizontal="left"/>
    </xf>
    <xf numFmtId="0" fontId="0" fillId="2" borderId="4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8" xfId="0" applyFill="1" applyBorder="1"/>
    <xf numFmtId="0" fontId="6" fillId="2" borderId="12" xfId="0" applyFont="1" applyFill="1" applyBorder="1" applyAlignment="1">
      <alignment horizontal="center"/>
    </xf>
    <xf numFmtId="0" fontId="15" fillId="0" borderId="2" xfId="0" applyFont="1" applyBorder="1"/>
    <xf numFmtId="0" fontId="9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3" borderId="25" xfId="0" applyFill="1" applyBorder="1"/>
    <xf numFmtId="0" fontId="9" fillId="0" borderId="2" xfId="0" applyFont="1" applyBorder="1" applyAlignment="1">
      <alignment horizontal="center"/>
    </xf>
    <xf numFmtId="0" fontId="0" fillId="3" borderId="11" xfId="0" applyFill="1" applyBorder="1"/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left"/>
    </xf>
    <xf numFmtId="0" fontId="7" fillId="3" borderId="15" xfId="0" applyFont="1" applyFill="1" applyBorder="1" applyAlignment="1"/>
    <xf numFmtId="165" fontId="6" fillId="3" borderId="15" xfId="0" applyNumberFormat="1" applyFont="1" applyFill="1" applyBorder="1" applyAlignment="1"/>
    <xf numFmtId="0" fontId="7" fillId="3" borderId="15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0" fillId="3" borderId="15" xfId="0" applyFill="1" applyBorder="1"/>
    <xf numFmtId="0" fontId="0" fillId="3" borderId="27" xfId="0" applyFill="1" applyBorder="1"/>
    <xf numFmtId="0" fontId="6" fillId="2" borderId="1" xfId="0" applyFont="1" applyFill="1" applyBorder="1" applyAlignment="1">
      <alignment horizontal="left"/>
    </xf>
    <xf numFmtId="165" fontId="6" fillId="2" borderId="1" xfId="0" applyNumberFormat="1" applyFont="1" applyFill="1" applyBorder="1" applyAlignment="1"/>
    <xf numFmtId="0" fontId="32" fillId="6" borderId="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/>
    <xf numFmtId="0" fontId="11" fillId="6" borderId="1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0" fillId="6" borderId="1" xfId="0" applyFill="1" applyBorder="1"/>
    <xf numFmtId="0" fontId="9" fillId="6" borderId="1" xfId="0" applyFont="1" applyFill="1" applyBorder="1" applyAlignment="1">
      <alignment horizontal="center"/>
    </xf>
    <xf numFmtId="0" fontId="24" fillId="0" borderId="0" xfId="0" applyFont="1"/>
    <xf numFmtId="0" fontId="35" fillId="0" borderId="0" xfId="0" applyFont="1"/>
    <xf numFmtId="0" fontId="36" fillId="0" borderId="0" xfId="0" applyFont="1"/>
    <xf numFmtId="0" fontId="24" fillId="2" borderId="11" xfId="0" applyFont="1" applyFill="1" applyBorder="1" applyAlignment="1">
      <alignment horizontal="center" wrapText="1"/>
    </xf>
    <xf numFmtId="0" fontId="24" fillId="2" borderId="9" xfId="2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 wrapText="1"/>
    </xf>
    <xf numFmtId="164" fontId="24" fillId="2" borderId="3" xfId="2" applyNumberFormat="1" applyFont="1" applyFill="1" applyBorder="1" applyAlignment="1">
      <alignment horizontal="center" vertical="center" wrapText="1"/>
    </xf>
    <xf numFmtId="0" fontId="24" fillId="0" borderId="11" xfId="3" applyFont="1" applyFill="1" applyBorder="1" applyAlignment="1">
      <alignment horizontal="center" vertical="center" wrapText="1"/>
    </xf>
    <xf numFmtId="0" fontId="24" fillId="0" borderId="29" xfId="3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3" fontId="24" fillId="2" borderId="15" xfId="0" applyNumberFormat="1" applyFont="1" applyFill="1" applyBorder="1" applyAlignment="1">
      <alignment horizontal="center"/>
    </xf>
    <xf numFmtId="0" fontId="24" fillId="0" borderId="3" xfId="3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3" fontId="24" fillId="2" borderId="5" xfId="0" applyNumberFormat="1" applyFont="1" applyFill="1" applyBorder="1" applyAlignment="1">
      <alignment horizontal="center"/>
    </xf>
    <xf numFmtId="0" fontId="24" fillId="0" borderId="5" xfId="3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37" fillId="0" borderId="41" xfId="0" applyFont="1" applyFill="1" applyBorder="1"/>
    <xf numFmtId="0" fontId="38" fillId="0" borderId="42" xfId="1" applyFont="1" applyFill="1" applyBorder="1" applyAlignment="1">
      <alignment horizontal="left"/>
    </xf>
    <xf numFmtId="166" fontId="38" fillId="0" borderId="42" xfId="1" applyNumberFormat="1" applyFont="1" applyFill="1" applyBorder="1" applyAlignment="1">
      <alignment horizontal="right"/>
    </xf>
    <xf numFmtId="165" fontId="38" fillId="0" borderId="42" xfId="1" applyNumberFormat="1" applyFont="1" applyFill="1" applyBorder="1" applyAlignment="1">
      <alignment horizontal="right"/>
    </xf>
    <xf numFmtId="0" fontId="38" fillId="0" borderId="42" xfId="1" applyFont="1" applyFill="1" applyBorder="1" applyAlignment="1">
      <alignment horizontal="right"/>
    </xf>
    <xf numFmtId="0" fontId="38" fillId="0" borderId="42" xfId="1" applyFont="1" applyFill="1" applyBorder="1" applyAlignment="1">
      <alignment horizontal="right" wrapText="1"/>
    </xf>
    <xf numFmtId="0" fontId="38" fillId="2" borderId="4" xfId="0" applyFont="1" applyFill="1" applyBorder="1" applyAlignment="1">
      <alignment horizontal="center" wrapText="1"/>
    </xf>
    <xf numFmtId="0" fontId="38" fillId="0" borderId="4" xfId="0" applyFont="1" applyBorder="1"/>
    <xf numFmtId="0" fontId="38" fillId="0" borderId="21" xfId="0" applyFont="1" applyBorder="1"/>
    <xf numFmtId="0" fontId="39" fillId="5" borderId="9" xfId="0" applyFont="1" applyFill="1" applyBorder="1"/>
    <xf numFmtId="0" fontId="39" fillId="5" borderId="3" xfId="0" applyFont="1" applyFill="1" applyBorder="1"/>
    <xf numFmtId="165" fontId="23" fillId="5" borderId="3" xfId="0" applyNumberFormat="1" applyFont="1" applyFill="1" applyBorder="1"/>
    <xf numFmtId="0" fontId="39" fillId="5" borderId="8" xfId="0" applyFont="1" applyFill="1" applyBorder="1"/>
    <xf numFmtId="0" fontId="39" fillId="5" borderId="25" xfId="0" applyFont="1" applyFill="1" applyBorder="1"/>
    <xf numFmtId="0" fontId="38" fillId="0" borderId="0" xfId="0" applyFont="1"/>
    <xf numFmtId="0" fontId="9" fillId="6" borderId="35" xfId="0" applyFont="1" applyFill="1" applyBorder="1" applyAlignment="1">
      <alignment horizontal="center"/>
    </xf>
    <xf numFmtId="0" fontId="9" fillId="6" borderId="37" xfId="0" applyFont="1" applyFill="1" applyBorder="1" applyAlignment="1">
      <alignment horizontal="center"/>
    </xf>
    <xf numFmtId="14" fontId="27" fillId="0" borderId="0" xfId="0" applyNumberFormat="1" applyFont="1" applyFill="1" applyAlignment="1">
      <alignment horizontal="left"/>
    </xf>
    <xf numFmtId="0" fontId="28" fillId="0" borderId="0" xfId="0" applyFont="1" applyAlignment="1">
      <alignment horizontal="left"/>
    </xf>
  </cellXfs>
  <cellStyles count="7">
    <cellStyle name="Normal_Sheet1" xfId="3"/>
    <cellStyle name="Нормален" xfId="0" builtinId="0"/>
    <cellStyle name="Нормален 2" xfId="1"/>
    <cellStyle name="Нормален 2 2" xfId="5"/>
    <cellStyle name="Нормален 3" xfId="4"/>
    <cellStyle name="Нормален 4" xfId="6"/>
    <cellStyle name="Нормален_Лист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67"/>
  <sheetViews>
    <sheetView tabSelected="1" topLeftCell="A40" workbookViewId="0">
      <selection activeCell="D75" sqref="D75"/>
    </sheetView>
  </sheetViews>
  <sheetFormatPr defaultRowHeight="12.75" x14ac:dyDescent="0.2"/>
  <cols>
    <col min="1" max="1" width="6" customWidth="1"/>
    <col min="2" max="2" width="14.28515625" customWidth="1"/>
    <col min="3" max="3" width="16.5703125" customWidth="1"/>
    <col min="4" max="4" width="12.5703125" customWidth="1"/>
    <col min="5" max="5" width="7.140625" customWidth="1"/>
    <col min="6" max="6" width="14.140625" customWidth="1"/>
    <col min="7" max="7" width="46.85546875" customWidth="1"/>
    <col min="8" max="8" width="36.140625" customWidth="1"/>
    <col min="9" max="9" width="15.5703125" customWidth="1"/>
  </cols>
  <sheetData>
    <row r="2" spans="1:32" ht="15.75" x14ac:dyDescent="0.25">
      <c r="A2" s="159" t="s">
        <v>62</v>
      </c>
      <c r="B2" s="156"/>
      <c r="C2" s="160"/>
      <c r="D2" s="160"/>
      <c r="E2" s="160"/>
      <c r="F2" s="160"/>
      <c r="G2" s="156"/>
    </row>
    <row r="3" spans="1:32" ht="15" x14ac:dyDescent="0.25">
      <c r="A3" s="161" t="s">
        <v>26</v>
      </c>
      <c r="B3" s="156"/>
      <c r="C3" s="160"/>
      <c r="D3" s="160"/>
      <c r="E3" s="160"/>
      <c r="F3" s="160"/>
      <c r="G3" s="156"/>
    </row>
    <row r="4" spans="1:32" ht="15" x14ac:dyDescent="0.25">
      <c r="A4" s="161" t="s">
        <v>27</v>
      </c>
      <c r="B4" s="156"/>
      <c r="C4" s="160"/>
      <c r="D4" s="160"/>
      <c r="E4" s="160"/>
      <c r="F4" s="160"/>
      <c r="G4" s="15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5" x14ac:dyDescent="0.25">
      <c r="A5" s="162" t="s">
        <v>35</v>
      </c>
      <c r="B5" s="156"/>
      <c r="C5" s="160"/>
      <c r="D5" s="160"/>
      <c r="E5" s="160"/>
      <c r="F5" s="160"/>
      <c r="G5" s="15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5" x14ac:dyDescent="0.25">
      <c r="A6" s="162"/>
      <c r="B6" s="156"/>
      <c r="C6" s="160"/>
      <c r="D6" s="160"/>
      <c r="E6" s="160"/>
      <c r="F6" s="160"/>
      <c r="G6" s="15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5.75" x14ac:dyDescent="0.25">
      <c r="A7" s="27" t="s">
        <v>60</v>
      </c>
      <c r="B7" s="158"/>
      <c r="C7" s="163"/>
      <c r="D7" s="163"/>
      <c r="E7" s="160"/>
      <c r="F7" s="160"/>
      <c r="G7" s="15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.75" x14ac:dyDescent="0.25">
      <c r="A8" s="27" t="s">
        <v>61</v>
      </c>
      <c r="B8" s="158"/>
      <c r="C8" s="163"/>
      <c r="D8" s="163"/>
      <c r="E8" s="160"/>
      <c r="F8" s="160"/>
      <c r="G8" s="15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.75" x14ac:dyDescent="0.25">
      <c r="A9" s="27"/>
      <c r="B9" s="158"/>
      <c r="C9" s="163"/>
      <c r="D9" s="163"/>
      <c r="E9" s="160"/>
      <c r="F9" s="160"/>
      <c r="G9" s="15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.75" thickBot="1" x14ac:dyDescent="0.3">
      <c r="A10" s="1"/>
      <c r="C10" s="6"/>
      <c r="D10" s="6"/>
      <c r="E10" s="6"/>
      <c r="F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45.75" thickBot="1" x14ac:dyDescent="0.25">
      <c r="A11" s="7" t="s">
        <v>13</v>
      </c>
      <c r="B11" s="2" t="s">
        <v>31</v>
      </c>
      <c r="C11" s="2" t="s">
        <v>32</v>
      </c>
      <c r="D11" s="8" t="s">
        <v>33</v>
      </c>
      <c r="E11" s="2" t="s">
        <v>34</v>
      </c>
      <c r="F11" s="2" t="s">
        <v>0</v>
      </c>
      <c r="G11" s="2" t="s">
        <v>58</v>
      </c>
      <c r="H11" s="2" t="s">
        <v>59</v>
      </c>
      <c r="I11" s="3" t="s">
        <v>25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5.75" thickBot="1" x14ac:dyDescent="0.3">
      <c r="A12" s="14">
        <v>1</v>
      </c>
      <c r="B12" s="15">
        <v>2</v>
      </c>
      <c r="C12" s="15">
        <v>3</v>
      </c>
      <c r="D12" s="16">
        <v>4</v>
      </c>
      <c r="E12" s="15">
        <v>5</v>
      </c>
      <c r="F12" s="15">
        <v>6</v>
      </c>
      <c r="G12" s="17">
        <v>7</v>
      </c>
      <c r="H12" s="17">
        <v>8</v>
      </c>
      <c r="I12" s="17">
        <v>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5" x14ac:dyDescent="0.25">
      <c r="A13" s="19"/>
      <c r="B13" s="20"/>
      <c r="C13" s="20"/>
      <c r="D13" s="21"/>
      <c r="E13" s="20"/>
      <c r="F13" s="20"/>
      <c r="G13" s="22"/>
      <c r="H13" s="22"/>
      <c r="I13" s="22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8" customHeight="1" thickBot="1" x14ac:dyDescent="0.3">
      <c r="A14" s="167">
        <v>1</v>
      </c>
      <c r="B14" s="168" t="s">
        <v>3</v>
      </c>
      <c r="C14" s="169" t="s">
        <v>14</v>
      </c>
      <c r="D14" s="170">
        <v>14.02</v>
      </c>
      <c r="E14" s="171">
        <v>4</v>
      </c>
      <c r="F14" s="172" t="s">
        <v>1</v>
      </c>
      <c r="G14" s="28"/>
      <c r="H14" s="28"/>
      <c r="I14" s="2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8" customHeight="1" thickBot="1" x14ac:dyDescent="0.3">
      <c r="A15" s="173"/>
      <c r="B15" s="174" t="s">
        <v>88</v>
      </c>
      <c r="C15" s="175"/>
      <c r="D15" s="176">
        <f>SUM(D14:D14)</f>
        <v>14.02</v>
      </c>
      <c r="E15" s="177"/>
      <c r="F15" s="178"/>
      <c r="G15" s="233"/>
      <c r="H15" s="233"/>
      <c r="I15" s="23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5" x14ac:dyDescent="0.25">
      <c r="A16" s="153"/>
      <c r="B16" s="179"/>
      <c r="C16" s="180"/>
      <c r="D16" s="181"/>
      <c r="E16" s="182"/>
      <c r="F16" s="183"/>
      <c r="G16" s="231"/>
      <c r="H16" s="231"/>
      <c r="I16" s="23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8" customHeight="1" thickBot="1" x14ac:dyDescent="0.3">
      <c r="A17" s="167">
        <v>1</v>
      </c>
      <c r="B17" s="168" t="s">
        <v>4</v>
      </c>
      <c r="C17" s="169" t="s">
        <v>15</v>
      </c>
      <c r="D17" s="169">
        <v>13.212999999999999</v>
      </c>
      <c r="E17" s="171">
        <v>3</v>
      </c>
      <c r="F17" s="172" t="s">
        <v>1</v>
      </c>
      <c r="G17" s="232"/>
      <c r="H17" s="232"/>
      <c r="I17" s="23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8" customHeight="1" thickBot="1" x14ac:dyDescent="0.3">
      <c r="A18" s="173"/>
      <c r="B18" s="174" t="s">
        <v>88</v>
      </c>
      <c r="C18" s="175"/>
      <c r="D18" s="176">
        <f>SUM(D17:D17)</f>
        <v>13.212999999999999</v>
      </c>
      <c r="E18" s="177"/>
      <c r="F18" s="178"/>
      <c r="G18" s="233"/>
      <c r="H18" s="233"/>
      <c r="I18" s="23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4.25" x14ac:dyDescent="0.2">
      <c r="A19" s="184"/>
      <c r="B19" s="185"/>
      <c r="C19" s="186"/>
      <c r="D19" s="187"/>
      <c r="E19" s="182"/>
      <c r="F19" s="183"/>
      <c r="G19" s="231"/>
      <c r="H19" s="231"/>
      <c r="I19" s="231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8" customHeight="1" x14ac:dyDescent="0.25">
      <c r="A20" s="188">
        <v>1</v>
      </c>
      <c r="B20" s="189" t="s">
        <v>51</v>
      </c>
      <c r="C20" s="190" t="s">
        <v>52</v>
      </c>
      <c r="D20" s="190">
        <v>2.218</v>
      </c>
      <c r="E20" s="191">
        <v>3</v>
      </c>
      <c r="F20" s="192" t="s">
        <v>1</v>
      </c>
      <c r="G20" s="12"/>
      <c r="H20" s="12"/>
      <c r="I20" s="1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8" customHeight="1" thickBot="1" x14ac:dyDescent="0.3">
      <c r="A21" s="193">
        <v>2</v>
      </c>
      <c r="B21" s="168" t="s">
        <v>51</v>
      </c>
      <c r="C21" s="194" t="s">
        <v>89</v>
      </c>
      <c r="D21" s="195">
        <v>19.579999999999998</v>
      </c>
      <c r="E21" s="196">
        <v>3</v>
      </c>
      <c r="F21" s="197" t="s">
        <v>1</v>
      </c>
      <c r="G21" s="232"/>
      <c r="H21" s="232"/>
      <c r="I21" s="23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5.75" thickBot="1" x14ac:dyDescent="0.3">
      <c r="A22" s="173"/>
      <c r="B22" s="174" t="s">
        <v>88</v>
      </c>
      <c r="C22" s="175"/>
      <c r="D22" s="176">
        <f>SUM(D20:D21)</f>
        <v>21.797999999999998</v>
      </c>
      <c r="E22" s="177"/>
      <c r="F22" s="178"/>
      <c r="G22" s="233"/>
      <c r="H22" s="233"/>
      <c r="I22" s="23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8" customHeight="1" x14ac:dyDescent="0.25">
      <c r="A23" s="198"/>
      <c r="B23" s="179"/>
      <c r="C23" s="199"/>
      <c r="D23" s="200"/>
      <c r="E23" s="182"/>
      <c r="F23" s="201"/>
      <c r="G23" s="231"/>
      <c r="H23" s="231"/>
      <c r="I23" s="231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8" customHeight="1" x14ac:dyDescent="0.25">
      <c r="A24" s="188">
        <v>1</v>
      </c>
      <c r="B24" s="189" t="s">
        <v>5</v>
      </c>
      <c r="C24" s="190" t="s">
        <v>16</v>
      </c>
      <c r="D24" s="190">
        <v>8.4339999999999993</v>
      </c>
      <c r="E24" s="191">
        <v>3</v>
      </c>
      <c r="F24" s="192" t="s">
        <v>1</v>
      </c>
      <c r="G24" s="12"/>
      <c r="H24" s="12"/>
      <c r="I24" s="1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8" customHeight="1" x14ac:dyDescent="0.25">
      <c r="A25" s="188">
        <v>2</v>
      </c>
      <c r="B25" s="168" t="s">
        <v>5</v>
      </c>
      <c r="C25" s="169" t="s">
        <v>17</v>
      </c>
      <c r="D25" s="169">
        <v>8.4350000000000005</v>
      </c>
      <c r="E25" s="171">
        <v>3</v>
      </c>
      <c r="F25" s="172" t="s">
        <v>1</v>
      </c>
      <c r="G25" s="12"/>
      <c r="H25" s="12"/>
      <c r="I25" s="1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8" customHeight="1" thickBot="1" x14ac:dyDescent="0.3">
      <c r="A26" s="167">
        <v>3</v>
      </c>
      <c r="B26" s="168" t="s">
        <v>5</v>
      </c>
      <c r="C26" s="169" t="s">
        <v>18</v>
      </c>
      <c r="D26" s="169">
        <v>5.0739999999999998</v>
      </c>
      <c r="E26" s="171">
        <v>3</v>
      </c>
      <c r="F26" s="172" t="s">
        <v>1</v>
      </c>
      <c r="G26" s="232"/>
      <c r="H26" s="232"/>
      <c r="I26" s="23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.75" thickBot="1" x14ac:dyDescent="0.3">
      <c r="A27" s="173"/>
      <c r="B27" s="174" t="s">
        <v>88</v>
      </c>
      <c r="C27" s="175"/>
      <c r="D27" s="176">
        <f>SUM(,D24:D26)</f>
        <v>21.942999999999998</v>
      </c>
      <c r="E27" s="177"/>
      <c r="F27" s="178"/>
      <c r="G27" s="233"/>
      <c r="H27" s="233"/>
      <c r="I27" s="23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8" customHeight="1" x14ac:dyDescent="0.25">
      <c r="A28" s="198"/>
      <c r="B28" s="179"/>
      <c r="C28" s="180"/>
      <c r="D28" s="202"/>
      <c r="E28" s="182"/>
      <c r="F28" s="201"/>
      <c r="G28" s="231"/>
      <c r="H28" s="231"/>
      <c r="I28" s="231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8" customHeight="1" thickBot="1" x14ac:dyDescent="0.3">
      <c r="A29" s="167">
        <v>1</v>
      </c>
      <c r="B29" s="168" t="s">
        <v>6</v>
      </c>
      <c r="C29" s="169" t="s">
        <v>53</v>
      </c>
      <c r="D29" s="169">
        <v>0.27400000000000002</v>
      </c>
      <c r="E29" s="171">
        <v>3</v>
      </c>
      <c r="F29" s="172" t="s">
        <v>1</v>
      </c>
      <c r="G29" s="232"/>
      <c r="H29" s="232"/>
      <c r="I29" s="23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5.75" thickBot="1" x14ac:dyDescent="0.3">
      <c r="A30" s="173"/>
      <c r="B30" s="174" t="s">
        <v>88</v>
      </c>
      <c r="C30" s="175"/>
      <c r="D30" s="176">
        <f>SUM(D29:D29)</f>
        <v>0.27400000000000002</v>
      </c>
      <c r="E30" s="177"/>
      <c r="F30" s="178"/>
      <c r="G30" s="233"/>
      <c r="H30" s="233"/>
      <c r="I30" s="23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8" customHeight="1" x14ac:dyDescent="0.25">
      <c r="A31" s="148"/>
      <c r="B31" s="179"/>
      <c r="C31" s="180"/>
      <c r="D31" s="181"/>
      <c r="E31" s="182"/>
      <c r="F31" s="182"/>
      <c r="G31" s="231"/>
      <c r="H31" s="231"/>
      <c r="I31" s="231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36" customHeight="1" x14ac:dyDescent="0.25">
      <c r="A32" s="203">
        <v>1</v>
      </c>
      <c r="B32" s="204" t="s">
        <v>90</v>
      </c>
      <c r="C32" s="205" t="s">
        <v>91</v>
      </c>
      <c r="D32" s="206">
        <v>10.002000000000001</v>
      </c>
      <c r="E32" s="207">
        <v>4</v>
      </c>
      <c r="F32" s="208" t="s">
        <v>92</v>
      </c>
      <c r="G32" s="242" t="s">
        <v>98</v>
      </c>
      <c r="H32" s="237" t="s">
        <v>102</v>
      </c>
      <c r="I32" s="1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30.75" customHeight="1" x14ac:dyDescent="0.25">
      <c r="A33" s="203">
        <v>2</v>
      </c>
      <c r="B33" s="204" t="s">
        <v>90</v>
      </c>
      <c r="C33" s="205" t="s">
        <v>93</v>
      </c>
      <c r="D33" s="206">
        <v>10.007999999999999</v>
      </c>
      <c r="E33" s="207">
        <v>4</v>
      </c>
      <c r="F33" s="208" t="s">
        <v>92</v>
      </c>
      <c r="G33" s="238" t="s">
        <v>98</v>
      </c>
      <c r="H33" s="12"/>
      <c r="I33" s="1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5" x14ac:dyDescent="0.25">
      <c r="A34" s="203">
        <v>3</v>
      </c>
      <c r="B34" s="204" t="s">
        <v>90</v>
      </c>
      <c r="C34" s="205" t="s">
        <v>94</v>
      </c>
      <c r="D34" s="206">
        <v>15.000999999999999</v>
      </c>
      <c r="E34" s="207">
        <v>4</v>
      </c>
      <c r="F34" s="207" t="s">
        <v>1</v>
      </c>
      <c r="G34" s="241" t="s">
        <v>99</v>
      </c>
      <c r="H34" s="238" t="s">
        <v>98</v>
      </c>
      <c r="I34" s="1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8" customHeight="1" thickBot="1" x14ac:dyDescent="0.3">
      <c r="A35" s="209">
        <v>4</v>
      </c>
      <c r="B35" s="210" t="s">
        <v>90</v>
      </c>
      <c r="C35" s="211" t="s">
        <v>95</v>
      </c>
      <c r="D35" s="212">
        <v>6.2430000000000003</v>
      </c>
      <c r="E35" s="213">
        <v>4</v>
      </c>
      <c r="F35" s="239" t="s">
        <v>1</v>
      </c>
      <c r="G35" s="244" t="s">
        <v>100</v>
      </c>
      <c r="H35" s="240" t="s">
        <v>101</v>
      </c>
      <c r="I35" s="232"/>
    </row>
    <row r="36" spans="1:32" ht="18" customHeight="1" thickBot="1" x14ac:dyDescent="0.3">
      <c r="A36" s="173"/>
      <c r="B36" s="174" t="s">
        <v>88</v>
      </c>
      <c r="C36" s="175"/>
      <c r="D36" s="176">
        <f>SUM(D32:D35)</f>
        <v>41.253999999999998</v>
      </c>
      <c r="E36" s="177"/>
      <c r="F36" s="178"/>
      <c r="G36" s="245"/>
      <c r="H36" s="243"/>
      <c r="I36" s="234"/>
    </row>
    <row r="37" spans="1:32" ht="18" customHeight="1" x14ac:dyDescent="0.25">
      <c r="A37" s="153"/>
      <c r="B37" s="179"/>
      <c r="C37" s="214"/>
      <c r="D37" s="215"/>
      <c r="E37" s="148"/>
      <c r="F37" s="216"/>
      <c r="G37" s="231"/>
      <c r="H37" s="231"/>
      <c r="I37" s="231"/>
    </row>
    <row r="38" spans="1:32" ht="15" x14ac:dyDescent="0.25">
      <c r="A38" s="188">
        <v>1</v>
      </c>
      <c r="B38" s="189" t="s">
        <v>19</v>
      </c>
      <c r="C38" s="190" t="s">
        <v>28</v>
      </c>
      <c r="D38" s="190">
        <v>28.295000000000002</v>
      </c>
      <c r="E38" s="191">
        <v>3</v>
      </c>
      <c r="F38" s="192" t="s">
        <v>1</v>
      </c>
      <c r="G38" s="13"/>
      <c r="H38" s="13"/>
      <c r="I38" s="12"/>
    </row>
    <row r="39" spans="1:32" ht="18" customHeight="1" thickBot="1" x14ac:dyDescent="0.3">
      <c r="A39" s="167">
        <v>2</v>
      </c>
      <c r="B39" s="168" t="s">
        <v>19</v>
      </c>
      <c r="C39" s="169" t="s">
        <v>20</v>
      </c>
      <c r="D39" s="169">
        <v>6.0010000000000003</v>
      </c>
      <c r="E39" s="171">
        <v>3</v>
      </c>
      <c r="F39" s="172" t="s">
        <v>1</v>
      </c>
      <c r="G39" s="299" t="s">
        <v>105</v>
      </c>
      <c r="H39" s="300"/>
      <c r="I39" s="232"/>
    </row>
    <row r="40" spans="1:32" ht="18" customHeight="1" x14ac:dyDescent="0.25">
      <c r="A40" s="246"/>
      <c r="B40" s="247" t="s">
        <v>88</v>
      </c>
      <c r="C40" s="248"/>
      <c r="D40" s="249">
        <f>SUM(D38:D39)</f>
        <v>34.295999999999999</v>
      </c>
      <c r="E40" s="250"/>
      <c r="F40" s="251"/>
      <c r="G40" s="252"/>
      <c r="H40" s="252"/>
      <c r="I40" s="253"/>
    </row>
    <row r="41" spans="1:32" ht="18" customHeight="1" x14ac:dyDescent="0.25">
      <c r="A41" s="203"/>
      <c r="B41" s="254"/>
      <c r="C41" s="205"/>
      <c r="D41" s="255"/>
      <c r="E41" s="207"/>
      <c r="F41" s="207"/>
      <c r="G41" s="12"/>
      <c r="H41" s="12"/>
      <c r="I41" s="12"/>
    </row>
    <row r="42" spans="1:32" ht="18" customHeight="1" x14ac:dyDescent="0.25">
      <c r="A42" s="256">
        <v>1</v>
      </c>
      <c r="B42" s="257" t="s">
        <v>19</v>
      </c>
      <c r="C42" s="258" t="s">
        <v>20</v>
      </c>
      <c r="D42" s="258">
        <v>6.0010000000000003</v>
      </c>
      <c r="E42" s="259">
        <v>3</v>
      </c>
      <c r="F42" s="260" t="s">
        <v>1</v>
      </c>
      <c r="G42" s="262" t="s">
        <v>106</v>
      </c>
      <c r="H42" s="262" t="s">
        <v>107</v>
      </c>
      <c r="I42" s="261"/>
    </row>
    <row r="43" spans="1:32" ht="18" customHeight="1" x14ac:dyDescent="0.25">
      <c r="A43" s="203"/>
      <c r="B43" s="254"/>
      <c r="C43" s="205"/>
      <c r="D43" s="255"/>
      <c r="E43" s="207"/>
      <c r="F43" s="207"/>
      <c r="G43" s="12"/>
      <c r="H43" s="12"/>
      <c r="I43" s="12"/>
    </row>
    <row r="44" spans="1:32" ht="18" customHeight="1" x14ac:dyDescent="0.25">
      <c r="A44" s="198">
        <v>1</v>
      </c>
      <c r="B44" s="217" t="s">
        <v>10</v>
      </c>
      <c r="C44" s="218" t="s">
        <v>21</v>
      </c>
      <c r="D44" s="218">
        <v>8.76</v>
      </c>
      <c r="E44" s="219">
        <v>5</v>
      </c>
      <c r="F44" s="220" t="s">
        <v>1</v>
      </c>
      <c r="G44" s="12"/>
      <c r="H44" s="12"/>
      <c r="I44" s="12"/>
    </row>
    <row r="45" spans="1:32" ht="15.75" thickBot="1" x14ac:dyDescent="0.3">
      <c r="A45" s="167">
        <v>2</v>
      </c>
      <c r="B45" s="168" t="s">
        <v>10</v>
      </c>
      <c r="C45" s="169" t="s">
        <v>54</v>
      </c>
      <c r="D45" s="169">
        <v>10.426</v>
      </c>
      <c r="E45" s="171">
        <v>3</v>
      </c>
      <c r="F45" s="172" t="s">
        <v>1</v>
      </c>
      <c r="G45" s="232"/>
      <c r="H45" s="232"/>
      <c r="I45" s="232"/>
    </row>
    <row r="46" spans="1:32" ht="18" customHeight="1" thickBot="1" x14ac:dyDescent="0.3">
      <c r="A46" s="173"/>
      <c r="B46" s="174" t="s">
        <v>88</v>
      </c>
      <c r="C46" s="175"/>
      <c r="D46" s="176">
        <f>SUM(,D44:D45)</f>
        <v>19.186</v>
      </c>
      <c r="E46" s="177"/>
      <c r="F46" s="178"/>
      <c r="G46" s="233"/>
      <c r="H46" s="233"/>
      <c r="I46" s="234"/>
    </row>
    <row r="47" spans="1:32" ht="18" customHeight="1" x14ac:dyDescent="0.25">
      <c r="A47" s="153"/>
      <c r="B47" s="179"/>
      <c r="C47" s="180"/>
      <c r="D47" s="181"/>
      <c r="E47" s="182"/>
      <c r="F47" s="183"/>
      <c r="G47" s="231"/>
      <c r="H47" s="231"/>
      <c r="I47" s="231"/>
    </row>
    <row r="48" spans="1:32" ht="18" customHeight="1" x14ac:dyDescent="0.25">
      <c r="A48" s="221">
        <v>1</v>
      </c>
      <c r="B48" s="189" t="s">
        <v>7</v>
      </c>
      <c r="C48" s="190" t="s">
        <v>11</v>
      </c>
      <c r="D48" s="190">
        <v>3.5009999999999999</v>
      </c>
      <c r="E48" s="191">
        <v>3</v>
      </c>
      <c r="F48" s="192" t="s">
        <v>1</v>
      </c>
      <c r="G48" s="12"/>
      <c r="H48" s="12"/>
      <c r="I48" s="12"/>
    </row>
    <row r="49" spans="1:14" ht="18" customHeight="1" x14ac:dyDescent="0.25">
      <c r="A49" s="221">
        <v>2</v>
      </c>
      <c r="B49" s="189" t="s">
        <v>7</v>
      </c>
      <c r="C49" s="190" t="s">
        <v>12</v>
      </c>
      <c r="D49" s="190">
        <v>10.003</v>
      </c>
      <c r="E49" s="191">
        <v>4</v>
      </c>
      <c r="F49" s="192" t="s">
        <v>1</v>
      </c>
      <c r="G49" s="12"/>
      <c r="H49" s="12"/>
      <c r="I49" s="12"/>
    </row>
    <row r="50" spans="1:14" ht="18" customHeight="1" thickBot="1" x14ac:dyDescent="0.3">
      <c r="A50" s="235">
        <v>3</v>
      </c>
      <c r="B50" s="168" t="s">
        <v>7</v>
      </c>
      <c r="C50" s="169" t="s">
        <v>55</v>
      </c>
      <c r="D50" s="169">
        <v>10.003</v>
      </c>
      <c r="E50" s="171">
        <v>4</v>
      </c>
      <c r="F50" s="172" t="s">
        <v>1</v>
      </c>
      <c r="G50" s="232"/>
      <c r="H50" s="232"/>
      <c r="I50" s="232"/>
    </row>
    <row r="51" spans="1:14" ht="15.75" thickBot="1" x14ac:dyDescent="0.3">
      <c r="A51" s="173"/>
      <c r="B51" s="174" t="s">
        <v>88</v>
      </c>
      <c r="C51" s="175"/>
      <c r="D51" s="176">
        <f>SUM(D48:D50)</f>
        <v>23.506999999999998</v>
      </c>
      <c r="E51" s="177"/>
      <c r="F51" s="178"/>
      <c r="G51" s="233"/>
      <c r="H51" s="233"/>
      <c r="I51" s="234"/>
    </row>
    <row r="52" spans="1:14" ht="18" customHeight="1" x14ac:dyDescent="0.25">
      <c r="A52" s="198"/>
      <c r="B52" s="179"/>
      <c r="C52" s="222"/>
      <c r="D52" s="200"/>
      <c r="E52" s="223"/>
      <c r="F52" s="224"/>
      <c r="G52" s="231"/>
      <c r="H52" s="231"/>
      <c r="I52" s="231"/>
    </row>
    <row r="53" spans="1:14" ht="18" customHeight="1" x14ac:dyDescent="0.25">
      <c r="A53" s="188">
        <v>1</v>
      </c>
      <c r="B53" s="189" t="s">
        <v>8</v>
      </c>
      <c r="C53" s="190" t="s">
        <v>22</v>
      </c>
      <c r="D53" s="225">
        <v>6.7</v>
      </c>
      <c r="E53" s="191">
        <v>7</v>
      </c>
      <c r="F53" s="192" t="s">
        <v>1</v>
      </c>
      <c r="G53" s="166"/>
      <c r="H53" s="12"/>
      <c r="I53" s="12"/>
    </row>
    <row r="54" spans="1:14" ht="18" customHeight="1" x14ac:dyDescent="0.25">
      <c r="A54" s="188">
        <v>2</v>
      </c>
      <c r="B54" s="189" t="s">
        <v>8</v>
      </c>
      <c r="C54" s="190" t="s">
        <v>23</v>
      </c>
      <c r="D54" s="225">
        <v>6.7</v>
      </c>
      <c r="E54" s="191">
        <v>7</v>
      </c>
      <c r="F54" s="192" t="s">
        <v>1</v>
      </c>
      <c r="G54" s="12"/>
      <c r="H54" s="12"/>
      <c r="I54" s="12"/>
    </row>
    <row r="55" spans="1:14" ht="15" x14ac:dyDescent="0.25">
      <c r="A55" s="188">
        <v>3</v>
      </c>
      <c r="B55" s="189" t="s">
        <v>8</v>
      </c>
      <c r="C55" s="190" t="s">
        <v>24</v>
      </c>
      <c r="D55" s="225">
        <v>3.0009999999999999</v>
      </c>
      <c r="E55" s="191">
        <v>3</v>
      </c>
      <c r="F55" s="192" t="s">
        <v>1</v>
      </c>
      <c r="G55" s="13"/>
      <c r="H55" s="13"/>
      <c r="I55" s="13"/>
    </row>
    <row r="56" spans="1:14" ht="15.75" thickBot="1" x14ac:dyDescent="0.3">
      <c r="A56" s="167">
        <v>4</v>
      </c>
      <c r="B56" s="168" t="s">
        <v>8</v>
      </c>
      <c r="C56" s="169" t="s">
        <v>56</v>
      </c>
      <c r="D56" s="169">
        <v>27.99</v>
      </c>
      <c r="E56" s="171">
        <v>3</v>
      </c>
      <c r="F56" s="172" t="s">
        <v>1</v>
      </c>
      <c r="G56" s="236"/>
      <c r="H56" s="236"/>
      <c r="I56" s="236"/>
      <c r="J56" s="164"/>
      <c r="K56" s="164"/>
      <c r="L56" s="164"/>
      <c r="M56" s="164"/>
      <c r="N56" s="164"/>
    </row>
    <row r="57" spans="1:14" ht="15.75" thickBot="1" x14ac:dyDescent="0.3">
      <c r="A57" s="173"/>
      <c r="B57" s="174" t="s">
        <v>88</v>
      </c>
      <c r="C57" s="175"/>
      <c r="D57" s="176">
        <f>SUM(D56,D55,D54,D53)</f>
        <v>44.391000000000005</v>
      </c>
      <c r="E57" s="177"/>
      <c r="F57" s="178"/>
      <c r="G57" s="233"/>
      <c r="H57" s="233"/>
      <c r="I57" s="234"/>
    </row>
    <row r="58" spans="1:14" ht="15" x14ac:dyDescent="0.25">
      <c r="A58" s="198"/>
      <c r="B58" s="179"/>
      <c r="C58" s="180"/>
      <c r="D58" s="186"/>
      <c r="E58" s="182"/>
      <c r="F58" s="201"/>
      <c r="G58" s="35"/>
      <c r="H58" s="35"/>
      <c r="I58" s="35"/>
    </row>
    <row r="59" spans="1:14" ht="15" x14ac:dyDescent="0.25">
      <c r="A59" s="188">
        <v>1</v>
      </c>
      <c r="B59" s="226" t="s">
        <v>9</v>
      </c>
      <c r="C59" s="227" t="s">
        <v>29</v>
      </c>
      <c r="D59" s="227">
        <v>6.6950000000000003</v>
      </c>
      <c r="E59" s="228">
        <v>3</v>
      </c>
      <c r="F59" s="229" t="s">
        <v>1</v>
      </c>
      <c r="G59" s="13"/>
      <c r="H59" s="13"/>
      <c r="I59" s="13"/>
    </row>
    <row r="60" spans="1:14" ht="15" x14ac:dyDescent="0.25">
      <c r="A60" s="193">
        <v>3</v>
      </c>
      <c r="B60" s="230" t="s">
        <v>9</v>
      </c>
      <c r="C60" s="169" t="s">
        <v>96</v>
      </c>
      <c r="D60" s="169">
        <v>10.127000000000001</v>
      </c>
      <c r="E60" s="171">
        <v>3</v>
      </c>
      <c r="F60" s="172" t="s">
        <v>1</v>
      </c>
      <c r="G60" s="242" t="s">
        <v>103</v>
      </c>
      <c r="H60" s="13"/>
      <c r="I60" s="13"/>
    </row>
    <row r="61" spans="1:14" ht="15.75" thickBot="1" x14ac:dyDescent="0.3">
      <c r="A61" s="167">
        <v>2</v>
      </c>
      <c r="B61" s="168" t="s">
        <v>9</v>
      </c>
      <c r="C61" s="169" t="s">
        <v>30</v>
      </c>
      <c r="D61" s="169">
        <v>33.606999999999999</v>
      </c>
      <c r="E61" s="171">
        <v>3</v>
      </c>
      <c r="F61" s="172" t="s">
        <v>1</v>
      </c>
      <c r="G61" s="244" t="s">
        <v>104</v>
      </c>
      <c r="H61" s="238" t="s">
        <v>103</v>
      </c>
      <c r="I61" s="28"/>
    </row>
    <row r="62" spans="1:14" ht="15.75" thickBot="1" x14ac:dyDescent="0.3">
      <c r="A62" s="173"/>
      <c r="B62" s="174" t="s">
        <v>88</v>
      </c>
      <c r="C62" s="175"/>
      <c r="D62" s="176">
        <f>SUM(D59:D61)</f>
        <v>50.429000000000002</v>
      </c>
      <c r="E62" s="177"/>
      <c r="F62" s="178"/>
      <c r="G62" s="233"/>
      <c r="H62" s="233"/>
      <c r="I62" s="234"/>
    </row>
    <row r="66" spans="1:14" ht="15" x14ac:dyDescent="0.25">
      <c r="A66" s="301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1"/>
      <c r="N66" s="301"/>
    </row>
    <row r="67" spans="1:14" ht="15" x14ac:dyDescent="0.25">
      <c r="A67" s="302"/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</row>
  </sheetData>
  <autoFilter ref="D2:D56"/>
  <mergeCells count="3">
    <mergeCell ref="G39:H39"/>
    <mergeCell ref="A66:N66"/>
    <mergeCell ref="A67:N6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&amp;LПредседател: ..........
(Славка Бобева Бончева- Кирова)&amp;CЧленове: 1.........            
(М. Димитрова)&amp;R2. .............           3..............
(Г. Иванова)         (Р. Денева)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opLeftCell="A70" workbookViewId="0">
      <selection activeCell="A72" sqref="A72:Q72"/>
    </sheetView>
  </sheetViews>
  <sheetFormatPr defaultRowHeight="12.75" x14ac:dyDescent="0.2"/>
  <cols>
    <col min="1" max="1" width="6" customWidth="1"/>
    <col min="2" max="2" width="16.85546875" customWidth="1"/>
    <col min="3" max="3" width="16.5703125" customWidth="1"/>
    <col min="4" max="4" width="12.5703125" customWidth="1"/>
    <col min="5" max="5" width="7.140625" customWidth="1"/>
    <col min="6" max="7" width="15.7109375" customWidth="1"/>
    <col min="8" max="8" width="40.140625" customWidth="1"/>
    <col min="9" max="9" width="36" customWidth="1"/>
    <col min="10" max="10" width="18.28515625" customWidth="1"/>
    <col min="11" max="12" width="18.42578125" customWidth="1"/>
  </cols>
  <sheetData>
    <row r="1" spans="1:35" x14ac:dyDescent="0.2">
      <c r="A1" s="156"/>
      <c r="B1" s="156"/>
      <c r="C1" s="156"/>
      <c r="D1" s="156"/>
      <c r="E1" s="156"/>
      <c r="F1" s="156"/>
      <c r="G1" s="156"/>
    </row>
    <row r="2" spans="1:35" ht="15.75" x14ac:dyDescent="0.25">
      <c r="A2" s="159" t="s">
        <v>62</v>
      </c>
      <c r="B2" s="156"/>
      <c r="C2" s="160"/>
      <c r="D2" s="160"/>
      <c r="E2" s="160"/>
      <c r="F2" s="160"/>
      <c r="G2" s="160"/>
    </row>
    <row r="3" spans="1:35" ht="15" x14ac:dyDescent="0.25">
      <c r="A3" s="161" t="s">
        <v>26</v>
      </c>
      <c r="B3" s="156"/>
      <c r="C3" s="160"/>
      <c r="D3" s="160"/>
      <c r="E3" s="160"/>
      <c r="F3" s="160"/>
      <c r="G3" s="160"/>
    </row>
    <row r="4" spans="1:35" ht="15" x14ac:dyDescent="0.25">
      <c r="A4" s="161" t="s">
        <v>27</v>
      </c>
      <c r="B4" s="156"/>
      <c r="C4" s="160"/>
      <c r="D4" s="160"/>
      <c r="E4" s="160"/>
      <c r="F4" s="160"/>
      <c r="G4" s="160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" x14ac:dyDescent="0.25">
      <c r="A5" s="162" t="s">
        <v>35</v>
      </c>
      <c r="B5" s="156"/>
      <c r="C5" s="160"/>
      <c r="D5" s="160"/>
      <c r="E5" s="160"/>
      <c r="F5" s="160"/>
      <c r="G5" s="160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5.75" x14ac:dyDescent="0.25">
      <c r="A6" s="27"/>
      <c r="B6" s="158"/>
      <c r="C6" s="163"/>
      <c r="D6" s="163"/>
      <c r="E6" s="160"/>
      <c r="F6" s="160"/>
      <c r="G6" s="16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.75" x14ac:dyDescent="0.25">
      <c r="A7" s="27" t="s">
        <v>60</v>
      </c>
      <c r="B7" s="158"/>
      <c r="C7" s="163"/>
      <c r="D7" s="163"/>
      <c r="E7" s="160"/>
      <c r="F7" s="160"/>
      <c r="G7" s="160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5.75" x14ac:dyDescent="0.25">
      <c r="A8" s="27" t="s">
        <v>61</v>
      </c>
      <c r="B8" s="158"/>
      <c r="C8" s="163"/>
      <c r="D8" s="163"/>
      <c r="E8" s="160"/>
      <c r="F8" s="160"/>
      <c r="G8" s="160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ht="15.75" x14ac:dyDescent="0.25">
      <c r="A9" s="27"/>
      <c r="B9" s="158"/>
      <c r="C9" s="163"/>
      <c r="D9" s="163"/>
      <c r="E9" s="160"/>
      <c r="F9" s="160"/>
      <c r="G9" s="160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15.75" thickBot="1" x14ac:dyDescent="0.3">
      <c r="A10" s="162"/>
      <c r="B10" s="156"/>
      <c r="C10" s="160"/>
      <c r="D10" s="160"/>
      <c r="E10" s="160"/>
      <c r="F10" s="160"/>
      <c r="G10" s="160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ht="45.75" thickBot="1" x14ac:dyDescent="0.25">
      <c r="A11" s="7" t="s">
        <v>13</v>
      </c>
      <c r="B11" s="2" t="s">
        <v>31</v>
      </c>
      <c r="C11" s="2" t="s">
        <v>32</v>
      </c>
      <c r="D11" s="8" t="s">
        <v>33</v>
      </c>
      <c r="E11" s="2" t="s">
        <v>34</v>
      </c>
      <c r="F11" s="97" t="s">
        <v>0</v>
      </c>
      <c r="G11" s="118" t="s">
        <v>76</v>
      </c>
      <c r="H11" s="111" t="s">
        <v>58</v>
      </c>
      <c r="I11" s="2" t="s">
        <v>59</v>
      </c>
      <c r="J11" s="3" t="s">
        <v>25</v>
      </c>
      <c r="K11" s="4" t="s">
        <v>25</v>
      </c>
      <c r="L11" s="4" t="s">
        <v>25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.75" thickBot="1" x14ac:dyDescent="0.3">
      <c r="A12" s="14">
        <v>1</v>
      </c>
      <c r="B12" s="15">
        <v>2</v>
      </c>
      <c r="C12" s="15">
        <v>3</v>
      </c>
      <c r="D12" s="16">
        <v>4</v>
      </c>
      <c r="E12" s="15">
        <v>5</v>
      </c>
      <c r="F12" s="98">
        <v>6</v>
      </c>
      <c r="G12" s="119"/>
      <c r="H12" s="112">
        <v>7</v>
      </c>
      <c r="I12" s="17">
        <v>8</v>
      </c>
      <c r="J12" s="17">
        <v>9</v>
      </c>
      <c r="K12" s="18">
        <v>10</v>
      </c>
      <c r="L12" s="18">
        <v>11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" x14ac:dyDescent="0.25">
      <c r="A13" s="19"/>
      <c r="B13" s="20"/>
      <c r="C13" s="20"/>
      <c r="D13" s="21"/>
      <c r="E13" s="20"/>
      <c r="F13" s="99"/>
      <c r="G13" s="120"/>
      <c r="H13" s="113"/>
      <c r="I13" s="22"/>
      <c r="J13" s="22"/>
      <c r="K13" s="23"/>
      <c r="L13" s="2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5.75" x14ac:dyDescent="0.25">
      <c r="A14" s="49">
        <v>1</v>
      </c>
      <c r="B14" s="43" t="s">
        <v>2</v>
      </c>
      <c r="C14" s="44" t="s">
        <v>36</v>
      </c>
      <c r="D14" s="44">
        <v>41.006999999999998</v>
      </c>
      <c r="E14" s="45">
        <v>4</v>
      </c>
      <c r="F14" s="100" t="s">
        <v>1</v>
      </c>
      <c r="G14" s="90">
        <v>656.11199999999997</v>
      </c>
      <c r="H14" s="11" t="s">
        <v>80</v>
      </c>
      <c r="I14" s="11"/>
      <c r="J14" s="11"/>
      <c r="K14" s="24"/>
      <c r="L14" s="2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.75" x14ac:dyDescent="0.25">
      <c r="A15" s="49">
        <v>2</v>
      </c>
      <c r="B15" s="43" t="s">
        <v>2</v>
      </c>
      <c r="C15" s="44" t="s">
        <v>37</v>
      </c>
      <c r="D15" s="44">
        <v>10.002000000000001</v>
      </c>
      <c r="E15" s="45">
        <v>9</v>
      </c>
      <c r="F15" s="100" t="s">
        <v>1</v>
      </c>
      <c r="G15" s="91">
        <v>160.03200000000001</v>
      </c>
      <c r="H15" s="11" t="s">
        <v>81</v>
      </c>
      <c r="I15" s="12"/>
      <c r="J15" s="12"/>
      <c r="K15" s="25"/>
      <c r="L15" s="25"/>
      <c r="M15" s="5"/>
      <c r="N15" s="5"/>
      <c r="O15" s="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.75" x14ac:dyDescent="0.25">
      <c r="A16" s="49">
        <v>3</v>
      </c>
      <c r="B16" s="43" t="s">
        <v>2</v>
      </c>
      <c r="C16" s="44" t="s">
        <v>38</v>
      </c>
      <c r="D16" s="44">
        <v>10.002000000000001</v>
      </c>
      <c r="E16" s="45">
        <v>9</v>
      </c>
      <c r="F16" s="100" t="s">
        <v>1</v>
      </c>
      <c r="G16" s="91">
        <v>160.03200000000001</v>
      </c>
      <c r="H16" s="11" t="s">
        <v>81</v>
      </c>
      <c r="I16" s="12"/>
      <c r="J16" s="12"/>
      <c r="K16" s="25"/>
      <c r="L16" s="2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.75" x14ac:dyDescent="0.25">
      <c r="A17" s="49">
        <v>4</v>
      </c>
      <c r="B17" s="43" t="s">
        <v>2</v>
      </c>
      <c r="C17" s="44" t="s">
        <v>39</v>
      </c>
      <c r="D17" s="44">
        <v>10.002000000000001</v>
      </c>
      <c r="E17" s="45">
        <v>9</v>
      </c>
      <c r="F17" s="100" t="s">
        <v>1</v>
      </c>
      <c r="G17" s="91">
        <v>160.03200000000001</v>
      </c>
      <c r="H17" s="11" t="s">
        <v>81</v>
      </c>
      <c r="I17" s="11"/>
      <c r="J17" s="11"/>
      <c r="K17" s="24"/>
      <c r="L17" s="24"/>
      <c r="M17" s="5"/>
      <c r="N17" s="5"/>
      <c r="O17" s="5"/>
      <c r="P17" s="1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ht="15.75" x14ac:dyDescent="0.25">
      <c r="A18" s="49">
        <v>5</v>
      </c>
      <c r="B18" s="43" t="s">
        <v>2</v>
      </c>
      <c r="C18" s="44" t="s">
        <v>40</v>
      </c>
      <c r="D18" s="44">
        <v>10.002000000000001</v>
      </c>
      <c r="E18" s="45">
        <v>9</v>
      </c>
      <c r="F18" s="100" t="s">
        <v>1</v>
      </c>
      <c r="G18" s="91">
        <v>160.03200000000001</v>
      </c>
      <c r="H18" s="11" t="s">
        <v>81</v>
      </c>
      <c r="I18" s="11"/>
      <c r="J18" s="11"/>
      <c r="K18" s="24"/>
      <c r="L18" s="2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.75" x14ac:dyDescent="0.25">
      <c r="A19" s="49">
        <v>6</v>
      </c>
      <c r="B19" s="43" t="s">
        <v>2</v>
      </c>
      <c r="C19" s="44" t="s">
        <v>41</v>
      </c>
      <c r="D19" s="44">
        <v>10.002000000000001</v>
      </c>
      <c r="E19" s="45">
        <v>9</v>
      </c>
      <c r="F19" s="100" t="s">
        <v>1</v>
      </c>
      <c r="G19" s="91">
        <v>160.03200000000001</v>
      </c>
      <c r="H19" s="11" t="s">
        <v>81</v>
      </c>
      <c r="I19" s="11"/>
      <c r="J19" s="11"/>
      <c r="K19" s="24"/>
      <c r="L19" s="2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15.75" x14ac:dyDescent="0.25">
      <c r="A20" s="49">
        <v>7</v>
      </c>
      <c r="B20" s="43" t="s">
        <v>2</v>
      </c>
      <c r="C20" s="44" t="s">
        <v>42</v>
      </c>
      <c r="D20" s="44">
        <v>10.002000000000001</v>
      </c>
      <c r="E20" s="45">
        <v>9</v>
      </c>
      <c r="F20" s="100" t="s">
        <v>1</v>
      </c>
      <c r="G20" s="91">
        <v>160.03200000000001</v>
      </c>
      <c r="H20" s="11" t="s">
        <v>81</v>
      </c>
      <c r="I20" s="11"/>
      <c r="J20" s="11"/>
      <c r="K20" s="24"/>
      <c r="L20" s="2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.75" x14ac:dyDescent="0.25">
      <c r="A21" s="49">
        <v>8</v>
      </c>
      <c r="B21" s="43" t="s">
        <v>2</v>
      </c>
      <c r="C21" s="44" t="s">
        <v>43</v>
      </c>
      <c r="D21" s="44">
        <v>10.002000000000001</v>
      </c>
      <c r="E21" s="45">
        <v>9</v>
      </c>
      <c r="F21" s="100" t="s">
        <v>1</v>
      </c>
      <c r="G21" s="91">
        <v>160.03200000000001</v>
      </c>
      <c r="H21" s="11" t="s">
        <v>81</v>
      </c>
      <c r="I21" s="11"/>
      <c r="J21" s="11"/>
      <c r="K21" s="24"/>
      <c r="L21" s="2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.75" x14ac:dyDescent="0.25">
      <c r="A22" s="49">
        <v>9</v>
      </c>
      <c r="B22" s="43" t="s">
        <v>2</v>
      </c>
      <c r="C22" s="44" t="s">
        <v>44</v>
      </c>
      <c r="D22" s="44">
        <v>10.002000000000001</v>
      </c>
      <c r="E22" s="45">
        <v>9</v>
      </c>
      <c r="F22" s="100" t="s">
        <v>1</v>
      </c>
      <c r="G22" s="91">
        <v>160.03200000000001</v>
      </c>
      <c r="H22" s="11" t="s">
        <v>81</v>
      </c>
      <c r="I22" s="11"/>
      <c r="J22" s="11"/>
      <c r="K22" s="24"/>
      <c r="L22" s="2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.75" x14ac:dyDescent="0.25">
      <c r="A23" s="49">
        <v>10</v>
      </c>
      <c r="B23" s="43" t="s">
        <v>2</v>
      </c>
      <c r="C23" s="44" t="s">
        <v>45</v>
      </c>
      <c r="D23" s="44">
        <v>10.002000000000001</v>
      </c>
      <c r="E23" s="45">
        <v>9</v>
      </c>
      <c r="F23" s="100" t="s">
        <v>1</v>
      </c>
      <c r="G23" s="91">
        <v>160.03200000000001</v>
      </c>
      <c r="H23" s="11" t="s">
        <v>81</v>
      </c>
      <c r="I23" s="11"/>
      <c r="J23" s="11"/>
      <c r="K23" s="24"/>
      <c r="L23" s="2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.75" x14ac:dyDescent="0.25">
      <c r="A24" s="49">
        <v>11</v>
      </c>
      <c r="B24" s="43" t="s">
        <v>2</v>
      </c>
      <c r="C24" s="44" t="s">
        <v>46</v>
      </c>
      <c r="D24" s="44">
        <v>10.002000000000001</v>
      </c>
      <c r="E24" s="45">
        <v>9</v>
      </c>
      <c r="F24" s="100" t="s">
        <v>1</v>
      </c>
      <c r="G24" s="91">
        <v>160.03200000000001</v>
      </c>
      <c r="H24" s="11" t="s">
        <v>81</v>
      </c>
      <c r="I24" s="11"/>
      <c r="J24" s="11"/>
      <c r="K24" s="24"/>
      <c r="L24" s="2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ht="15.75" x14ac:dyDescent="0.25">
      <c r="A25" s="49">
        <v>12</v>
      </c>
      <c r="B25" s="43" t="s">
        <v>2</v>
      </c>
      <c r="C25" s="44" t="s">
        <v>47</v>
      </c>
      <c r="D25" s="44">
        <v>10.002000000000001</v>
      </c>
      <c r="E25" s="45">
        <v>9</v>
      </c>
      <c r="F25" s="100" t="s">
        <v>1</v>
      </c>
      <c r="G25" s="91">
        <v>160.03200000000001</v>
      </c>
      <c r="H25" s="11" t="s">
        <v>81</v>
      </c>
      <c r="I25" s="11"/>
      <c r="J25" s="11"/>
      <c r="K25" s="24"/>
      <c r="L25" s="2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.75" x14ac:dyDescent="0.25">
      <c r="A26" s="49">
        <v>13</v>
      </c>
      <c r="B26" s="43" t="s">
        <v>2</v>
      </c>
      <c r="C26" s="44" t="s">
        <v>48</v>
      </c>
      <c r="D26" s="44">
        <v>10.002000000000001</v>
      </c>
      <c r="E26" s="45">
        <v>9</v>
      </c>
      <c r="F26" s="100" t="s">
        <v>1</v>
      </c>
      <c r="G26" s="92">
        <v>160.03200000000001</v>
      </c>
      <c r="H26" s="11" t="s">
        <v>81</v>
      </c>
      <c r="I26" s="13"/>
      <c r="J26" s="13"/>
      <c r="K26" s="26"/>
      <c r="L26" s="26"/>
      <c r="M26" s="5"/>
      <c r="N26" s="5"/>
      <c r="O26" s="5"/>
      <c r="P26" s="5"/>
      <c r="Q26" s="5"/>
      <c r="R26" s="5"/>
      <c r="S26" s="5"/>
      <c r="T26" s="5"/>
      <c r="U26" s="5"/>
    </row>
    <row r="27" spans="1:35" ht="15.75" x14ac:dyDescent="0.25">
      <c r="A27" s="49">
        <v>14</v>
      </c>
      <c r="B27" s="43" t="s">
        <v>2</v>
      </c>
      <c r="C27" s="44" t="s">
        <v>49</v>
      </c>
      <c r="D27" s="44">
        <v>10.002000000000001</v>
      </c>
      <c r="E27" s="45">
        <v>9</v>
      </c>
      <c r="F27" s="100" t="s">
        <v>1</v>
      </c>
      <c r="G27" s="92">
        <v>160.03200000000001</v>
      </c>
      <c r="H27" s="11" t="s">
        <v>81</v>
      </c>
      <c r="I27" s="13"/>
      <c r="J27" s="13"/>
      <c r="K27" s="26"/>
      <c r="L27" s="26"/>
      <c r="M27" s="5"/>
      <c r="N27" s="5"/>
      <c r="O27" s="5"/>
      <c r="P27" s="5"/>
      <c r="Q27" s="5"/>
      <c r="R27" s="5"/>
      <c r="S27" s="5"/>
      <c r="T27" s="5"/>
      <c r="U27" s="5"/>
    </row>
    <row r="28" spans="1:35" ht="16.5" thickBot="1" x14ac:dyDescent="0.3">
      <c r="A28" s="50">
        <v>15</v>
      </c>
      <c r="B28" s="46" t="s">
        <v>2</v>
      </c>
      <c r="C28" s="47" t="s">
        <v>50</v>
      </c>
      <c r="D28" s="47">
        <v>10.002000000000001</v>
      </c>
      <c r="E28" s="48">
        <v>9</v>
      </c>
      <c r="F28" s="101" t="s">
        <v>1</v>
      </c>
      <c r="G28" s="92">
        <v>160.03200000000001</v>
      </c>
      <c r="H28" s="11" t="s">
        <v>81</v>
      </c>
      <c r="I28" s="28"/>
      <c r="J28" s="28"/>
      <c r="K28" s="29"/>
      <c r="L28" s="29"/>
      <c r="M28" s="5"/>
      <c r="N28" s="5"/>
      <c r="O28" s="5"/>
      <c r="P28" s="5"/>
      <c r="Q28" s="5"/>
      <c r="R28" s="5"/>
      <c r="S28" s="5"/>
      <c r="T28" s="5"/>
      <c r="U28" s="5"/>
    </row>
    <row r="29" spans="1:35" ht="19.5" thickBot="1" x14ac:dyDescent="0.35">
      <c r="A29" s="37"/>
      <c r="B29" s="38"/>
      <c r="C29" s="39"/>
      <c r="D29" s="74">
        <f>SUM(D14:D28)</f>
        <v>181.03500000000003</v>
      </c>
      <c r="E29" s="39"/>
      <c r="F29" s="102"/>
      <c r="G29" s="121"/>
      <c r="H29" s="116"/>
      <c r="I29" s="40"/>
      <c r="J29" s="40"/>
      <c r="K29" s="41"/>
      <c r="L29" s="4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" x14ac:dyDescent="0.25">
      <c r="A30" s="30"/>
      <c r="B30" s="31"/>
      <c r="C30" s="32"/>
      <c r="D30" s="33"/>
      <c r="E30" s="34"/>
      <c r="F30" s="103"/>
      <c r="G30" s="122"/>
      <c r="H30" s="117"/>
      <c r="I30" s="35"/>
      <c r="J30" s="35"/>
      <c r="K30" s="36"/>
      <c r="L30" s="36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ht="16.5" thickBot="1" x14ac:dyDescent="0.3">
      <c r="A31" s="50">
        <v>1</v>
      </c>
      <c r="B31" s="46" t="s">
        <v>3</v>
      </c>
      <c r="C31" s="47" t="s">
        <v>14</v>
      </c>
      <c r="D31" s="51">
        <v>14.02</v>
      </c>
      <c r="E31" s="48">
        <v>4</v>
      </c>
      <c r="F31" s="101" t="s">
        <v>1</v>
      </c>
      <c r="G31" s="93">
        <v>224.32</v>
      </c>
      <c r="H31" s="115"/>
      <c r="I31" s="28"/>
      <c r="J31" s="28"/>
      <c r="K31" s="29"/>
      <c r="L31" s="29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9.5" thickBot="1" x14ac:dyDescent="0.35">
      <c r="A32" s="56"/>
      <c r="B32" s="57"/>
      <c r="C32" s="58"/>
      <c r="D32" s="75">
        <f>SUM(D31)</f>
        <v>14.02</v>
      </c>
      <c r="E32" s="59"/>
      <c r="F32" s="104"/>
      <c r="G32" s="123"/>
      <c r="H32" s="116"/>
      <c r="I32" s="40"/>
      <c r="J32" s="40"/>
      <c r="K32" s="41"/>
      <c r="L32" s="41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.75" x14ac:dyDescent="0.25">
      <c r="A33" s="60"/>
      <c r="B33" s="61"/>
      <c r="C33" s="62"/>
      <c r="D33" s="62"/>
      <c r="E33" s="63"/>
      <c r="F33" s="105"/>
      <c r="G33" s="124"/>
      <c r="H33" s="117"/>
      <c r="I33" s="35"/>
      <c r="J33" s="35"/>
      <c r="K33" s="36"/>
      <c r="L33" s="36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6.5" thickBot="1" x14ac:dyDescent="0.3">
      <c r="A34" s="50">
        <v>1</v>
      </c>
      <c r="B34" s="46" t="s">
        <v>4</v>
      </c>
      <c r="C34" s="47" t="s">
        <v>15</v>
      </c>
      <c r="D34" s="47">
        <v>13.212999999999999</v>
      </c>
      <c r="E34" s="48">
        <v>3</v>
      </c>
      <c r="F34" s="101" t="s">
        <v>1</v>
      </c>
      <c r="G34" s="92">
        <v>211.40799999999999</v>
      </c>
      <c r="H34" s="115"/>
      <c r="I34" s="28"/>
      <c r="J34" s="28"/>
      <c r="K34" s="29"/>
      <c r="L34" s="29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9.5" thickBot="1" x14ac:dyDescent="0.35">
      <c r="A35" s="56"/>
      <c r="B35" s="57"/>
      <c r="C35" s="58"/>
      <c r="D35" s="75">
        <f>SUM(D34:D34)</f>
        <v>13.212999999999999</v>
      </c>
      <c r="E35" s="59"/>
      <c r="F35" s="104"/>
      <c r="G35" s="123"/>
      <c r="H35" s="116"/>
      <c r="I35" s="40"/>
      <c r="J35" s="40"/>
      <c r="K35" s="41"/>
      <c r="L35" s="4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ht="15.75" x14ac:dyDescent="0.25">
      <c r="A36" s="60"/>
      <c r="B36" s="61"/>
      <c r="C36" s="62"/>
      <c r="D36" s="64"/>
      <c r="E36" s="63"/>
      <c r="F36" s="105"/>
      <c r="G36" s="124"/>
      <c r="H36" s="117"/>
      <c r="I36" s="35"/>
      <c r="J36" s="35"/>
      <c r="K36" s="36"/>
      <c r="L36" s="3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6.5" thickBot="1" x14ac:dyDescent="0.3">
      <c r="A37" s="50">
        <v>1</v>
      </c>
      <c r="B37" s="46" t="s">
        <v>51</v>
      </c>
      <c r="C37" s="47" t="s">
        <v>52</v>
      </c>
      <c r="D37" s="47">
        <v>2.218</v>
      </c>
      <c r="E37" s="48">
        <v>3</v>
      </c>
      <c r="F37" s="101" t="s">
        <v>1</v>
      </c>
      <c r="G37" s="91">
        <v>35.488</v>
      </c>
      <c r="H37" s="115"/>
      <c r="I37" s="28"/>
      <c r="J37" s="28"/>
      <c r="K37" s="29"/>
      <c r="L37" s="29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9.5" thickBot="1" x14ac:dyDescent="0.35">
      <c r="A38" s="65"/>
      <c r="B38" s="66"/>
      <c r="C38" s="58"/>
      <c r="D38" s="75">
        <f>SUM(D37:D37)</f>
        <v>2.218</v>
      </c>
      <c r="E38" s="59"/>
      <c r="F38" s="104"/>
      <c r="G38" s="123"/>
      <c r="H38" s="116"/>
      <c r="I38" s="40"/>
      <c r="J38" s="40"/>
      <c r="K38" s="41"/>
      <c r="L38" s="4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.75" x14ac:dyDescent="0.25">
      <c r="A39" s="67"/>
      <c r="B39" s="68"/>
      <c r="C39" s="68"/>
      <c r="D39" s="68"/>
      <c r="E39" s="68"/>
      <c r="F39" s="106"/>
      <c r="G39" s="125"/>
      <c r="H39" s="117"/>
      <c r="I39" s="35"/>
      <c r="J39" s="35"/>
      <c r="K39" s="36"/>
      <c r="L39" s="3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.75" x14ac:dyDescent="0.25">
      <c r="A40" s="49">
        <v>1</v>
      </c>
      <c r="B40" s="43" t="s">
        <v>5</v>
      </c>
      <c r="C40" s="44" t="s">
        <v>16</v>
      </c>
      <c r="D40" s="44">
        <v>8.4339999999999993</v>
      </c>
      <c r="E40" s="45">
        <v>3</v>
      </c>
      <c r="F40" s="100" t="s">
        <v>1</v>
      </c>
      <c r="G40" s="91">
        <v>134.94399999999999</v>
      </c>
      <c r="H40" s="114"/>
      <c r="I40" s="13"/>
      <c r="J40" s="13"/>
      <c r="K40" s="26"/>
      <c r="L40" s="26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15.75" x14ac:dyDescent="0.25">
      <c r="A41" s="49">
        <v>2</v>
      </c>
      <c r="B41" s="43" t="s">
        <v>5</v>
      </c>
      <c r="C41" s="44" t="s">
        <v>17</v>
      </c>
      <c r="D41" s="44">
        <v>8.4350000000000005</v>
      </c>
      <c r="E41" s="45">
        <v>3</v>
      </c>
      <c r="F41" s="100" t="s">
        <v>1</v>
      </c>
      <c r="G41" s="92">
        <v>134.96</v>
      </c>
      <c r="H41" s="114"/>
      <c r="I41" s="13"/>
      <c r="J41" s="13"/>
      <c r="K41" s="26"/>
      <c r="L41" s="26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6.5" thickBot="1" x14ac:dyDescent="0.3">
      <c r="A42" s="50">
        <v>3</v>
      </c>
      <c r="B42" s="46" t="s">
        <v>5</v>
      </c>
      <c r="C42" s="47" t="s">
        <v>18</v>
      </c>
      <c r="D42" s="47">
        <v>5.0739999999999998</v>
      </c>
      <c r="E42" s="48">
        <v>3</v>
      </c>
      <c r="F42" s="101" t="s">
        <v>1</v>
      </c>
      <c r="G42" s="92">
        <v>81.183999999999997</v>
      </c>
      <c r="H42" s="115"/>
      <c r="I42" s="28"/>
      <c r="J42" s="28"/>
      <c r="K42" s="29"/>
      <c r="L42" s="29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9.5" thickBot="1" x14ac:dyDescent="0.35">
      <c r="A43" s="56"/>
      <c r="B43" s="58"/>
      <c r="C43" s="58"/>
      <c r="D43" s="76">
        <f>SUM(D40:D42)</f>
        <v>21.942999999999998</v>
      </c>
      <c r="E43" s="58"/>
      <c r="F43" s="107"/>
      <c r="G43" s="126"/>
      <c r="H43" s="116"/>
      <c r="I43" s="40"/>
      <c r="J43" s="40"/>
      <c r="K43" s="41"/>
      <c r="L43" s="4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.75" x14ac:dyDescent="0.25">
      <c r="A44" s="69"/>
      <c r="B44" s="68"/>
      <c r="C44" s="68"/>
      <c r="D44" s="68"/>
      <c r="E44" s="68"/>
      <c r="F44" s="106"/>
      <c r="G44" s="125"/>
      <c r="H44" s="117"/>
      <c r="I44" s="35"/>
      <c r="J44" s="35"/>
      <c r="K44" s="36"/>
      <c r="L44" s="36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6.5" thickBot="1" x14ac:dyDescent="0.3">
      <c r="A45" s="50">
        <v>1</v>
      </c>
      <c r="B45" s="46" t="s">
        <v>6</v>
      </c>
      <c r="C45" s="47" t="s">
        <v>53</v>
      </c>
      <c r="D45" s="47">
        <v>0.27400000000000002</v>
      </c>
      <c r="E45" s="48">
        <v>3</v>
      </c>
      <c r="F45" s="101" t="s">
        <v>1</v>
      </c>
      <c r="G45" s="94">
        <v>4.3840000000000003</v>
      </c>
      <c r="H45" s="115"/>
      <c r="I45" s="28"/>
      <c r="J45" s="28"/>
      <c r="K45" s="29"/>
      <c r="L45" s="29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9.5" thickBot="1" x14ac:dyDescent="0.35">
      <c r="A46" s="70"/>
      <c r="B46" s="71"/>
      <c r="C46" s="71"/>
      <c r="D46" s="77">
        <f>SUM(D45)</f>
        <v>0.27400000000000002</v>
      </c>
      <c r="E46" s="71"/>
      <c r="F46" s="108"/>
      <c r="G46" s="127"/>
      <c r="H46" s="116"/>
      <c r="I46" s="40"/>
      <c r="J46" s="40"/>
      <c r="K46" s="41"/>
      <c r="L46" s="41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.75" x14ac:dyDescent="0.25">
      <c r="A47" s="67"/>
      <c r="B47" s="68"/>
      <c r="C47" s="68"/>
      <c r="D47" s="68"/>
      <c r="E47" s="68"/>
      <c r="F47" s="106"/>
      <c r="G47" s="125"/>
      <c r="H47" s="117"/>
      <c r="I47" s="35"/>
      <c r="J47" s="35"/>
      <c r="K47" s="36"/>
      <c r="L47" s="36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.75" x14ac:dyDescent="0.25">
      <c r="A48" s="49">
        <v>1</v>
      </c>
      <c r="B48" s="43" t="s">
        <v>19</v>
      </c>
      <c r="C48" s="44" t="s">
        <v>28</v>
      </c>
      <c r="D48" s="44">
        <v>28.295000000000002</v>
      </c>
      <c r="E48" s="45">
        <v>3</v>
      </c>
      <c r="F48" s="100" t="s">
        <v>1</v>
      </c>
      <c r="G48" s="91">
        <v>452.72</v>
      </c>
      <c r="H48" s="114"/>
      <c r="I48" s="13"/>
      <c r="J48" s="13"/>
      <c r="K48" s="26"/>
      <c r="L48" s="26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6.5" thickBot="1" x14ac:dyDescent="0.3">
      <c r="A49" s="50">
        <v>2</v>
      </c>
      <c r="B49" s="46" t="s">
        <v>19</v>
      </c>
      <c r="C49" s="47" t="s">
        <v>20</v>
      </c>
      <c r="D49" s="47">
        <v>6.0010000000000003</v>
      </c>
      <c r="E49" s="48">
        <v>3</v>
      </c>
      <c r="F49" s="101" t="s">
        <v>1</v>
      </c>
      <c r="G49" s="91">
        <v>96.016000000000005</v>
      </c>
      <c r="H49" s="115"/>
      <c r="I49" s="28"/>
      <c r="J49" s="28"/>
      <c r="K49" s="29"/>
      <c r="L49" s="29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9.5" thickBot="1" x14ac:dyDescent="0.35">
      <c r="A50" s="70"/>
      <c r="B50" s="71"/>
      <c r="C50" s="71"/>
      <c r="D50" s="78">
        <f>SUM(D48:D49)</f>
        <v>34.295999999999999</v>
      </c>
      <c r="E50" s="71"/>
      <c r="F50" s="108"/>
      <c r="G50" s="127"/>
      <c r="H50" s="116"/>
      <c r="I50" s="40"/>
      <c r="J50" s="40"/>
      <c r="K50" s="41"/>
      <c r="L50" s="41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.75" x14ac:dyDescent="0.25">
      <c r="A51" s="67"/>
      <c r="B51" s="68"/>
      <c r="C51" s="68"/>
      <c r="D51" s="68"/>
      <c r="E51" s="68"/>
      <c r="F51" s="106"/>
      <c r="G51" s="125"/>
      <c r="H51" s="117"/>
      <c r="I51" s="35"/>
      <c r="J51" s="35"/>
      <c r="K51" s="36"/>
      <c r="L51" s="36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.75" x14ac:dyDescent="0.25">
      <c r="A52" s="49">
        <v>1</v>
      </c>
      <c r="B52" s="43" t="s">
        <v>10</v>
      </c>
      <c r="C52" s="44" t="s">
        <v>21</v>
      </c>
      <c r="D52" s="44">
        <v>8.76</v>
      </c>
      <c r="E52" s="45">
        <v>5</v>
      </c>
      <c r="F52" s="100" t="s">
        <v>1</v>
      </c>
      <c r="G52" s="95">
        <v>140.16</v>
      </c>
      <c r="H52" s="114"/>
      <c r="I52" s="13"/>
      <c r="J52" s="13"/>
      <c r="K52" s="26"/>
      <c r="L52" s="26"/>
    </row>
    <row r="53" spans="1:35" ht="16.5" thickBot="1" x14ac:dyDescent="0.3">
      <c r="A53" s="50">
        <v>2</v>
      </c>
      <c r="B53" s="46" t="s">
        <v>10</v>
      </c>
      <c r="C53" s="47" t="s">
        <v>54</v>
      </c>
      <c r="D53" s="47">
        <v>10.426</v>
      </c>
      <c r="E53" s="48">
        <v>3</v>
      </c>
      <c r="F53" s="101" t="s">
        <v>1</v>
      </c>
      <c r="G53" s="91">
        <v>166.816</v>
      </c>
      <c r="H53" s="115"/>
      <c r="I53" s="28"/>
      <c r="J53" s="28"/>
      <c r="K53" s="29"/>
      <c r="L53" s="29"/>
    </row>
    <row r="54" spans="1:35" ht="19.5" thickBot="1" x14ac:dyDescent="0.35">
      <c r="A54" s="70"/>
      <c r="B54" s="71"/>
      <c r="C54" s="71"/>
      <c r="D54" s="78">
        <f>SUM(D52:D53)</f>
        <v>19.186</v>
      </c>
      <c r="E54" s="71"/>
      <c r="F54" s="108"/>
      <c r="G54" s="127"/>
      <c r="H54" s="116"/>
      <c r="I54" s="40"/>
      <c r="J54" s="40"/>
      <c r="K54" s="41"/>
      <c r="L54" s="41"/>
    </row>
    <row r="55" spans="1:35" ht="15.75" x14ac:dyDescent="0.25">
      <c r="A55" s="67"/>
      <c r="B55" s="68"/>
      <c r="C55" s="68"/>
      <c r="D55" s="68"/>
      <c r="E55" s="68"/>
      <c r="F55" s="106"/>
      <c r="G55" s="125"/>
      <c r="H55" s="117"/>
      <c r="I55" s="35"/>
      <c r="J55" s="35"/>
      <c r="K55" s="36"/>
      <c r="L55" s="36"/>
    </row>
    <row r="56" spans="1:35" ht="15.75" x14ac:dyDescent="0.25">
      <c r="A56" s="72">
        <v>1</v>
      </c>
      <c r="B56" s="43" t="s">
        <v>7</v>
      </c>
      <c r="C56" s="44" t="s">
        <v>11</v>
      </c>
      <c r="D56" s="44">
        <v>3.5009999999999999</v>
      </c>
      <c r="E56" s="45">
        <v>3</v>
      </c>
      <c r="F56" s="100" t="s">
        <v>1</v>
      </c>
      <c r="G56" s="91">
        <v>56.015999999999998</v>
      </c>
      <c r="H56" s="114"/>
      <c r="I56" s="13"/>
      <c r="J56" s="13"/>
      <c r="K56" s="26"/>
      <c r="L56" s="26"/>
    </row>
    <row r="57" spans="1:35" ht="15.75" x14ac:dyDescent="0.25">
      <c r="A57" s="72">
        <v>2</v>
      </c>
      <c r="B57" s="43" t="s">
        <v>7</v>
      </c>
      <c r="C57" s="44" t="s">
        <v>12</v>
      </c>
      <c r="D57" s="44">
        <v>10.003</v>
      </c>
      <c r="E57" s="45">
        <v>4</v>
      </c>
      <c r="F57" s="100" t="s">
        <v>1</v>
      </c>
      <c r="G57" s="91">
        <v>160.048</v>
      </c>
      <c r="H57" s="114"/>
      <c r="I57" s="13"/>
      <c r="J57" s="13"/>
      <c r="K57" s="26"/>
      <c r="L57" s="26"/>
    </row>
    <row r="58" spans="1:35" ht="16.5" thickBot="1" x14ac:dyDescent="0.3">
      <c r="A58" s="73">
        <v>3</v>
      </c>
      <c r="B58" s="46" t="s">
        <v>7</v>
      </c>
      <c r="C58" s="47" t="s">
        <v>55</v>
      </c>
      <c r="D58" s="47">
        <v>10.003</v>
      </c>
      <c r="E58" s="48">
        <v>4</v>
      </c>
      <c r="F58" s="101" t="s">
        <v>1</v>
      </c>
      <c r="G58" s="91">
        <v>160.048</v>
      </c>
      <c r="H58" s="115"/>
      <c r="I58" s="28"/>
      <c r="J58" s="28"/>
      <c r="K58" s="29"/>
      <c r="L58" s="29"/>
    </row>
    <row r="59" spans="1:35" ht="19.5" thickBot="1" x14ac:dyDescent="0.35">
      <c r="A59" s="70"/>
      <c r="B59" s="71"/>
      <c r="C59" s="71"/>
      <c r="D59" s="78">
        <f>SUM(D56:D58)</f>
        <v>23.506999999999998</v>
      </c>
      <c r="E59" s="71"/>
      <c r="F59" s="108"/>
      <c r="G59" s="127"/>
      <c r="H59" s="116"/>
      <c r="I59" s="40"/>
      <c r="J59" s="40"/>
      <c r="K59" s="41"/>
      <c r="L59" s="41"/>
    </row>
    <row r="60" spans="1:35" ht="15.75" x14ac:dyDescent="0.25">
      <c r="A60" s="67"/>
      <c r="B60" s="68"/>
      <c r="C60" s="68"/>
      <c r="D60" s="68"/>
      <c r="E60" s="68"/>
      <c r="F60" s="106"/>
      <c r="G60" s="125"/>
      <c r="H60" s="117"/>
      <c r="I60" s="35"/>
      <c r="J60" s="35"/>
      <c r="K60" s="36"/>
      <c r="L60" s="36"/>
    </row>
    <row r="61" spans="1:35" ht="15.75" x14ac:dyDescent="0.25">
      <c r="A61" s="49">
        <v>1</v>
      </c>
      <c r="B61" s="43" t="s">
        <v>8</v>
      </c>
      <c r="C61" s="44" t="s">
        <v>22</v>
      </c>
      <c r="D61" s="52">
        <v>6.7</v>
      </c>
      <c r="E61" s="45">
        <v>7</v>
      </c>
      <c r="F61" s="100" t="s">
        <v>1</v>
      </c>
      <c r="G61" s="91">
        <v>107.2</v>
      </c>
      <c r="H61" s="114"/>
      <c r="I61" s="13"/>
      <c r="J61" s="13"/>
      <c r="K61" s="26"/>
      <c r="L61" s="26"/>
    </row>
    <row r="62" spans="1:35" ht="15.75" x14ac:dyDescent="0.25">
      <c r="A62" s="49">
        <v>2</v>
      </c>
      <c r="B62" s="43" t="s">
        <v>8</v>
      </c>
      <c r="C62" s="44" t="s">
        <v>23</v>
      </c>
      <c r="D62" s="52">
        <v>6.7</v>
      </c>
      <c r="E62" s="45">
        <v>7</v>
      </c>
      <c r="F62" s="100" t="s">
        <v>1</v>
      </c>
      <c r="G62" s="91">
        <v>107.2</v>
      </c>
      <c r="H62" s="114"/>
      <c r="I62" s="13"/>
      <c r="J62" s="13"/>
      <c r="K62" s="26"/>
      <c r="L62" s="26"/>
    </row>
    <row r="63" spans="1:35" ht="15.75" x14ac:dyDescent="0.25">
      <c r="A63" s="49">
        <v>3</v>
      </c>
      <c r="B63" s="43" t="s">
        <v>8</v>
      </c>
      <c r="C63" s="44" t="s">
        <v>24</v>
      </c>
      <c r="D63" s="52">
        <v>3.0009999999999999</v>
      </c>
      <c r="E63" s="45">
        <v>3</v>
      </c>
      <c r="F63" s="100" t="s">
        <v>1</v>
      </c>
      <c r="G63" s="91">
        <v>48.015999999999998</v>
      </c>
      <c r="H63" s="114"/>
      <c r="I63" s="13"/>
      <c r="J63" s="13"/>
      <c r="K63" s="26"/>
      <c r="L63" s="26"/>
    </row>
    <row r="64" spans="1:35" ht="16.5" thickBot="1" x14ac:dyDescent="0.3">
      <c r="A64" s="50">
        <v>4</v>
      </c>
      <c r="B64" s="46" t="s">
        <v>8</v>
      </c>
      <c r="C64" s="47" t="s">
        <v>56</v>
      </c>
      <c r="D64" s="47">
        <v>27.99</v>
      </c>
      <c r="E64" s="48">
        <v>3</v>
      </c>
      <c r="F64" s="101" t="s">
        <v>1</v>
      </c>
      <c r="G64" s="94">
        <v>447.84</v>
      </c>
      <c r="H64" s="115"/>
      <c r="I64" s="28"/>
      <c r="J64" s="28"/>
      <c r="K64" s="29"/>
      <c r="L64" s="29"/>
    </row>
    <row r="65" spans="1:17" ht="19.5" thickBot="1" x14ac:dyDescent="0.35">
      <c r="A65" s="70"/>
      <c r="B65" s="71"/>
      <c r="C65" s="71"/>
      <c r="D65" s="79">
        <f>SUM(D61:D64)</f>
        <v>44.390999999999998</v>
      </c>
      <c r="E65" s="71"/>
      <c r="F65" s="108"/>
      <c r="G65" s="127"/>
      <c r="H65" s="116"/>
      <c r="I65" s="40"/>
      <c r="J65" s="40"/>
      <c r="K65" s="41"/>
      <c r="L65" s="41"/>
    </row>
    <row r="66" spans="1:17" ht="15.75" x14ac:dyDescent="0.25">
      <c r="A66" s="67"/>
      <c r="B66" s="68"/>
      <c r="C66" s="68"/>
      <c r="D66" s="68"/>
      <c r="E66" s="68"/>
      <c r="F66" s="106"/>
      <c r="G66" s="125"/>
      <c r="H66" s="117"/>
      <c r="I66" s="35"/>
      <c r="J66" s="35"/>
      <c r="K66" s="36"/>
      <c r="L66" s="36"/>
    </row>
    <row r="67" spans="1:17" ht="15.75" x14ac:dyDescent="0.25">
      <c r="A67" s="49">
        <v>1</v>
      </c>
      <c r="B67" s="53" t="s">
        <v>9</v>
      </c>
      <c r="C67" s="54" t="s">
        <v>29</v>
      </c>
      <c r="D67" s="54">
        <v>6.6950000000000003</v>
      </c>
      <c r="E67" s="55">
        <v>3</v>
      </c>
      <c r="F67" s="109" t="s">
        <v>1</v>
      </c>
      <c r="G67" s="94">
        <v>107.12</v>
      </c>
      <c r="H67" s="114"/>
      <c r="I67" s="13"/>
      <c r="J67" s="13"/>
      <c r="K67" s="26"/>
      <c r="L67" s="26"/>
    </row>
    <row r="68" spans="1:17" ht="16.5" thickBot="1" x14ac:dyDescent="0.3">
      <c r="A68" s="50">
        <v>2</v>
      </c>
      <c r="B68" s="46" t="s">
        <v>9</v>
      </c>
      <c r="C68" s="47" t="s">
        <v>30</v>
      </c>
      <c r="D68" s="47">
        <v>33.606999999999999</v>
      </c>
      <c r="E68" s="48">
        <v>3</v>
      </c>
      <c r="F68" s="101" t="s">
        <v>1</v>
      </c>
      <c r="G68" s="96">
        <v>537.71199999999999</v>
      </c>
      <c r="H68" s="11" t="s">
        <v>82</v>
      </c>
      <c r="I68" s="28"/>
      <c r="J68" s="28"/>
      <c r="K68" s="29"/>
      <c r="L68" s="29"/>
    </row>
    <row r="69" spans="1:17" ht="19.5" thickBot="1" x14ac:dyDescent="0.35">
      <c r="A69" s="42"/>
      <c r="B69" s="40"/>
      <c r="C69" s="40"/>
      <c r="D69" s="78">
        <f>SUM(D67:D68)</f>
        <v>40.302</v>
      </c>
      <c r="E69" s="40"/>
      <c r="F69" s="110"/>
      <c r="G69" s="128"/>
      <c r="H69" s="116"/>
      <c r="I69" s="40"/>
      <c r="J69" s="40"/>
      <c r="K69" s="41"/>
      <c r="L69" s="41"/>
    </row>
    <row r="70" spans="1:17" ht="15.75" x14ac:dyDescent="0.25">
      <c r="D70" s="27"/>
    </row>
    <row r="71" spans="1:17" ht="15" x14ac:dyDescent="0.25">
      <c r="A71" s="164"/>
      <c r="B71" s="164"/>
      <c r="C71" s="164"/>
      <c r="D71" s="165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</row>
    <row r="72" spans="1:17" ht="15" x14ac:dyDescent="0.25">
      <c r="A72" s="301" t="s">
        <v>75</v>
      </c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</row>
    <row r="73" spans="1:17" ht="15" x14ac:dyDescent="0.25">
      <c r="A73" s="302" t="s">
        <v>83</v>
      </c>
      <c r="B73" s="302"/>
      <c r="C73" s="30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302"/>
      <c r="Q73" s="302"/>
    </row>
    <row r="74" spans="1:17" ht="15" x14ac:dyDescent="0.25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</row>
  </sheetData>
  <mergeCells count="2">
    <mergeCell ref="A72:Q72"/>
    <mergeCell ref="A73:Q73"/>
  </mergeCells>
  <pageMargins left="0.7" right="0.7" top="0.75" bottom="0.75" header="0.3" footer="0.3"/>
  <pageSetup paperSize="9" scale="5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"/>
  <sheetViews>
    <sheetView workbookViewId="0">
      <selection activeCell="B34" sqref="B34"/>
    </sheetView>
  </sheetViews>
  <sheetFormatPr defaultRowHeight="14.25" x14ac:dyDescent="0.2"/>
  <cols>
    <col min="1" max="1" width="9.28515625" style="80" bestFit="1" customWidth="1"/>
    <col min="2" max="2" width="21.42578125" style="80" customWidth="1"/>
    <col min="3" max="3" width="15.7109375" style="80" customWidth="1"/>
    <col min="4" max="4" width="11.42578125" style="80" bestFit="1" customWidth="1"/>
    <col min="5" max="6" width="9.28515625" style="80" bestFit="1" customWidth="1"/>
    <col min="7" max="7" width="50" style="80" customWidth="1"/>
    <col min="8" max="8" width="39.7109375" style="80" customWidth="1"/>
    <col min="9" max="9" width="19.42578125" style="80" customWidth="1"/>
    <col min="10" max="10" width="18.42578125" style="80" customWidth="1"/>
    <col min="11" max="11" width="18.7109375" style="80" customWidth="1"/>
    <col min="12" max="16384" width="9.140625" style="80"/>
  </cols>
  <sheetData>
    <row r="2" spans="1:11" ht="18.75" x14ac:dyDescent="0.3">
      <c r="A2" s="263" t="s">
        <v>112</v>
      </c>
      <c r="B2" s="263"/>
      <c r="C2" s="263"/>
      <c r="D2" s="263"/>
      <c r="E2" s="263"/>
      <c r="F2" s="263"/>
      <c r="G2" s="263"/>
      <c r="H2" s="264"/>
      <c r="I2" s="264"/>
      <c r="J2" s="264"/>
      <c r="K2" s="264"/>
    </row>
    <row r="3" spans="1:11" ht="18.75" x14ac:dyDescent="0.3">
      <c r="A3" s="263" t="s">
        <v>26</v>
      </c>
      <c r="B3" s="263"/>
      <c r="C3" s="263"/>
      <c r="D3" s="263"/>
      <c r="E3" s="263"/>
      <c r="F3" s="263"/>
      <c r="G3" s="263"/>
      <c r="H3" s="264"/>
      <c r="I3" s="264"/>
      <c r="J3" s="264"/>
      <c r="K3" s="264"/>
    </row>
    <row r="4" spans="1:11" ht="18.75" x14ac:dyDescent="0.3">
      <c r="A4" s="263" t="s">
        <v>74</v>
      </c>
      <c r="B4" s="263"/>
      <c r="C4" s="263"/>
      <c r="D4" s="263"/>
      <c r="E4" s="263"/>
      <c r="F4" s="263"/>
      <c r="G4" s="263"/>
      <c r="H4" s="264"/>
      <c r="I4" s="264"/>
      <c r="J4" s="264"/>
      <c r="K4" s="264"/>
    </row>
    <row r="5" spans="1:11" ht="18.75" x14ac:dyDescent="0.3">
      <c r="A5" s="263" t="s">
        <v>35</v>
      </c>
      <c r="B5" s="263"/>
      <c r="C5" s="263"/>
      <c r="D5" s="263"/>
      <c r="E5" s="263"/>
      <c r="F5" s="263"/>
      <c r="G5" s="263"/>
      <c r="H5" s="264"/>
      <c r="I5" s="264"/>
      <c r="J5" s="264"/>
      <c r="K5" s="264"/>
    </row>
    <row r="6" spans="1:11" ht="18.75" thickBot="1" x14ac:dyDescent="0.3">
      <c r="A6" s="265"/>
      <c r="B6" s="265"/>
      <c r="C6" s="265"/>
      <c r="D6" s="265"/>
      <c r="E6" s="265"/>
      <c r="F6" s="265"/>
      <c r="G6" s="265"/>
      <c r="H6" s="264"/>
      <c r="I6" s="264"/>
      <c r="J6" s="264"/>
      <c r="K6" s="264"/>
    </row>
    <row r="7" spans="1:11" ht="57" thickBot="1" x14ac:dyDescent="0.35">
      <c r="A7" s="266" t="s">
        <v>13</v>
      </c>
      <c r="B7" s="267" t="s">
        <v>63</v>
      </c>
      <c r="C7" s="268" t="s">
        <v>64</v>
      </c>
      <c r="D7" s="269" t="s">
        <v>65</v>
      </c>
      <c r="E7" s="268" t="s">
        <v>66</v>
      </c>
      <c r="F7" s="268" t="s">
        <v>0</v>
      </c>
      <c r="G7" s="270" t="s">
        <v>58</v>
      </c>
      <c r="H7" s="271" t="s">
        <v>59</v>
      </c>
      <c r="I7" s="270" t="s">
        <v>25</v>
      </c>
      <c r="J7" s="270" t="s">
        <v>25</v>
      </c>
      <c r="K7" s="270" t="s">
        <v>25</v>
      </c>
    </row>
    <row r="8" spans="1:11" ht="19.5" thickBot="1" x14ac:dyDescent="0.35">
      <c r="A8" s="272">
        <v>1</v>
      </c>
      <c r="B8" s="273">
        <v>2</v>
      </c>
      <c r="C8" s="273">
        <v>3</v>
      </c>
      <c r="D8" s="274">
        <v>4</v>
      </c>
      <c r="E8" s="273">
        <v>5</v>
      </c>
      <c r="F8" s="273">
        <v>6</v>
      </c>
      <c r="G8" s="275">
        <v>7</v>
      </c>
      <c r="H8" s="276">
        <v>8</v>
      </c>
      <c r="I8" s="276">
        <v>9</v>
      </c>
      <c r="J8" s="276">
        <v>10</v>
      </c>
      <c r="K8" s="277">
        <v>11</v>
      </c>
    </row>
    <row r="9" spans="1:11" ht="18.75" x14ac:dyDescent="0.3">
      <c r="A9" s="278"/>
      <c r="B9" s="279"/>
      <c r="C9" s="279"/>
      <c r="D9" s="280"/>
      <c r="E9" s="279"/>
      <c r="F9" s="279"/>
      <c r="G9" s="281"/>
      <c r="H9" s="282"/>
      <c r="I9" s="282"/>
      <c r="J9" s="282"/>
      <c r="K9" s="283"/>
    </row>
    <row r="10" spans="1:11" ht="19.5" thickBot="1" x14ac:dyDescent="0.35">
      <c r="A10" s="284">
        <v>1</v>
      </c>
      <c r="B10" s="285" t="s">
        <v>19</v>
      </c>
      <c r="C10" s="286" t="s">
        <v>57</v>
      </c>
      <c r="D10" s="287">
        <v>370.15499999999997</v>
      </c>
      <c r="E10" s="288">
        <v>3</v>
      </c>
      <c r="F10" s="289" t="s">
        <v>1</v>
      </c>
      <c r="G10" s="290" t="s">
        <v>97</v>
      </c>
      <c r="H10" s="291" t="s">
        <v>79</v>
      </c>
      <c r="I10" s="291"/>
      <c r="J10" s="291"/>
      <c r="K10" s="292"/>
    </row>
    <row r="11" spans="1:11" s="87" customFormat="1" ht="19.5" thickBot="1" x14ac:dyDescent="0.35">
      <c r="A11" s="293"/>
      <c r="B11" s="294"/>
      <c r="C11" s="294"/>
      <c r="D11" s="295">
        <f>SUM(D10:D10)</f>
        <v>370.15499999999997</v>
      </c>
      <c r="E11" s="294"/>
      <c r="F11" s="296"/>
      <c r="G11" s="297"/>
      <c r="H11" s="294"/>
      <c r="I11" s="294"/>
      <c r="J11" s="294"/>
      <c r="K11" s="296"/>
    </row>
    <row r="12" spans="1:11" ht="18.75" x14ac:dyDescent="0.3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</row>
    <row r="13" spans="1:11" ht="18.75" x14ac:dyDescent="0.3">
      <c r="A13" s="298" t="s">
        <v>84</v>
      </c>
      <c r="B13" s="298"/>
      <c r="C13" s="298"/>
      <c r="D13" s="298"/>
      <c r="E13" s="298"/>
      <c r="F13" s="298" t="s">
        <v>85</v>
      </c>
      <c r="G13" s="298"/>
      <c r="H13" s="298" t="s">
        <v>86</v>
      </c>
      <c r="I13" s="298" t="s">
        <v>87</v>
      </c>
      <c r="J13" s="298"/>
      <c r="K13" s="298"/>
    </row>
    <row r="14" spans="1:11" ht="18.75" x14ac:dyDescent="0.3">
      <c r="A14" s="298"/>
      <c r="B14" s="298" t="s">
        <v>108</v>
      </c>
      <c r="C14" s="298"/>
      <c r="D14" s="298"/>
      <c r="E14" s="298"/>
      <c r="F14" s="298" t="s">
        <v>109</v>
      </c>
      <c r="G14" s="298"/>
      <c r="H14" s="298" t="s">
        <v>110</v>
      </c>
      <c r="I14" s="298" t="s">
        <v>111</v>
      </c>
      <c r="J14" s="298"/>
      <c r="K14" s="298"/>
    </row>
    <row r="15" spans="1:11" ht="18" x14ac:dyDescent="0.25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</row>
  </sheetData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H20" sqref="H20"/>
    </sheetView>
  </sheetViews>
  <sheetFormatPr defaultRowHeight="14.25" x14ac:dyDescent="0.2"/>
  <cols>
    <col min="1" max="1" width="9.140625" style="80"/>
    <col min="2" max="2" width="21.42578125" style="80" customWidth="1"/>
    <col min="3" max="3" width="15.7109375" style="80" customWidth="1"/>
    <col min="4" max="6" width="9.140625" style="80"/>
    <col min="7" max="7" width="10.140625" style="80" customWidth="1"/>
    <col min="8" max="8" width="50" style="80" customWidth="1"/>
    <col min="9" max="9" width="52.28515625" style="80" customWidth="1"/>
    <col min="10" max="10" width="19.42578125" style="80" customWidth="1"/>
    <col min="11" max="11" width="18.42578125" style="80" customWidth="1"/>
    <col min="12" max="12" width="18.7109375" style="80" customWidth="1"/>
    <col min="13" max="16384" width="9.140625" style="80"/>
  </cols>
  <sheetData>
    <row r="1" spans="1:12" ht="15.75" x14ac:dyDescent="0.25">
      <c r="A1" s="158"/>
      <c r="B1" s="158"/>
      <c r="C1" s="158"/>
      <c r="D1" s="158"/>
      <c r="E1" s="158"/>
      <c r="F1" s="158"/>
      <c r="G1" s="158"/>
      <c r="H1" s="158"/>
    </row>
    <row r="2" spans="1:12" ht="15.75" x14ac:dyDescent="0.25">
      <c r="A2" s="27" t="s">
        <v>77</v>
      </c>
      <c r="B2" s="27"/>
      <c r="C2" s="27"/>
      <c r="D2" s="27"/>
      <c r="E2" s="27"/>
      <c r="F2" s="27"/>
      <c r="G2" s="27"/>
      <c r="H2" s="27"/>
    </row>
    <row r="3" spans="1:12" ht="15.75" x14ac:dyDescent="0.25">
      <c r="A3" s="27" t="s">
        <v>26</v>
      </c>
      <c r="B3" s="27"/>
      <c r="C3" s="27"/>
      <c r="D3" s="27"/>
      <c r="E3" s="27"/>
      <c r="F3" s="27"/>
      <c r="G3" s="27"/>
      <c r="H3" s="27"/>
    </row>
    <row r="4" spans="1:12" ht="15.75" x14ac:dyDescent="0.25">
      <c r="A4" s="27" t="s">
        <v>74</v>
      </c>
      <c r="B4" s="27"/>
      <c r="C4" s="27"/>
      <c r="D4" s="27"/>
      <c r="E4" s="27"/>
      <c r="F4" s="27"/>
      <c r="G4" s="27"/>
      <c r="H4" s="27"/>
    </row>
    <row r="5" spans="1:12" ht="15.75" x14ac:dyDescent="0.25">
      <c r="A5" s="27" t="s">
        <v>35</v>
      </c>
      <c r="B5" s="27"/>
      <c r="C5" s="27"/>
      <c r="D5" s="27"/>
      <c r="E5" s="27"/>
      <c r="F5" s="27"/>
      <c r="G5" s="27"/>
      <c r="H5" s="27"/>
    </row>
    <row r="6" spans="1:12" ht="15.75" thickBot="1" x14ac:dyDescent="0.3">
      <c r="A6" s="1"/>
      <c r="B6" s="1"/>
      <c r="C6" s="1"/>
      <c r="D6" s="1"/>
      <c r="E6" s="1"/>
      <c r="F6" s="1"/>
      <c r="G6" s="1"/>
      <c r="H6" s="1"/>
    </row>
    <row r="7" spans="1:12" ht="30.75" thickBot="1" x14ac:dyDescent="0.3">
      <c r="A7" s="81" t="s">
        <v>13</v>
      </c>
      <c r="B7" s="82" t="s">
        <v>63</v>
      </c>
      <c r="C7" s="83" t="s">
        <v>64</v>
      </c>
      <c r="D7" s="84" t="s">
        <v>65</v>
      </c>
      <c r="E7" s="83" t="s">
        <v>66</v>
      </c>
      <c r="F7" s="141" t="s">
        <v>0</v>
      </c>
      <c r="G7" s="83" t="s">
        <v>76</v>
      </c>
      <c r="H7" s="144" t="s">
        <v>58</v>
      </c>
      <c r="I7" s="152" t="s">
        <v>59</v>
      </c>
      <c r="J7" s="85" t="s">
        <v>25</v>
      </c>
      <c r="K7" s="85" t="s">
        <v>25</v>
      </c>
      <c r="L7" s="85" t="s">
        <v>25</v>
      </c>
    </row>
    <row r="8" spans="1:12" ht="15.75" thickBot="1" x14ac:dyDescent="0.3">
      <c r="A8" s="134">
        <v>1</v>
      </c>
      <c r="B8" s="135">
        <v>2</v>
      </c>
      <c r="C8" s="135">
        <v>3</v>
      </c>
      <c r="D8" s="136">
        <v>4</v>
      </c>
      <c r="E8" s="135">
        <v>5</v>
      </c>
      <c r="F8" s="142">
        <v>6</v>
      </c>
      <c r="G8" s="135">
        <v>7</v>
      </c>
      <c r="H8" s="145">
        <v>8</v>
      </c>
      <c r="I8" s="135">
        <v>9</v>
      </c>
      <c r="J8" s="135">
        <v>10</v>
      </c>
      <c r="K8" s="135">
        <v>11</v>
      </c>
      <c r="L8" s="140">
        <v>12</v>
      </c>
    </row>
    <row r="9" spans="1:12" ht="15" x14ac:dyDescent="0.25">
      <c r="A9" s="153"/>
      <c r="B9" s="148"/>
      <c r="C9" s="148"/>
      <c r="D9" s="154"/>
      <c r="E9" s="148"/>
      <c r="F9" s="148"/>
      <c r="G9" s="148"/>
      <c r="H9" s="148"/>
      <c r="I9" s="148"/>
      <c r="J9" s="148"/>
      <c r="K9" s="148"/>
      <c r="L9" s="155"/>
    </row>
    <row r="10" spans="1:12" ht="16.5" thickBot="1" x14ac:dyDescent="0.3">
      <c r="A10" s="129">
        <v>1</v>
      </c>
      <c r="B10" s="130" t="s">
        <v>19</v>
      </c>
      <c r="C10" s="131" t="s">
        <v>57</v>
      </c>
      <c r="D10" s="132">
        <v>670.15499999999997</v>
      </c>
      <c r="E10" s="133">
        <v>3</v>
      </c>
      <c r="F10" s="149" t="s">
        <v>1</v>
      </c>
      <c r="G10" s="150">
        <v>13403.099999999999</v>
      </c>
      <c r="H10" s="157" t="s">
        <v>79</v>
      </c>
      <c r="I10" s="86"/>
      <c r="J10" s="86"/>
      <c r="K10" s="86"/>
      <c r="L10" s="151"/>
    </row>
    <row r="11" spans="1:12" s="87" customFormat="1" ht="15" thickBot="1" x14ac:dyDescent="0.25">
      <c r="A11" s="137"/>
      <c r="B11" s="89"/>
      <c r="C11" s="89"/>
      <c r="D11" s="138">
        <f>SUM(D10:D10)</f>
        <v>670.15499999999997</v>
      </c>
      <c r="E11" s="89"/>
      <c r="F11" s="143"/>
      <c r="G11" s="89"/>
      <c r="H11" s="146"/>
      <c r="I11" s="89"/>
      <c r="J11" s="89"/>
      <c r="K11" s="89"/>
      <c r="L11" s="139"/>
    </row>
    <row r="12" spans="1:12" ht="15.75" x14ac:dyDescent="0.25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</row>
    <row r="13" spans="1:12" ht="15.75" x14ac:dyDescent="0.25">
      <c r="A13" s="158" t="s">
        <v>67</v>
      </c>
      <c r="B13" s="158"/>
      <c r="C13" s="158"/>
      <c r="D13" s="158"/>
      <c r="E13" s="158"/>
      <c r="F13" s="158" t="s">
        <v>68</v>
      </c>
      <c r="G13" s="158"/>
      <c r="H13" s="158"/>
      <c r="I13" s="158" t="s">
        <v>69</v>
      </c>
      <c r="J13" s="158" t="s">
        <v>70</v>
      </c>
      <c r="K13" s="158"/>
      <c r="L13" s="158"/>
    </row>
    <row r="14" spans="1:12" ht="15.75" x14ac:dyDescent="0.25">
      <c r="A14" s="158"/>
      <c r="B14" s="158" t="s">
        <v>78</v>
      </c>
      <c r="C14" s="158"/>
      <c r="D14" s="158"/>
      <c r="E14" s="158"/>
      <c r="F14" s="158" t="s">
        <v>71</v>
      </c>
      <c r="G14" s="158"/>
      <c r="H14" s="158"/>
      <c r="I14" s="158" t="s">
        <v>72</v>
      </c>
      <c r="J14" s="158" t="s">
        <v>73</v>
      </c>
      <c r="K14" s="158"/>
      <c r="L14" s="158"/>
    </row>
    <row r="15" spans="1:12" x14ac:dyDescent="0.2">
      <c r="A15" s="88"/>
      <c r="B15" s="88"/>
      <c r="C15"/>
      <c r="D15"/>
      <c r="E15"/>
      <c r="F15"/>
      <c r="G15"/>
      <c r="H15"/>
      <c r="I15"/>
      <c r="J15"/>
      <c r="K15"/>
      <c r="L15"/>
    </row>
    <row r="23" spans="8:8" x14ac:dyDescent="0.2">
      <c r="H23" s="14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КЛАСИРАНЕ ТЕРВЕЛ</vt:lpstr>
      <vt:lpstr>КЛАСИРАНЕ + ДЕПОЗИТ</vt:lpstr>
      <vt:lpstr>Класиране Трайни</vt:lpstr>
      <vt:lpstr>Класиране трайни+депозит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Анелия</cp:lastModifiedBy>
  <cp:lastPrinted>2025-07-03T12:51:54Z</cp:lastPrinted>
  <dcterms:created xsi:type="dcterms:W3CDTF">2012-12-17T11:14:42Z</dcterms:created>
  <dcterms:modified xsi:type="dcterms:W3CDTF">2025-07-03T13:32:08Z</dcterms:modified>
</cp:coreProperties>
</file>