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3" sheetId="3" r:id="rId1"/>
  </sheets>
  <definedNames>
    <definedName name="_xlnm.Print_Titles" localSheetId="0">Лист3!$4:$7</definedName>
  </definedNames>
  <calcPr calcId="145621"/>
</workbook>
</file>

<file path=xl/calcChain.xml><?xml version="1.0" encoding="utf-8"?>
<calcChain xmlns="http://schemas.openxmlformats.org/spreadsheetml/2006/main">
  <c r="J75" i="3" l="1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5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3" i="3"/>
  <c r="J12" i="3"/>
  <c r="J11" i="3"/>
  <c r="J10" i="3"/>
  <c r="J9" i="3"/>
  <c r="F76" i="3" l="1"/>
  <c r="F52" i="3"/>
  <c r="F36" i="3"/>
  <c r="F33" i="3"/>
  <c r="F14" i="3"/>
  <c r="F79" i="3" l="1"/>
</calcChain>
</file>

<file path=xl/sharedStrings.xml><?xml version="1.0" encoding="utf-8"?>
<sst xmlns="http://schemas.openxmlformats.org/spreadsheetml/2006/main" count="318" uniqueCount="115">
  <si>
    <t>Община</t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</si>
  <si>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</si>
  <si>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</si>
  <si>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</si>
  <si>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</si>
  <si>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</si>
  <si>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дка</t>
  </si>
  <si>
    <t>Балчик</t>
  </si>
  <si>
    <t>Бобовец</t>
  </si>
  <si>
    <t>04515.11.4</t>
  </si>
  <si>
    <t>III</t>
  </si>
  <si>
    <t>Кремена</t>
  </si>
  <si>
    <t>39623.12.2</t>
  </si>
  <si>
    <t>V</t>
  </si>
  <si>
    <t>Общо за общината</t>
  </si>
  <si>
    <t>Добричка</t>
  </si>
  <si>
    <t>Златия</t>
  </si>
  <si>
    <t>31067.13.14</t>
  </si>
  <si>
    <t>X</t>
  </si>
  <si>
    <t>Лясково</t>
  </si>
  <si>
    <t>43431.35.14</t>
  </si>
  <si>
    <t>пасище</t>
  </si>
  <si>
    <t>Миладиновци</t>
  </si>
  <si>
    <t>48088.43.2</t>
  </si>
  <si>
    <t>48088.43.3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</si>
  <si>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</si>
  <si>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</si>
  <si>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</si>
  <si>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</si>
  <si>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</si>
  <si>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</si>
  <si>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</si>
  <si>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</si>
  <si>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Стожер</t>
  </si>
  <si>
    <t>69300.24.11</t>
  </si>
  <si>
    <t>69300.24.12</t>
  </si>
  <si>
    <t>69300.24.5</t>
  </si>
  <si>
    <t>69300.24.6</t>
  </si>
  <si>
    <t>69300.24.7</t>
  </si>
  <si>
    <t>69300.24.8</t>
  </si>
  <si>
    <t>Каварна</t>
  </si>
  <si>
    <t xml:space="preserve">Българево     </t>
  </si>
  <si>
    <t>07257.43.255</t>
  </si>
  <si>
    <t>IX</t>
  </si>
  <si>
    <t>Крушари</t>
  </si>
  <si>
    <t>Абрит</t>
  </si>
  <si>
    <t>VI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</si>
  <si>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</si>
  <si>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</si>
  <si>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</si>
  <si>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</si>
  <si>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</si>
  <si>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</si>
  <si>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</si>
  <si>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Тервел</t>
  </si>
  <si>
    <t>Бонево</t>
  </si>
  <si>
    <t>Каблешково</t>
  </si>
  <si>
    <t>VII</t>
  </si>
  <si>
    <t>Кочмар</t>
  </si>
  <si>
    <t>Мали Извор</t>
  </si>
  <si>
    <t>Оногур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</si>
  <si>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</si>
  <si>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2"/>
        <color indexed="8"/>
        <rFont val="Times New Roman"/>
        <family val="1"/>
        <charset val="204"/>
      </rPr>
      <t xml:space="preserve"> по ред</t>
    </r>
  </si>
  <si>
    <t>брой-1</t>
  </si>
  <si>
    <t>05342.113.1</t>
  </si>
  <si>
    <t>05342.120.4</t>
  </si>
  <si>
    <t>53549.6.33</t>
  </si>
  <si>
    <t>53549.22.56</t>
  </si>
  <si>
    <t>35050.12.11</t>
  </si>
  <si>
    <t>35050.12.12</t>
  </si>
  <si>
    <t>35050.12.13</t>
  </si>
  <si>
    <t>35050.12.14</t>
  </si>
  <si>
    <t>35050.12.15</t>
  </si>
  <si>
    <t>39127.39.64</t>
  </si>
  <si>
    <t>39127.26.65</t>
  </si>
  <si>
    <t>39127.23.70</t>
  </si>
  <si>
    <t>39127.10.174</t>
  </si>
  <si>
    <t>39127.33.84</t>
  </si>
  <si>
    <t>39127.34.86</t>
  </si>
  <si>
    <t>39127.32.87</t>
  </si>
  <si>
    <t>39127.42.88</t>
  </si>
  <si>
    <t>39127.106.144</t>
  </si>
  <si>
    <t>46334.19.2</t>
  </si>
  <si>
    <t>39623.12.3</t>
  </si>
  <si>
    <t>Тригорци</t>
  </si>
  <si>
    <t>73095.12.31</t>
  </si>
  <si>
    <t>Оброчище</t>
  </si>
  <si>
    <t>53120.13.9</t>
  </si>
  <si>
    <t>48088.39.376</t>
  </si>
  <si>
    <t>69300.24.9</t>
  </si>
  <si>
    <t>35050.12.10</t>
  </si>
  <si>
    <t>39127.34.85</t>
  </si>
  <si>
    <t>39127.42.112</t>
  </si>
  <si>
    <t>брой-22</t>
  </si>
  <si>
    <t>брой-14</t>
  </si>
  <si>
    <t>начална цена лв/дка</t>
  </si>
  <si>
    <t>депозит 20 %</t>
  </si>
  <si>
    <r>
      <t>Списък със свободни имоти с НТП "пасища, мери" и "ливади" от ДПФ на територията на Област Добрич за провеждане на тръжна сесия по чл. 37и, ал. 14 ЗСПЗЗ за стопанската 2019/2020, одобрени със Заповед № 46-93/27.02.2019 г.</t>
    </r>
    <r>
      <rPr>
        <b/>
        <sz val="12"/>
        <color indexed="8"/>
        <rFont val="Calibri"/>
        <family val="2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 xml:space="preserve">на министъра на земеделието, храните и горите   </t>
    </r>
  </si>
  <si>
    <t>брой имоти-5</t>
  </si>
  <si>
    <t>брой имоти-17</t>
  </si>
  <si>
    <t>брой имоти-59</t>
  </si>
  <si>
    <t>00031.38.1</t>
  </si>
  <si>
    <t>04193.38.1</t>
  </si>
  <si>
    <t>21470.6.50</t>
  </si>
  <si>
    <t>21470.6.48</t>
  </si>
  <si>
    <t>21470.6.49</t>
  </si>
  <si>
    <t>21470.45.1</t>
  </si>
  <si>
    <t>21470.45.2</t>
  </si>
  <si>
    <t>21470.8.169</t>
  </si>
  <si>
    <t>36138.20.71</t>
  </si>
  <si>
    <t>38618.15.61</t>
  </si>
  <si>
    <t>38618.76.72</t>
  </si>
  <si>
    <t>53357.14.2</t>
  </si>
  <si>
    <t>57234.67.1</t>
  </si>
  <si>
    <t>65913.17.1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</si>
</sst>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л_в_._-;\-* #,##0.00\ _л_в_._-;_-* &quot;-&quot;??\ _л_в_._-;_-@_-"/>
    <numFmt numFmtId="164" formatCode="0.0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43" fontId="13" fillId="0" borderId="0" applyFont="0" applyFill="0" applyBorder="0" applyAlignment="0" applyProtection="0"/>
    <xf numFmtId="0" fontId="14" fillId="0" borderId="0"/>
  </cellStyleXfs>
  <cellXfs count="132"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4" xfId="0" applyNumberFormat="1" applyFont="1" applyBorder="1"/>
    <xf numFmtId="49" fontId="3" fillId="0" borderId="4" xfId="0" applyNumberFormat="1" applyFont="1" applyBorder="1"/>
    <xf numFmtId="49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Fill="1" applyBorder="1"/>
    <xf numFmtId="49" fontId="6" fillId="0" borderId="5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0" fontId="6" fillId="0" borderId="6" xfId="0" applyFont="1" applyBorder="1"/>
    <xf numFmtId="0" fontId="6" fillId="0" borderId="6" xfId="0" applyFont="1" applyFill="1" applyBorder="1"/>
    <xf numFmtId="165" fontId="6" fillId="0" borderId="6" xfId="0" applyNumberFormat="1" applyFont="1" applyFill="1" applyBorder="1" applyAlignment="1">
      <alignment horizontal="right"/>
    </xf>
    <xf numFmtId="49" fontId="5" fillId="0" borderId="7" xfId="0" applyNumberFormat="1" applyFont="1" applyBorder="1"/>
    <xf numFmtId="49" fontId="3" fillId="0" borderId="7" xfId="0" applyNumberFormat="1" applyFont="1" applyBorder="1"/>
    <xf numFmtId="49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right"/>
    </xf>
    <xf numFmtId="49" fontId="3" fillId="0" borderId="7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165" fontId="7" fillId="2" borderId="5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left"/>
    </xf>
    <xf numFmtId="49" fontId="3" fillId="0" borderId="8" xfId="0" applyNumberFormat="1" applyFont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/>
    </xf>
    <xf numFmtId="49" fontId="5" fillId="0" borderId="8" xfId="0" applyNumberFormat="1" applyFont="1" applyBorder="1"/>
    <xf numFmtId="49" fontId="3" fillId="0" borderId="8" xfId="0" applyNumberFormat="1" applyFont="1" applyBorder="1"/>
    <xf numFmtId="49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8" fillId="0" borderId="7" xfId="0" applyFont="1" applyBorder="1"/>
    <xf numFmtId="0" fontId="8" fillId="0" borderId="7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8" fillId="0" borderId="8" xfId="0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49" fontId="3" fillId="0" borderId="9" xfId="0" applyNumberFormat="1" applyFont="1" applyBorder="1"/>
    <xf numFmtId="49" fontId="3" fillId="0" borderId="9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 applyAlignment="1">
      <alignment vertical="center"/>
    </xf>
    <xf numFmtId="0" fontId="3" fillId="0" borderId="5" xfId="0" applyFont="1" applyBorder="1"/>
    <xf numFmtId="49" fontId="3" fillId="0" borderId="5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0" borderId="5" xfId="0" applyFont="1" applyBorder="1" applyAlignment="1"/>
    <xf numFmtId="49" fontId="7" fillId="2" borderId="5" xfId="0" applyNumberFormat="1" applyFont="1" applyFill="1" applyBorder="1" applyAlignment="1">
      <alignment horizontal="right"/>
    </xf>
    <xf numFmtId="0" fontId="3" fillId="0" borderId="5" xfId="0" applyFont="1" applyBorder="1" applyAlignment="1"/>
    <xf numFmtId="0" fontId="6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0" fontId="6" fillId="2" borderId="5" xfId="0" applyFont="1" applyFill="1" applyBorder="1" applyAlignment="1"/>
    <xf numFmtId="164" fontId="6" fillId="2" borderId="5" xfId="0" applyNumberFormat="1" applyFont="1" applyFill="1" applyBorder="1" applyAlignment="1"/>
    <xf numFmtId="0" fontId="6" fillId="0" borderId="8" xfId="0" applyFont="1" applyBorder="1" applyAlignment="1"/>
    <xf numFmtId="49" fontId="7" fillId="2" borderId="8" xfId="0" applyNumberFormat="1" applyFont="1" applyFill="1" applyBorder="1" applyAlignment="1">
      <alignment horizontal="right"/>
    </xf>
    <xf numFmtId="164" fontId="6" fillId="2" borderId="8" xfId="0" applyNumberFormat="1" applyFont="1" applyFill="1" applyBorder="1" applyAlignment="1">
      <alignment horizontal="right"/>
    </xf>
    <xf numFmtId="49" fontId="6" fillId="3" borderId="5" xfId="0" applyNumberFormat="1" applyFont="1" applyFill="1" applyBorder="1" applyAlignment="1">
      <alignment horizontal="right"/>
    </xf>
    <xf numFmtId="165" fontId="6" fillId="3" borderId="5" xfId="0" applyNumberFormat="1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 vertical="center"/>
    </xf>
    <xf numFmtId="0" fontId="6" fillId="0" borderId="6" xfId="0" applyFont="1" applyBorder="1" applyAlignment="1"/>
    <xf numFmtId="49" fontId="6" fillId="3" borderId="6" xfId="0" applyNumberFormat="1" applyFont="1" applyFill="1" applyBorder="1" applyAlignment="1">
      <alignment horizontal="right"/>
    </xf>
    <xf numFmtId="165" fontId="6" fillId="3" borderId="6" xfId="0" applyNumberFormat="1" applyFont="1" applyFill="1" applyBorder="1" applyAlignment="1"/>
    <xf numFmtId="0" fontId="6" fillId="2" borderId="5" xfId="0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0" fontId="3" fillId="0" borderId="6" xfId="0" applyFont="1" applyBorder="1" applyAlignment="1"/>
    <xf numFmtId="49" fontId="6" fillId="2" borderId="6" xfId="0" applyNumberFormat="1" applyFont="1" applyFill="1" applyBorder="1" applyAlignment="1">
      <alignment horizontal="right"/>
    </xf>
    <xf numFmtId="164" fontId="6" fillId="2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19" xfId="0" applyBorder="1"/>
    <xf numFmtId="2" fontId="3" fillId="0" borderId="5" xfId="6" applyNumberFormat="1" applyFont="1" applyBorder="1" applyAlignment="1">
      <alignment horizontal="center"/>
    </xf>
    <xf numFmtId="0" fontId="0" fillId="0" borderId="5" xfId="0" applyBorder="1"/>
    <xf numFmtId="0" fontId="3" fillId="0" borderId="20" xfId="0" applyFont="1" applyBorder="1"/>
    <xf numFmtId="49" fontId="3" fillId="0" borderId="6" xfId="0" applyNumberFormat="1" applyFont="1" applyBorder="1" applyAlignment="1">
      <alignment horizontal="right" vertical="center"/>
    </xf>
    <xf numFmtId="2" fontId="3" fillId="0" borderId="6" xfId="6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0" fillId="0" borderId="7" xfId="0" applyBorder="1"/>
    <xf numFmtId="0" fontId="0" fillId="0" borderId="18" xfId="0" applyBorder="1"/>
    <xf numFmtId="0" fontId="6" fillId="2" borderId="16" xfId="0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8" fillId="0" borderId="21" xfId="0" applyFont="1" applyBorder="1"/>
    <xf numFmtId="0" fontId="6" fillId="2" borderId="22" xfId="0" applyFont="1" applyFill="1" applyBorder="1" applyAlignment="1">
      <alignment horizontal="center"/>
    </xf>
    <xf numFmtId="0" fontId="8" fillId="0" borderId="17" xfId="0" applyFont="1" applyBorder="1"/>
    <xf numFmtId="0" fontId="6" fillId="0" borderId="22" xfId="0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center" vertical="center"/>
    </xf>
    <xf numFmtId="2" fontId="3" fillId="0" borderId="5" xfId="6" applyNumberFormat="1" applyFont="1" applyFill="1" applyBorder="1" applyAlignment="1">
      <alignment horizontal="center"/>
    </xf>
    <xf numFmtId="0" fontId="0" fillId="0" borderId="8" xfId="0" applyBorder="1"/>
    <xf numFmtId="49" fontId="7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49" fontId="3" fillId="0" borderId="22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2" fontId="3" fillId="0" borderId="6" xfId="6" applyNumberFormat="1" applyFont="1" applyFill="1" applyBorder="1" applyAlignment="1">
      <alignment horizontal="center"/>
    </xf>
    <xf numFmtId="2" fontId="3" fillId="0" borderId="5" xfId="0" applyNumberFormat="1" applyFont="1" applyBorder="1"/>
    <xf numFmtId="2" fontId="3" fillId="0" borderId="6" xfId="0" applyNumberFormat="1" applyFont="1" applyBorder="1"/>
    <xf numFmtId="0" fontId="3" fillId="0" borderId="18" xfId="0" applyFont="1" applyBorder="1"/>
    <xf numFmtId="2" fontId="15" fillId="0" borderId="1" xfId="7" applyNumberFormat="1" applyFont="1" applyFill="1" applyBorder="1" applyAlignment="1">
      <alignment horizontal="center" vertical="center" wrapText="1"/>
    </xf>
    <xf numFmtId="2" fontId="15" fillId="0" borderId="3" xfId="7" applyNumberFormat="1" applyFont="1" applyFill="1" applyBorder="1" applyAlignment="1">
      <alignment horizontal="center" vertical="center" wrapText="1"/>
    </xf>
    <xf numFmtId="2" fontId="15" fillId="0" borderId="1" xfId="7" applyNumberFormat="1" applyFont="1" applyBorder="1" applyAlignment="1">
      <alignment horizontal="center" vertical="center" wrapText="1"/>
    </xf>
    <xf numFmtId="2" fontId="15" fillId="0" borderId="3" xfId="7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8">
    <cellStyle name="Запетая" xfId="6" builtinId="3"/>
    <cellStyle name="Нормален" xfId="0" builtinId="0"/>
    <cellStyle name="Нормален 2" xfId="1"/>
    <cellStyle name="Нормален 2 2" xfId="3"/>
    <cellStyle name="Нормален 3" xfId="4"/>
    <cellStyle name="Нормален 4" xfId="5"/>
    <cellStyle name="Нормален 5" xfId="2"/>
    <cellStyle name="Нормален_ниви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79"/>
  <sheetViews>
    <sheetView tabSelected="1" topLeftCell="A70" workbookViewId="0">
      <selection activeCell="G51" sqref="G51"/>
    </sheetView>
  </sheetViews>
  <sheetFormatPr defaultRowHeight="15" x14ac:dyDescent="0.25"/>
  <cols>
    <col min="3" max="3" width="15.140625" customWidth="1"/>
    <col min="4" max="4" width="15.5703125" customWidth="1"/>
    <col min="5" max="5" width="15.85546875" customWidth="1"/>
    <col min="6" max="6" width="11.42578125" customWidth="1"/>
    <col min="7" max="7" width="14.28515625" customWidth="1"/>
    <col min="8" max="8" width="21.85546875" customWidth="1"/>
    <col min="10" max="10" width="10.5703125" customWidth="1"/>
  </cols>
  <sheetData>
    <row r="3" spans="2:10" ht="72" customHeight="1" x14ac:dyDescent="0.25">
      <c r="B3" s="125" t="s">
        <v>97</v>
      </c>
      <c r="C3" s="126"/>
      <c r="D3" s="126"/>
      <c r="E3" s="126"/>
      <c r="F3" s="126"/>
      <c r="G3" s="126"/>
      <c r="H3" s="126"/>
    </row>
    <row r="4" spans="2:10" ht="35.25" customHeight="1" thickBot="1" x14ac:dyDescent="0.3">
      <c r="B4" s="127"/>
      <c r="C4" s="127"/>
      <c r="D4" s="127"/>
      <c r="E4" s="127"/>
      <c r="F4" s="127"/>
      <c r="G4" s="127"/>
      <c r="H4" s="127"/>
    </row>
    <row r="5" spans="2:10" ht="16.5" thickBot="1" x14ac:dyDescent="0.3">
      <c r="B5" s="128" t="s">
        <v>62</v>
      </c>
      <c r="C5" s="130" t="s">
        <v>0</v>
      </c>
      <c r="D5" s="130" t="s">
        <v>1</v>
      </c>
      <c r="E5" s="130" t="s">
        <v>2</v>
      </c>
      <c r="F5" s="1" t="s">
        <v>3</v>
      </c>
      <c r="G5" s="130" t="s">
        <v>4</v>
      </c>
      <c r="H5" s="130" t="s">
        <v>5</v>
      </c>
      <c r="I5" s="121" t="s">
        <v>95</v>
      </c>
      <c r="J5" s="123" t="s">
        <v>96</v>
      </c>
    </row>
    <row r="6" spans="2:10" ht="44.25" customHeight="1" thickBot="1" x14ac:dyDescent="0.3">
      <c r="B6" s="129"/>
      <c r="C6" s="131"/>
      <c r="D6" s="131"/>
      <c r="E6" s="131"/>
      <c r="F6" s="2" t="s">
        <v>6</v>
      </c>
      <c r="G6" s="131"/>
      <c r="H6" s="131"/>
      <c r="I6" s="122"/>
      <c r="J6" s="124"/>
    </row>
    <row r="7" spans="2:10" ht="16.5" thickBot="1" x14ac:dyDescent="0.3">
      <c r="B7" s="52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89">
        <v>8</v>
      </c>
      <c r="J7" s="89">
        <v>9</v>
      </c>
    </row>
    <row r="8" spans="2:10" ht="15.75" x14ac:dyDescent="0.25">
      <c r="B8" s="53"/>
      <c r="C8" s="4"/>
      <c r="D8" s="5"/>
      <c r="E8" s="6"/>
      <c r="F8" s="7"/>
      <c r="G8" s="8"/>
      <c r="H8" s="8"/>
      <c r="I8" s="90"/>
      <c r="J8" s="91"/>
    </row>
    <row r="9" spans="2:10" ht="15.75" x14ac:dyDescent="0.25">
      <c r="B9" s="54">
        <v>1</v>
      </c>
      <c r="C9" s="9" t="s">
        <v>7</v>
      </c>
      <c r="D9" s="9" t="s">
        <v>8</v>
      </c>
      <c r="E9" s="10" t="s">
        <v>9</v>
      </c>
      <c r="F9" s="11">
        <v>11.000999999999999</v>
      </c>
      <c r="G9" s="12" t="s">
        <v>21</v>
      </c>
      <c r="H9" s="13" t="s">
        <v>10</v>
      </c>
      <c r="I9" s="92">
        <v>7</v>
      </c>
      <c r="J9" s="118">
        <f>20%*F9*I9</f>
        <v>15.401400000000001</v>
      </c>
    </row>
    <row r="10" spans="2:10" ht="15.75" x14ac:dyDescent="0.25">
      <c r="B10" s="54">
        <v>2</v>
      </c>
      <c r="C10" s="14" t="s">
        <v>7</v>
      </c>
      <c r="D10" s="15" t="s">
        <v>11</v>
      </c>
      <c r="E10" s="16" t="s">
        <v>12</v>
      </c>
      <c r="F10" s="17">
        <v>12.023999999999999</v>
      </c>
      <c r="G10" s="12" t="s">
        <v>21</v>
      </c>
      <c r="H10" s="13" t="s">
        <v>10</v>
      </c>
      <c r="I10" s="92">
        <v>7</v>
      </c>
      <c r="J10" s="118">
        <f>20%*F10*I10</f>
        <v>16.833599999999997</v>
      </c>
    </row>
    <row r="11" spans="2:10" ht="15.75" x14ac:dyDescent="0.25">
      <c r="B11" s="54">
        <v>3</v>
      </c>
      <c r="C11" s="9" t="s">
        <v>7</v>
      </c>
      <c r="D11" s="59" t="s">
        <v>11</v>
      </c>
      <c r="E11" s="30" t="s">
        <v>83</v>
      </c>
      <c r="F11" s="31">
        <v>8.0470000000000006</v>
      </c>
      <c r="G11" s="37" t="s">
        <v>21</v>
      </c>
      <c r="H11" s="13" t="s">
        <v>10</v>
      </c>
      <c r="I11" s="92">
        <v>7</v>
      </c>
      <c r="J11" s="118">
        <f>20%*F11*I11</f>
        <v>11.2658</v>
      </c>
    </row>
    <row r="12" spans="2:10" ht="15.75" x14ac:dyDescent="0.25">
      <c r="B12" s="54">
        <v>4</v>
      </c>
      <c r="C12" s="14" t="s">
        <v>7</v>
      </c>
      <c r="D12" s="59" t="s">
        <v>84</v>
      </c>
      <c r="E12" s="30" t="s">
        <v>85</v>
      </c>
      <c r="F12" s="31">
        <v>2.0179999999999998</v>
      </c>
      <c r="G12" s="37" t="s">
        <v>21</v>
      </c>
      <c r="H12" s="13" t="s">
        <v>10</v>
      </c>
      <c r="I12" s="92">
        <v>7</v>
      </c>
      <c r="J12" s="118">
        <f>20%*F12*I12</f>
        <v>2.8251999999999997</v>
      </c>
    </row>
    <row r="13" spans="2:10" ht="16.5" thickBot="1" x14ac:dyDescent="0.3">
      <c r="B13" s="54">
        <v>5</v>
      </c>
      <c r="C13" s="14" t="s">
        <v>7</v>
      </c>
      <c r="D13" s="59" t="s">
        <v>86</v>
      </c>
      <c r="E13" s="30" t="s">
        <v>87</v>
      </c>
      <c r="F13" s="31">
        <v>7.351</v>
      </c>
      <c r="G13" s="37" t="s">
        <v>21</v>
      </c>
      <c r="H13" s="60" t="s">
        <v>13</v>
      </c>
      <c r="I13" s="92">
        <v>7</v>
      </c>
      <c r="J13" s="118">
        <f>20%*F13*I13</f>
        <v>10.291400000000001</v>
      </c>
    </row>
    <row r="14" spans="2:10" ht="16.5" thickBot="1" x14ac:dyDescent="0.3">
      <c r="B14" s="55"/>
      <c r="C14" s="21" t="s">
        <v>14</v>
      </c>
      <c r="D14" s="22"/>
      <c r="E14" s="23" t="s">
        <v>98</v>
      </c>
      <c r="F14" s="24">
        <f>SUM(F9:F13)</f>
        <v>40.440999999999995</v>
      </c>
      <c r="G14" s="25"/>
      <c r="H14" s="25"/>
      <c r="I14" s="99"/>
      <c r="J14" s="120"/>
    </row>
    <row r="15" spans="2:10" ht="15.75" x14ac:dyDescent="0.25">
      <c r="B15" s="61"/>
      <c r="C15" s="33"/>
      <c r="D15" s="34"/>
      <c r="E15" s="97"/>
      <c r="F15" s="98"/>
      <c r="G15" s="29"/>
      <c r="H15" s="29"/>
      <c r="I15" s="112"/>
      <c r="J15" s="61"/>
    </row>
    <row r="16" spans="2:10" ht="15.75" x14ac:dyDescent="0.25">
      <c r="B16" s="59">
        <v>1</v>
      </c>
      <c r="C16" s="64" t="s">
        <v>15</v>
      </c>
      <c r="D16" s="26" t="s">
        <v>16</v>
      </c>
      <c r="E16" s="65" t="s">
        <v>17</v>
      </c>
      <c r="F16" s="27">
        <v>120.124</v>
      </c>
      <c r="G16" s="12" t="s">
        <v>21</v>
      </c>
      <c r="H16" s="101" t="s">
        <v>18</v>
      </c>
      <c r="I16" s="92">
        <v>7</v>
      </c>
      <c r="J16" s="118">
        <f t="shared" ref="J16:J32" si="0">20%*F16*I16</f>
        <v>168.17359999999999</v>
      </c>
    </row>
    <row r="17" spans="2:10" ht="18" customHeight="1" x14ac:dyDescent="0.25">
      <c r="B17" s="59">
        <v>2</v>
      </c>
      <c r="C17" s="64" t="s">
        <v>15</v>
      </c>
      <c r="D17" s="26" t="s">
        <v>19</v>
      </c>
      <c r="E17" s="65" t="s">
        <v>20</v>
      </c>
      <c r="F17" s="67">
        <v>39.475999999999999</v>
      </c>
      <c r="G17" s="12" t="s">
        <v>21</v>
      </c>
      <c r="H17" s="102" t="s">
        <v>10</v>
      </c>
      <c r="I17" s="92">
        <v>7</v>
      </c>
      <c r="J17" s="118">
        <f t="shared" si="0"/>
        <v>55.266399999999997</v>
      </c>
    </row>
    <row r="18" spans="2:10" ht="18" customHeight="1" x14ac:dyDescent="0.25">
      <c r="B18" s="59">
        <v>3</v>
      </c>
      <c r="C18" s="64" t="s">
        <v>15</v>
      </c>
      <c r="D18" s="26" t="s">
        <v>22</v>
      </c>
      <c r="E18" s="65" t="s">
        <v>23</v>
      </c>
      <c r="F18" s="70">
        <v>1.5409999999999999</v>
      </c>
      <c r="G18" s="12" t="s">
        <v>21</v>
      </c>
      <c r="H18" s="102" t="s">
        <v>10</v>
      </c>
      <c r="I18" s="92">
        <v>7</v>
      </c>
      <c r="J18" s="118">
        <f t="shared" si="0"/>
        <v>2.1574</v>
      </c>
    </row>
    <row r="19" spans="2:10" ht="15.75" x14ac:dyDescent="0.25">
      <c r="B19" s="59">
        <v>4</v>
      </c>
      <c r="C19" s="64" t="s">
        <v>15</v>
      </c>
      <c r="D19" s="26" t="s">
        <v>22</v>
      </c>
      <c r="E19" s="65" t="s">
        <v>24</v>
      </c>
      <c r="F19" s="69">
        <v>4.3680000000000003</v>
      </c>
      <c r="G19" s="12" t="s">
        <v>21</v>
      </c>
      <c r="H19" s="102" t="s">
        <v>10</v>
      </c>
      <c r="I19" s="92">
        <v>7</v>
      </c>
      <c r="J19" s="118">
        <f t="shared" si="0"/>
        <v>6.1152000000000015</v>
      </c>
    </row>
    <row r="20" spans="2:10" ht="15.75" x14ac:dyDescent="0.25">
      <c r="B20" s="59">
        <v>5</v>
      </c>
      <c r="C20" s="64" t="s">
        <v>15</v>
      </c>
      <c r="D20" s="26" t="s">
        <v>22</v>
      </c>
      <c r="E20" s="65" t="s">
        <v>88</v>
      </c>
      <c r="F20" s="67">
        <v>1.764</v>
      </c>
      <c r="G20" s="37" t="s">
        <v>21</v>
      </c>
      <c r="H20" s="101" t="s">
        <v>18</v>
      </c>
      <c r="I20" s="92">
        <v>7</v>
      </c>
      <c r="J20" s="118">
        <f t="shared" si="0"/>
        <v>2.4695999999999998</v>
      </c>
    </row>
    <row r="21" spans="2:10" ht="15.75" x14ac:dyDescent="0.25">
      <c r="B21" s="59">
        <v>6</v>
      </c>
      <c r="C21" s="64" t="s">
        <v>15</v>
      </c>
      <c r="D21" s="26" t="s">
        <v>33</v>
      </c>
      <c r="E21" s="65" t="s">
        <v>89</v>
      </c>
      <c r="F21" s="67">
        <v>7.8019999999999996</v>
      </c>
      <c r="G21" s="37" t="s">
        <v>21</v>
      </c>
      <c r="H21" s="102" t="s">
        <v>10</v>
      </c>
      <c r="I21" s="92">
        <v>7</v>
      </c>
      <c r="J21" s="118">
        <f t="shared" si="0"/>
        <v>10.922800000000001</v>
      </c>
    </row>
    <row r="22" spans="2:10" ht="15.75" x14ac:dyDescent="0.25">
      <c r="B22" s="59">
        <v>7</v>
      </c>
      <c r="C22" s="64" t="s">
        <v>15</v>
      </c>
      <c r="D22" s="26" t="s">
        <v>25</v>
      </c>
      <c r="E22" s="65" t="s">
        <v>26</v>
      </c>
      <c r="F22" s="67">
        <v>43.976999999999997</v>
      </c>
      <c r="G22" s="12" t="s">
        <v>21</v>
      </c>
      <c r="H22" s="102" t="s">
        <v>10</v>
      </c>
      <c r="I22" s="92">
        <v>7</v>
      </c>
      <c r="J22" s="118">
        <f t="shared" si="0"/>
        <v>61.567799999999991</v>
      </c>
    </row>
    <row r="23" spans="2:10" ht="15.75" x14ac:dyDescent="0.25">
      <c r="B23" s="59">
        <v>8</v>
      </c>
      <c r="C23" s="64" t="s">
        <v>15</v>
      </c>
      <c r="D23" s="26" t="s">
        <v>27</v>
      </c>
      <c r="E23" s="30" t="s">
        <v>28</v>
      </c>
      <c r="F23" s="67">
        <v>78.018000000000001</v>
      </c>
      <c r="G23" s="12" t="s">
        <v>21</v>
      </c>
      <c r="H23" s="103" t="s">
        <v>29</v>
      </c>
      <c r="I23" s="92">
        <v>7</v>
      </c>
      <c r="J23" s="118">
        <f t="shared" si="0"/>
        <v>109.2252</v>
      </c>
    </row>
    <row r="24" spans="2:10" ht="15.75" x14ac:dyDescent="0.25">
      <c r="B24" s="59">
        <v>9</v>
      </c>
      <c r="C24" s="64" t="s">
        <v>15</v>
      </c>
      <c r="D24" s="26" t="s">
        <v>27</v>
      </c>
      <c r="E24" s="30" t="s">
        <v>30</v>
      </c>
      <c r="F24" s="68">
        <v>19.239999999999998</v>
      </c>
      <c r="G24" s="12" t="s">
        <v>21</v>
      </c>
      <c r="H24" s="103" t="s">
        <v>29</v>
      </c>
      <c r="I24" s="92">
        <v>7</v>
      </c>
      <c r="J24" s="118">
        <f t="shared" si="0"/>
        <v>26.936</v>
      </c>
    </row>
    <row r="25" spans="2:10" ht="15.75" x14ac:dyDescent="0.25">
      <c r="B25" s="59">
        <v>10</v>
      </c>
      <c r="C25" s="64" t="s">
        <v>15</v>
      </c>
      <c r="D25" s="26" t="s">
        <v>27</v>
      </c>
      <c r="E25" s="30" t="s">
        <v>31</v>
      </c>
      <c r="F25" s="67">
        <v>68.861000000000004</v>
      </c>
      <c r="G25" s="12" t="s">
        <v>21</v>
      </c>
      <c r="H25" s="103" t="s">
        <v>29</v>
      </c>
      <c r="I25" s="92">
        <v>7</v>
      </c>
      <c r="J25" s="118">
        <f t="shared" si="0"/>
        <v>96.405400000000014</v>
      </c>
    </row>
    <row r="26" spans="2:10" ht="15.75" x14ac:dyDescent="0.25">
      <c r="B26" s="59">
        <v>11</v>
      </c>
      <c r="C26" s="64" t="s">
        <v>15</v>
      </c>
      <c r="D26" s="26" t="s">
        <v>27</v>
      </c>
      <c r="E26" s="30" t="s">
        <v>32</v>
      </c>
      <c r="F26" s="67">
        <v>34.524000000000001</v>
      </c>
      <c r="G26" s="12" t="s">
        <v>21</v>
      </c>
      <c r="H26" s="103" t="s">
        <v>29</v>
      </c>
      <c r="I26" s="92">
        <v>7</v>
      </c>
      <c r="J26" s="118">
        <f t="shared" si="0"/>
        <v>48.333600000000004</v>
      </c>
    </row>
    <row r="27" spans="2:10" ht="18.75" customHeight="1" x14ac:dyDescent="0.25">
      <c r="B27" s="59">
        <v>12</v>
      </c>
      <c r="C27" s="64" t="s">
        <v>15</v>
      </c>
      <c r="D27" s="26" t="s">
        <v>33</v>
      </c>
      <c r="E27" s="30" t="s">
        <v>34</v>
      </c>
      <c r="F27" s="31">
        <v>85.914000000000001</v>
      </c>
      <c r="G27" s="12" t="s">
        <v>21</v>
      </c>
      <c r="H27" s="102" t="s">
        <v>10</v>
      </c>
      <c r="I27" s="92">
        <v>7</v>
      </c>
      <c r="J27" s="118">
        <f t="shared" si="0"/>
        <v>120.2796</v>
      </c>
    </row>
    <row r="28" spans="2:10" ht="18.75" customHeight="1" x14ac:dyDescent="0.25">
      <c r="B28" s="59">
        <v>13</v>
      </c>
      <c r="C28" s="64" t="s">
        <v>15</v>
      </c>
      <c r="D28" s="26" t="s">
        <v>33</v>
      </c>
      <c r="E28" s="30" t="s">
        <v>35</v>
      </c>
      <c r="F28" s="31">
        <v>23.704000000000001</v>
      </c>
      <c r="G28" s="12" t="s">
        <v>21</v>
      </c>
      <c r="H28" s="102" t="s">
        <v>10</v>
      </c>
      <c r="I28" s="92">
        <v>7</v>
      </c>
      <c r="J28" s="118">
        <f t="shared" si="0"/>
        <v>33.185600000000001</v>
      </c>
    </row>
    <row r="29" spans="2:10" ht="20.25" customHeight="1" x14ac:dyDescent="0.25">
      <c r="B29" s="59">
        <v>14</v>
      </c>
      <c r="C29" s="64" t="s">
        <v>15</v>
      </c>
      <c r="D29" s="26" t="s">
        <v>33</v>
      </c>
      <c r="E29" s="65" t="s">
        <v>36</v>
      </c>
      <c r="F29" s="67">
        <v>10.893000000000001</v>
      </c>
      <c r="G29" s="12" t="s">
        <v>21</v>
      </c>
      <c r="H29" s="102" t="s">
        <v>10</v>
      </c>
      <c r="I29" s="92">
        <v>7</v>
      </c>
      <c r="J29" s="118">
        <f t="shared" si="0"/>
        <v>15.250200000000003</v>
      </c>
    </row>
    <row r="30" spans="2:10" ht="15.75" x14ac:dyDescent="0.25">
      <c r="B30" s="59">
        <v>15</v>
      </c>
      <c r="C30" s="71" t="s">
        <v>15</v>
      </c>
      <c r="D30" s="28" t="s">
        <v>33</v>
      </c>
      <c r="E30" s="72" t="s">
        <v>37</v>
      </c>
      <c r="F30" s="73">
        <v>16.021000000000001</v>
      </c>
      <c r="G30" s="12" t="s">
        <v>21</v>
      </c>
      <c r="H30" s="104" t="s">
        <v>10</v>
      </c>
      <c r="I30" s="92">
        <v>7</v>
      </c>
      <c r="J30" s="118">
        <f t="shared" si="0"/>
        <v>22.429400000000001</v>
      </c>
    </row>
    <row r="31" spans="2:10" ht="15.75" x14ac:dyDescent="0.25">
      <c r="B31" s="59">
        <v>16</v>
      </c>
      <c r="C31" s="64" t="s">
        <v>15</v>
      </c>
      <c r="D31" s="26" t="s">
        <v>33</v>
      </c>
      <c r="E31" s="65" t="s">
        <v>38</v>
      </c>
      <c r="F31" s="67">
        <v>51.042999999999999</v>
      </c>
      <c r="G31" s="12" t="s">
        <v>21</v>
      </c>
      <c r="H31" s="102" t="s">
        <v>10</v>
      </c>
      <c r="I31" s="92">
        <v>7</v>
      </c>
      <c r="J31" s="118">
        <f t="shared" si="0"/>
        <v>71.4602</v>
      </c>
    </row>
    <row r="32" spans="2:10" ht="16.5" thickBot="1" x14ac:dyDescent="0.3">
      <c r="B32" s="59">
        <v>17</v>
      </c>
      <c r="C32" s="79" t="s">
        <v>15</v>
      </c>
      <c r="D32" s="32" t="s">
        <v>33</v>
      </c>
      <c r="E32" s="113" t="s">
        <v>39</v>
      </c>
      <c r="F32" s="114">
        <v>14.314</v>
      </c>
      <c r="G32" s="95" t="s">
        <v>21</v>
      </c>
      <c r="H32" s="115" t="s">
        <v>10</v>
      </c>
      <c r="I32" s="96">
        <v>7</v>
      </c>
      <c r="J32" s="119">
        <f t="shared" si="0"/>
        <v>20.0396</v>
      </c>
    </row>
    <row r="33" spans="2:10" ht="16.5" thickBot="1" x14ac:dyDescent="0.3">
      <c r="B33" s="55"/>
      <c r="C33" s="21" t="s">
        <v>14</v>
      </c>
      <c r="D33" s="22"/>
      <c r="E33" s="23" t="s">
        <v>99</v>
      </c>
      <c r="F33" s="24">
        <f>SUM(F16:F32)</f>
        <v>621.58399999999995</v>
      </c>
      <c r="G33" s="25"/>
      <c r="H33" s="105"/>
      <c r="I33" s="99"/>
      <c r="J33" s="120"/>
    </row>
    <row r="34" spans="2:10" ht="15.75" x14ac:dyDescent="0.25">
      <c r="B34" s="56"/>
      <c r="C34" s="33"/>
      <c r="D34" s="34"/>
      <c r="E34" s="35"/>
      <c r="F34" s="36"/>
      <c r="G34" s="29"/>
      <c r="H34" s="104"/>
      <c r="I34" s="112"/>
      <c r="J34" s="61"/>
    </row>
    <row r="35" spans="2:10" ht="16.5" thickBot="1" x14ac:dyDescent="0.3">
      <c r="B35" s="94">
        <v>1</v>
      </c>
      <c r="C35" s="18" t="s">
        <v>40</v>
      </c>
      <c r="D35" s="19" t="s">
        <v>41</v>
      </c>
      <c r="E35" s="88" t="s">
        <v>42</v>
      </c>
      <c r="F35" s="20">
        <v>14.888999999999999</v>
      </c>
      <c r="G35" s="95" t="s">
        <v>21</v>
      </c>
      <c r="H35" s="107" t="s">
        <v>43</v>
      </c>
      <c r="I35" s="96">
        <v>7</v>
      </c>
      <c r="J35" s="119">
        <f>20%*F35*I35</f>
        <v>20.8446</v>
      </c>
    </row>
    <row r="36" spans="2:10" ht="16.5" thickBot="1" x14ac:dyDescent="0.3">
      <c r="B36" s="55"/>
      <c r="C36" s="38" t="s">
        <v>14</v>
      </c>
      <c r="D36" s="38"/>
      <c r="E36" s="39" t="s">
        <v>63</v>
      </c>
      <c r="F36" s="40">
        <f>SUM(F35:F35)</f>
        <v>14.888999999999999</v>
      </c>
      <c r="G36" s="38"/>
      <c r="H36" s="106"/>
      <c r="I36" s="99"/>
      <c r="J36" s="120"/>
    </row>
    <row r="37" spans="2:10" ht="15.75" x14ac:dyDescent="0.25">
      <c r="B37" s="56"/>
      <c r="C37" s="33"/>
      <c r="D37" s="34"/>
      <c r="E37" s="35"/>
      <c r="F37" s="36"/>
      <c r="G37" s="29"/>
      <c r="H37" s="104"/>
      <c r="I37" s="112"/>
      <c r="J37" s="61"/>
    </row>
    <row r="38" spans="2:10" ht="15.75" x14ac:dyDescent="0.25">
      <c r="B38" s="66">
        <v>1</v>
      </c>
      <c r="C38" s="64" t="s">
        <v>44</v>
      </c>
      <c r="D38" s="26" t="s">
        <v>45</v>
      </c>
      <c r="E38" s="30" t="s">
        <v>101</v>
      </c>
      <c r="F38" s="68">
        <v>150.01599999999999</v>
      </c>
      <c r="G38" s="12" t="s">
        <v>21</v>
      </c>
      <c r="H38" s="103" t="s">
        <v>46</v>
      </c>
      <c r="I38" s="92">
        <v>7</v>
      </c>
      <c r="J38" s="118">
        <f t="shared" ref="J38:J51" si="1">20%*F38*I38</f>
        <v>210.0224</v>
      </c>
    </row>
    <row r="39" spans="2:10" ht="15.75" x14ac:dyDescent="0.25">
      <c r="B39" s="66">
        <v>2</v>
      </c>
      <c r="C39" s="64" t="s">
        <v>44</v>
      </c>
      <c r="D39" s="26" t="s">
        <v>47</v>
      </c>
      <c r="E39" s="30" t="s">
        <v>102</v>
      </c>
      <c r="F39" s="68">
        <v>60.018999999999998</v>
      </c>
      <c r="G39" s="12" t="s">
        <v>21</v>
      </c>
      <c r="H39" s="101" t="s">
        <v>46</v>
      </c>
      <c r="I39" s="92">
        <v>7</v>
      </c>
      <c r="J39" s="118">
        <f t="shared" si="1"/>
        <v>84.026600000000002</v>
      </c>
    </row>
    <row r="40" spans="2:10" ht="15.75" x14ac:dyDescent="0.25">
      <c r="B40" s="66">
        <v>3</v>
      </c>
      <c r="C40" s="64" t="s">
        <v>44</v>
      </c>
      <c r="D40" s="26" t="s">
        <v>48</v>
      </c>
      <c r="E40" s="30" t="s">
        <v>103</v>
      </c>
      <c r="F40" s="68">
        <v>74.356999999999999</v>
      </c>
      <c r="G40" s="12" t="s">
        <v>21</v>
      </c>
      <c r="H40" s="101" t="s">
        <v>46</v>
      </c>
      <c r="I40" s="92">
        <v>7</v>
      </c>
      <c r="J40" s="118">
        <f t="shared" si="1"/>
        <v>104.09980000000002</v>
      </c>
    </row>
    <row r="41" spans="2:10" ht="15.75" x14ac:dyDescent="0.25">
      <c r="B41" s="66">
        <v>4</v>
      </c>
      <c r="C41" s="64" t="s">
        <v>44</v>
      </c>
      <c r="D41" s="26" t="s">
        <v>48</v>
      </c>
      <c r="E41" s="30" t="s">
        <v>104</v>
      </c>
      <c r="F41" s="68">
        <v>8.8930000000000007</v>
      </c>
      <c r="G41" s="12" t="s">
        <v>21</v>
      </c>
      <c r="H41" s="101" t="s">
        <v>46</v>
      </c>
      <c r="I41" s="92">
        <v>7</v>
      </c>
      <c r="J41" s="118">
        <f t="shared" si="1"/>
        <v>12.450200000000001</v>
      </c>
    </row>
    <row r="42" spans="2:10" ht="15.75" x14ac:dyDescent="0.25">
      <c r="B42" s="66">
        <v>5</v>
      </c>
      <c r="C42" s="64" t="s">
        <v>44</v>
      </c>
      <c r="D42" s="26" t="s">
        <v>48</v>
      </c>
      <c r="E42" s="30" t="s">
        <v>105</v>
      </c>
      <c r="F42" s="68">
        <v>1.8260000000000001</v>
      </c>
      <c r="G42" s="12" t="s">
        <v>21</v>
      </c>
      <c r="H42" s="101" t="s">
        <v>13</v>
      </c>
      <c r="I42" s="92">
        <v>7</v>
      </c>
      <c r="J42" s="118">
        <f t="shared" si="1"/>
        <v>2.5564</v>
      </c>
    </row>
    <row r="43" spans="2:10" ht="15.75" x14ac:dyDescent="0.25">
      <c r="B43" s="66">
        <v>6</v>
      </c>
      <c r="C43" s="64" t="s">
        <v>44</v>
      </c>
      <c r="D43" s="26" t="s">
        <v>48</v>
      </c>
      <c r="E43" s="30" t="s">
        <v>106</v>
      </c>
      <c r="F43" s="68">
        <v>263.91899999999998</v>
      </c>
      <c r="G43" s="12" t="s">
        <v>21</v>
      </c>
      <c r="H43" s="103" t="s">
        <v>29</v>
      </c>
      <c r="I43" s="92">
        <v>7</v>
      </c>
      <c r="J43" s="118">
        <f t="shared" si="1"/>
        <v>369.48660000000001</v>
      </c>
    </row>
    <row r="44" spans="2:10" ht="15.75" x14ac:dyDescent="0.25">
      <c r="B44" s="66">
        <v>7</v>
      </c>
      <c r="C44" s="64" t="s">
        <v>44</v>
      </c>
      <c r="D44" s="26" t="s">
        <v>48</v>
      </c>
      <c r="E44" s="30" t="s">
        <v>107</v>
      </c>
      <c r="F44" s="68">
        <v>84.596999999999994</v>
      </c>
      <c r="G44" s="12" t="s">
        <v>21</v>
      </c>
      <c r="H44" s="103" t="s">
        <v>29</v>
      </c>
      <c r="I44" s="92">
        <v>7</v>
      </c>
      <c r="J44" s="118">
        <f t="shared" si="1"/>
        <v>118.4358</v>
      </c>
    </row>
    <row r="45" spans="2:10" ht="15.75" x14ac:dyDescent="0.25">
      <c r="B45" s="66">
        <v>8</v>
      </c>
      <c r="C45" s="64" t="s">
        <v>44</v>
      </c>
      <c r="D45" s="26" t="s">
        <v>48</v>
      </c>
      <c r="E45" s="30" t="s">
        <v>108</v>
      </c>
      <c r="F45" s="68">
        <v>6.3079999999999998</v>
      </c>
      <c r="G45" s="12" t="s">
        <v>21</v>
      </c>
      <c r="H45" s="101" t="s">
        <v>46</v>
      </c>
      <c r="I45" s="92">
        <v>7</v>
      </c>
      <c r="J45" s="118">
        <f t="shared" si="1"/>
        <v>8.8312000000000008</v>
      </c>
    </row>
    <row r="46" spans="2:10" ht="15.75" x14ac:dyDescent="0.25">
      <c r="B46" s="66">
        <v>9</v>
      </c>
      <c r="C46" s="64" t="s">
        <v>44</v>
      </c>
      <c r="D46" s="26" t="s">
        <v>49</v>
      </c>
      <c r="E46" s="30" t="s">
        <v>109</v>
      </c>
      <c r="F46" s="68">
        <v>22.97</v>
      </c>
      <c r="G46" s="12" t="s">
        <v>21</v>
      </c>
      <c r="H46" s="103" t="s">
        <v>46</v>
      </c>
      <c r="I46" s="92">
        <v>7</v>
      </c>
      <c r="J46" s="118">
        <f t="shared" si="1"/>
        <v>32.158000000000001</v>
      </c>
    </row>
    <row r="47" spans="2:10" ht="15.75" x14ac:dyDescent="0.25">
      <c r="B47" s="66">
        <v>10</v>
      </c>
      <c r="C47" s="64" t="s">
        <v>44</v>
      </c>
      <c r="D47" s="26" t="s">
        <v>50</v>
      </c>
      <c r="E47" s="30" t="s">
        <v>110</v>
      </c>
      <c r="F47" s="68">
        <v>22.567</v>
      </c>
      <c r="G47" s="12" t="s">
        <v>21</v>
      </c>
      <c r="H47" s="101" t="s">
        <v>46</v>
      </c>
      <c r="I47" s="92">
        <v>7</v>
      </c>
      <c r="J47" s="118">
        <f t="shared" si="1"/>
        <v>31.593799999999998</v>
      </c>
    </row>
    <row r="48" spans="2:10" ht="15.75" x14ac:dyDescent="0.25">
      <c r="B48" s="66">
        <v>11</v>
      </c>
      <c r="C48" s="64" t="s">
        <v>44</v>
      </c>
      <c r="D48" s="26" t="s">
        <v>50</v>
      </c>
      <c r="E48" s="30" t="s">
        <v>111</v>
      </c>
      <c r="F48" s="68">
        <v>10.035</v>
      </c>
      <c r="G48" s="12" t="s">
        <v>21</v>
      </c>
      <c r="H48" s="102" t="s">
        <v>10</v>
      </c>
      <c r="I48" s="92">
        <v>7</v>
      </c>
      <c r="J48" s="118">
        <f t="shared" si="1"/>
        <v>14.049000000000001</v>
      </c>
    </row>
    <row r="49" spans="2:10" ht="15.75" x14ac:dyDescent="0.25">
      <c r="B49" s="66">
        <v>12</v>
      </c>
      <c r="C49" s="64" t="s">
        <v>44</v>
      </c>
      <c r="D49" s="82" t="s">
        <v>51</v>
      </c>
      <c r="E49" s="83" t="s">
        <v>112</v>
      </c>
      <c r="F49" s="84">
        <v>22.184999999999999</v>
      </c>
      <c r="G49" s="12" t="s">
        <v>21</v>
      </c>
      <c r="H49" s="101" t="s">
        <v>46</v>
      </c>
      <c r="I49" s="92">
        <v>7</v>
      </c>
      <c r="J49" s="118">
        <f t="shared" si="1"/>
        <v>31.059000000000001</v>
      </c>
    </row>
    <row r="50" spans="2:10" ht="15.75" x14ac:dyDescent="0.25">
      <c r="B50" s="66">
        <v>13</v>
      </c>
      <c r="C50" s="64" t="s">
        <v>44</v>
      </c>
      <c r="D50" s="26" t="s">
        <v>52</v>
      </c>
      <c r="E50" s="30" t="s">
        <v>113</v>
      </c>
      <c r="F50" s="68">
        <v>20.504999999999999</v>
      </c>
      <c r="G50" s="12" t="s">
        <v>21</v>
      </c>
      <c r="H50" s="101" t="s">
        <v>46</v>
      </c>
      <c r="I50" s="92">
        <v>7</v>
      </c>
      <c r="J50" s="118">
        <f t="shared" si="1"/>
        <v>28.707000000000001</v>
      </c>
    </row>
    <row r="51" spans="2:10" ht="16.5" thickBot="1" x14ac:dyDescent="0.3">
      <c r="B51" s="85">
        <v>14</v>
      </c>
      <c r="C51" s="79" t="s">
        <v>44</v>
      </c>
      <c r="D51" s="32" t="s">
        <v>53</v>
      </c>
      <c r="E51" s="86" t="s">
        <v>114</v>
      </c>
      <c r="F51" s="87">
        <v>40.012</v>
      </c>
      <c r="G51" s="12" t="s">
        <v>21</v>
      </c>
      <c r="H51" s="107" t="s">
        <v>18</v>
      </c>
      <c r="I51" s="96">
        <v>7</v>
      </c>
      <c r="J51" s="119">
        <f t="shared" si="1"/>
        <v>56.016799999999996</v>
      </c>
    </row>
    <row r="52" spans="2:10" ht="16.5" thickBot="1" x14ac:dyDescent="0.3">
      <c r="B52" s="55"/>
      <c r="C52" s="38" t="s">
        <v>14</v>
      </c>
      <c r="D52" s="38"/>
      <c r="E52" s="39" t="s">
        <v>94</v>
      </c>
      <c r="F52" s="40">
        <f>SUM(F38:F51)</f>
        <v>788.20899999999983</v>
      </c>
      <c r="G52" s="38"/>
      <c r="H52" s="106"/>
      <c r="I52" s="99"/>
      <c r="J52" s="100"/>
    </row>
    <row r="53" spans="2:10" ht="15.75" x14ac:dyDescent="0.25">
      <c r="B53" s="61"/>
      <c r="C53" s="41"/>
      <c r="D53" s="41"/>
      <c r="E53" s="42"/>
      <c r="F53" s="43"/>
      <c r="G53" s="41"/>
      <c r="H53" s="108"/>
      <c r="I53" s="112"/>
      <c r="J53" s="112"/>
    </row>
    <row r="54" spans="2:10" ht="15.75" x14ac:dyDescent="0.25">
      <c r="B54" s="66">
        <v>1</v>
      </c>
      <c r="C54" s="64" t="s">
        <v>54</v>
      </c>
      <c r="D54" s="62" t="s">
        <v>55</v>
      </c>
      <c r="E54" s="74" t="s">
        <v>64</v>
      </c>
      <c r="F54" s="75">
        <v>55.311999999999998</v>
      </c>
      <c r="G54" s="76" t="s">
        <v>21</v>
      </c>
      <c r="H54" s="103" t="s">
        <v>29</v>
      </c>
      <c r="I54" s="111">
        <v>9</v>
      </c>
      <c r="J54" s="118">
        <f t="shared" ref="J54:J75" si="2">20%*F54*I54</f>
        <v>99.561599999999999</v>
      </c>
    </row>
    <row r="55" spans="2:10" ht="15.75" x14ac:dyDescent="0.25">
      <c r="B55" s="66">
        <v>2</v>
      </c>
      <c r="C55" s="64" t="s">
        <v>54</v>
      </c>
      <c r="D55" s="62" t="s">
        <v>55</v>
      </c>
      <c r="E55" s="74" t="s">
        <v>65</v>
      </c>
      <c r="F55" s="75">
        <v>14.707000000000001</v>
      </c>
      <c r="G55" s="76" t="s">
        <v>21</v>
      </c>
      <c r="H55" s="103" t="s">
        <v>29</v>
      </c>
      <c r="I55" s="111">
        <v>9</v>
      </c>
      <c r="J55" s="118">
        <f t="shared" si="2"/>
        <v>26.472600000000003</v>
      </c>
    </row>
    <row r="56" spans="2:10" ht="15.75" x14ac:dyDescent="0.25">
      <c r="B56" s="66">
        <v>3</v>
      </c>
      <c r="C56" s="64" t="s">
        <v>54</v>
      </c>
      <c r="D56" s="62" t="s">
        <v>56</v>
      </c>
      <c r="E56" s="74" t="s">
        <v>68</v>
      </c>
      <c r="F56" s="75">
        <v>199.57499999999999</v>
      </c>
      <c r="G56" s="76" t="s">
        <v>21</v>
      </c>
      <c r="H56" s="101" t="s">
        <v>13</v>
      </c>
      <c r="I56" s="111">
        <v>9</v>
      </c>
      <c r="J56" s="118">
        <f t="shared" si="2"/>
        <v>359.23500000000001</v>
      </c>
    </row>
    <row r="57" spans="2:10" ht="15.75" x14ac:dyDescent="0.25">
      <c r="B57" s="66">
        <v>4</v>
      </c>
      <c r="C57" s="64" t="s">
        <v>54</v>
      </c>
      <c r="D57" s="62" t="s">
        <v>56</v>
      </c>
      <c r="E57" s="74" t="s">
        <v>69</v>
      </c>
      <c r="F57" s="75">
        <v>2.89</v>
      </c>
      <c r="G57" s="76" t="s">
        <v>21</v>
      </c>
      <c r="H57" s="101" t="s">
        <v>57</v>
      </c>
      <c r="I57" s="111">
        <v>9</v>
      </c>
      <c r="J57" s="118">
        <f t="shared" si="2"/>
        <v>5.2020000000000008</v>
      </c>
    </row>
    <row r="58" spans="2:10" ht="15.75" x14ac:dyDescent="0.25">
      <c r="B58" s="66">
        <v>5</v>
      </c>
      <c r="C58" s="64" t="s">
        <v>54</v>
      </c>
      <c r="D58" s="62" t="s">
        <v>56</v>
      </c>
      <c r="E58" s="74" t="s">
        <v>70</v>
      </c>
      <c r="F58" s="75">
        <v>181.63200000000001</v>
      </c>
      <c r="G58" s="76" t="s">
        <v>21</v>
      </c>
      <c r="H58" s="103" t="s">
        <v>57</v>
      </c>
      <c r="I58" s="111">
        <v>9</v>
      </c>
      <c r="J58" s="118">
        <f t="shared" si="2"/>
        <v>326.93759999999997</v>
      </c>
    </row>
    <row r="59" spans="2:10" ht="15.75" x14ac:dyDescent="0.25">
      <c r="B59" s="66">
        <v>6</v>
      </c>
      <c r="C59" s="64" t="s">
        <v>54</v>
      </c>
      <c r="D59" s="62" t="s">
        <v>56</v>
      </c>
      <c r="E59" s="74" t="s">
        <v>71</v>
      </c>
      <c r="F59" s="75">
        <v>48.744999999999997</v>
      </c>
      <c r="G59" s="76" t="s">
        <v>21</v>
      </c>
      <c r="H59" s="103" t="s">
        <v>29</v>
      </c>
      <c r="I59" s="111">
        <v>9</v>
      </c>
      <c r="J59" s="118">
        <f t="shared" si="2"/>
        <v>87.741</v>
      </c>
    </row>
    <row r="60" spans="2:10" ht="15.75" x14ac:dyDescent="0.25">
      <c r="B60" s="66">
        <v>7</v>
      </c>
      <c r="C60" s="64" t="s">
        <v>54</v>
      </c>
      <c r="D60" s="62" t="s">
        <v>56</v>
      </c>
      <c r="E60" s="74" t="s">
        <v>72</v>
      </c>
      <c r="F60" s="75">
        <v>275.56900000000002</v>
      </c>
      <c r="G60" s="76" t="s">
        <v>21</v>
      </c>
      <c r="H60" s="101" t="s">
        <v>13</v>
      </c>
      <c r="I60" s="111">
        <v>9</v>
      </c>
      <c r="J60" s="118">
        <f t="shared" si="2"/>
        <v>496.02420000000006</v>
      </c>
    </row>
    <row r="61" spans="2:10" ht="15.75" x14ac:dyDescent="0.25">
      <c r="B61" s="66">
        <v>8</v>
      </c>
      <c r="C61" s="64" t="s">
        <v>54</v>
      </c>
      <c r="D61" s="62" t="s">
        <v>56</v>
      </c>
      <c r="E61" s="77" t="s">
        <v>90</v>
      </c>
      <c r="F61" s="75">
        <v>3.0059999999999998</v>
      </c>
      <c r="G61" s="78" t="s">
        <v>21</v>
      </c>
      <c r="H61" s="103" t="s">
        <v>29</v>
      </c>
      <c r="I61" s="111">
        <v>9</v>
      </c>
      <c r="J61" s="118">
        <f t="shared" si="2"/>
        <v>5.4108000000000001</v>
      </c>
    </row>
    <row r="62" spans="2:10" ht="15.75" x14ac:dyDescent="0.25">
      <c r="B62" s="66">
        <v>9</v>
      </c>
      <c r="C62" s="64" t="s">
        <v>54</v>
      </c>
      <c r="D62" s="62" t="s">
        <v>58</v>
      </c>
      <c r="E62" s="74" t="s">
        <v>77</v>
      </c>
      <c r="F62" s="75">
        <v>12.031000000000001</v>
      </c>
      <c r="G62" s="76" t="s">
        <v>21</v>
      </c>
      <c r="H62" s="103" t="s">
        <v>29</v>
      </c>
      <c r="I62" s="111">
        <v>9</v>
      </c>
      <c r="J62" s="118">
        <f t="shared" si="2"/>
        <v>21.655799999999999</v>
      </c>
    </row>
    <row r="63" spans="2:10" ht="15.75" x14ac:dyDescent="0.25">
      <c r="B63" s="66">
        <v>10</v>
      </c>
      <c r="C63" s="64" t="s">
        <v>54</v>
      </c>
      <c r="D63" s="62" t="s">
        <v>58</v>
      </c>
      <c r="E63" s="74" t="s">
        <v>91</v>
      </c>
      <c r="F63" s="75">
        <v>9.0380000000000003</v>
      </c>
      <c r="G63" s="76" t="s">
        <v>21</v>
      </c>
      <c r="H63" s="103" t="s">
        <v>29</v>
      </c>
      <c r="I63" s="111">
        <v>9</v>
      </c>
      <c r="J63" s="118">
        <f t="shared" si="2"/>
        <v>16.2684</v>
      </c>
    </row>
    <row r="64" spans="2:10" ht="15.75" x14ac:dyDescent="0.25">
      <c r="B64" s="66">
        <v>11</v>
      </c>
      <c r="C64" s="64" t="s">
        <v>54</v>
      </c>
      <c r="D64" s="62" t="s">
        <v>58</v>
      </c>
      <c r="E64" s="74" t="s">
        <v>92</v>
      </c>
      <c r="F64" s="75">
        <v>2.6880000000000002</v>
      </c>
      <c r="G64" s="76" t="s">
        <v>21</v>
      </c>
      <c r="H64" s="103" t="s">
        <v>29</v>
      </c>
      <c r="I64" s="111">
        <v>9</v>
      </c>
      <c r="J64" s="118">
        <f t="shared" si="2"/>
        <v>4.8384000000000009</v>
      </c>
    </row>
    <row r="65" spans="2:10" ht="15.75" x14ac:dyDescent="0.25">
      <c r="B65" s="66">
        <v>12</v>
      </c>
      <c r="C65" s="64" t="s">
        <v>54</v>
      </c>
      <c r="D65" s="62" t="s">
        <v>58</v>
      </c>
      <c r="E65" s="74" t="s">
        <v>73</v>
      </c>
      <c r="F65" s="75">
        <v>16.478999999999999</v>
      </c>
      <c r="G65" s="76" t="s">
        <v>21</v>
      </c>
      <c r="H65" s="103" t="s">
        <v>29</v>
      </c>
      <c r="I65" s="111">
        <v>9</v>
      </c>
      <c r="J65" s="118">
        <f t="shared" si="2"/>
        <v>29.662199999999999</v>
      </c>
    </row>
    <row r="66" spans="2:10" ht="15.75" x14ac:dyDescent="0.25">
      <c r="B66" s="66">
        <v>13</v>
      </c>
      <c r="C66" s="64" t="s">
        <v>54</v>
      </c>
      <c r="D66" s="62" t="s">
        <v>58</v>
      </c>
      <c r="E66" s="74" t="s">
        <v>74</v>
      </c>
      <c r="F66" s="75">
        <v>19.62</v>
      </c>
      <c r="G66" s="76" t="s">
        <v>21</v>
      </c>
      <c r="H66" s="103" t="s">
        <v>29</v>
      </c>
      <c r="I66" s="111">
        <v>9</v>
      </c>
      <c r="J66" s="118">
        <f t="shared" si="2"/>
        <v>35.316000000000003</v>
      </c>
    </row>
    <row r="67" spans="2:10" ht="15.75" x14ac:dyDescent="0.25">
      <c r="B67" s="66">
        <v>14</v>
      </c>
      <c r="C67" s="64" t="s">
        <v>54</v>
      </c>
      <c r="D67" s="62" t="s">
        <v>58</v>
      </c>
      <c r="E67" s="74" t="s">
        <v>75</v>
      </c>
      <c r="F67" s="75">
        <v>103.38500000000001</v>
      </c>
      <c r="G67" s="76" t="s">
        <v>21</v>
      </c>
      <c r="H67" s="103" t="s">
        <v>29</v>
      </c>
      <c r="I67" s="111">
        <v>9</v>
      </c>
      <c r="J67" s="118">
        <f t="shared" si="2"/>
        <v>186.09300000000002</v>
      </c>
    </row>
    <row r="68" spans="2:10" ht="15.75" x14ac:dyDescent="0.25">
      <c r="B68" s="66">
        <v>15</v>
      </c>
      <c r="C68" s="64" t="s">
        <v>54</v>
      </c>
      <c r="D68" s="62" t="s">
        <v>58</v>
      </c>
      <c r="E68" s="74" t="s">
        <v>76</v>
      </c>
      <c r="F68" s="75">
        <v>36.331000000000003</v>
      </c>
      <c r="G68" s="76" t="s">
        <v>21</v>
      </c>
      <c r="H68" s="103" t="s">
        <v>29</v>
      </c>
      <c r="I68" s="111">
        <v>9</v>
      </c>
      <c r="J68" s="118">
        <f t="shared" si="2"/>
        <v>65.395800000000008</v>
      </c>
    </row>
    <row r="69" spans="2:10" ht="15.75" x14ac:dyDescent="0.25">
      <c r="B69" s="66">
        <v>16</v>
      </c>
      <c r="C69" s="64" t="s">
        <v>54</v>
      </c>
      <c r="D69" s="62" t="s">
        <v>58</v>
      </c>
      <c r="E69" s="74" t="s">
        <v>78</v>
      </c>
      <c r="F69" s="75">
        <v>2.0649999999999999</v>
      </c>
      <c r="G69" s="76" t="s">
        <v>21</v>
      </c>
      <c r="H69" s="103" t="s">
        <v>29</v>
      </c>
      <c r="I69" s="111">
        <v>9</v>
      </c>
      <c r="J69" s="118">
        <f t="shared" si="2"/>
        <v>3.7170000000000005</v>
      </c>
    </row>
    <row r="70" spans="2:10" ht="15.75" x14ac:dyDescent="0.25">
      <c r="B70" s="66">
        <v>17</v>
      </c>
      <c r="C70" s="64" t="s">
        <v>54</v>
      </c>
      <c r="D70" s="62" t="s">
        <v>58</v>
      </c>
      <c r="E70" s="74" t="s">
        <v>79</v>
      </c>
      <c r="F70" s="75">
        <v>23.838000000000001</v>
      </c>
      <c r="G70" s="76" t="s">
        <v>21</v>
      </c>
      <c r="H70" s="103" t="s">
        <v>29</v>
      </c>
      <c r="I70" s="111">
        <v>9</v>
      </c>
      <c r="J70" s="118">
        <f t="shared" si="2"/>
        <v>42.908400000000007</v>
      </c>
    </row>
    <row r="71" spans="2:10" ht="15.75" x14ac:dyDescent="0.25">
      <c r="B71" s="66">
        <v>18</v>
      </c>
      <c r="C71" s="64" t="s">
        <v>54</v>
      </c>
      <c r="D71" s="62" t="s">
        <v>58</v>
      </c>
      <c r="E71" s="74" t="s">
        <v>80</v>
      </c>
      <c r="F71" s="75">
        <v>1.5009999999999999</v>
      </c>
      <c r="G71" s="76" t="s">
        <v>21</v>
      </c>
      <c r="H71" s="103" t="s">
        <v>29</v>
      </c>
      <c r="I71" s="111">
        <v>9</v>
      </c>
      <c r="J71" s="118">
        <f t="shared" si="2"/>
        <v>2.7018000000000004</v>
      </c>
    </row>
    <row r="72" spans="2:10" ht="15.75" x14ac:dyDescent="0.25">
      <c r="B72" s="66">
        <v>19</v>
      </c>
      <c r="C72" s="64" t="s">
        <v>54</v>
      </c>
      <c r="D72" s="62" t="s">
        <v>58</v>
      </c>
      <c r="E72" s="74" t="s">
        <v>81</v>
      </c>
      <c r="F72" s="75">
        <v>0.56599999999999995</v>
      </c>
      <c r="G72" s="76" t="s">
        <v>21</v>
      </c>
      <c r="H72" s="103" t="s">
        <v>29</v>
      </c>
      <c r="I72" s="111">
        <v>9</v>
      </c>
      <c r="J72" s="118">
        <f t="shared" si="2"/>
        <v>1.0187999999999999</v>
      </c>
    </row>
    <row r="73" spans="2:10" ht="15.75" x14ac:dyDescent="0.25">
      <c r="B73" s="66">
        <v>20</v>
      </c>
      <c r="C73" s="64" t="s">
        <v>54</v>
      </c>
      <c r="D73" s="62" t="s">
        <v>59</v>
      </c>
      <c r="E73" s="74" t="s">
        <v>82</v>
      </c>
      <c r="F73" s="75">
        <v>79.61</v>
      </c>
      <c r="G73" s="76" t="s">
        <v>21</v>
      </c>
      <c r="H73" s="103" t="s">
        <v>29</v>
      </c>
      <c r="I73" s="111">
        <v>9</v>
      </c>
      <c r="J73" s="118">
        <f t="shared" si="2"/>
        <v>143.298</v>
      </c>
    </row>
    <row r="74" spans="2:10" ht="15.75" x14ac:dyDescent="0.25">
      <c r="B74" s="66">
        <v>21</v>
      </c>
      <c r="C74" s="64" t="s">
        <v>54</v>
      </c>
      <c r="D74" s="62" t="s">
        <v>60</v>
      </c>
      <c r="E74" s="74" t="s">
        <v>66</v>
      </c>
      <c r="F74" s="75">
        <v>163.77199999999999</v>
      </c>
      <c r="G74" s="76" t="s">
        <v>21</v>
      </c>
      <c r="H74" s="101" t="s">
        <v>43</v>
      </c>
      <c r="I74" s="111">
        <v>9</v>
      </c>
      <c r="J74" s="118">
        <f t="shared" si="2"/>
        <v>294.78959999999995</v>
      </c>
    </row>
    <row r="75" spans="2:10" ht="16.5" thickBot="1" x14ac:dyDescent="0.3">
      <c r="B75" s="85">
        <v>22</v>
      </c>
      <c r="C75" s="79" t="s">
        <v>54</v>
      </c>
      <c r="D75" s="63" t="s">
        <v>60</v>
      </c>
      <c r="E75" s="80" t="s">
        <v>67</v>
      </c>
      <c r="F75" s="81">
        <v>57.741</v>
      </c>
      <c r="G75" s="116" t="s">
        <v>21</v>
      </c>
      <c r="H75" s="109" t="s">
        <v>29</v>
      </c>
      <c r="I75" s="117">
        <v>9</v>
      </c>
      <c r="J75" s="119">
        <f t="shared" si="2"/>
        <v>103.93380000000002</v>
      </c>
    </row>
    <row r="76" spans="2:10" ht="16.5" thickBot="1" x14ac:dyDescent="0.3">
      <c r="B76" s="55"/>
      <c r="C76" s="38" t="s">
        <v>14</v>
      </c>
      <c r="D76" s="38"/>
      <c r="E76" s="39" t="s">
        <v>93</v>
      </c>
      <c r="F76" s="40">
        <f>SUM(F54:F75)</f>
        <v>1310.1009999999999</v>
      </c>
      <c r="G76" s="38"/>
      <c r="H76" s="106"/>
      <c r="I76" s="99"/>
      <c r="J76" s="100"/>
    </row>
    <row r="77" spans="2:10" ht="15.75" x14ac:dyDescent="0.25">
      <c r="B77" s="56"/>
      <c r="C77" s="41"/>
      <c r="D77" s="41"/>
      <c r="E77" s="42"/>
      <c r="F77" s="43"/>
      <c r="G77" s="41"/>
      <c r="H77" s="108"/>
      <c r="I77" s="112"/>
      <c r="J77" s="112"/>
    </row>
    <row r="78" spans="2:10" ht="16.5" thickBot="1" x14ac:dyDescent="0.3">
      <c r="B78" s="57"/>
      <c r="C78" s="44"/>
      <c r="D78" s="44"/>
      <c r="E78" s="45"/>
      <c r="F78" s="46"/>
      <c r="G78" s="47"/>
      <c r="H78" s="110"/>
      <c r="I78" s="93"/>
      <c r="J78" s="93"/>
    </row>
    <row r="79" spans="2:10" ht="16.5" thickBot="1" x14ac:dyDescent="0.3">
      <c r="B79" s="58"/>
      <c r="C79" s="48" t="s">
        <v>61</v>
      </c>
      <c r="D79" s="49"/>
      <c r="E79" s="50" t="s">
        <v>100</v>
      </c>
      <c r="F79" s="51">
        <f>SUM(F76,F52,F36,F33,F14)</f>
        <v>2775.2239999999993</v>
      </c>
      <c r="G79" s="25"/>
      <c r="H79" s="105"/>
      <c r="I79" s="93"/>
      <c r="J79" s="93"/>
    </row>
  </sheetData>
  <mergeCells count="10">
    <mergeCell ref="I5:I6"/>
    <mergeCell ref="J5:J6"/>
    <mergeCell ref="B3:H3"/>
    <mergeCell ref="B4:H4"/>
    <mergeCell ref="B5:B6"/>
    <mergeCell ref="C5:C6"/>
    <mergeCell ref="D5:D6"/>
    <mergeCell ref="E5:E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Лист3</vt:lpstr>
      <vt:lpstr>Лист3!Печат_заглавия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2019-11-18T08:12:44Z</dcterms:modified>
</cp:coreProperties>
</file>