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ARG 2023-2024\Търг чл. 37и, ал. 14\за публикуване\"/>
    </mc:Choice>
  </mc:AlternateContent>
  <bookViews>
    <workbookView xWindow="480" yWindow="90" windowWidth="15315" windowHeight="7935"/>
  </bookViews>
  <sheets>
    <sheet name="образец" sheetId="5" r:id="rId1"/>
    <sheet name="Sheet2" sheetId="2" r:id="rId2"/>
  </sheets>
  <definedNames>
    <definedName name="_xlnm.Print_Titles" localSheetId="0">образец!$3:$5</definedName>
  </definedNames>
  <calcPr calcId="162913"/>
</workbook>
</file>

<file path=xl/calcChain.xml><?xml version="1.0" encoding="utf-8"?>
<calcChain xmlns="http://schemas.openxmlformats.org/spreadsheetml/2006/main">
  <c r="I83" i="5" l="1"/>
  <c r="I82" i="5"/>
  <c r="I81" i="5"/>
  <c r="I80" i="5"/>
  <c r="I79" i="5"/>
  <c r="I78" i="5"/>
  <c r="I77" i="5"/>
  <c r="I76" i="5"/>
  <c r="I75" i="5"/>
  <c r="I74" i="5"/>
  <c r="I73" i="5"/>
  <c r="I72" i="5"/>
  <c r="I71" i="5"/>
  <c r="I70" i="5"/>
  <c r="I69" i="5"/>
  <c r="I68" i="5"/>
  <c r="I67" i="5"/>
  <c r="I66" i="5"/>
  <c r="I65" i="5"/>
  <c r="I61" i="5"/>
  <c r="I60" i="5"/>
  <c r="I59" i="5"/>
  <c r="I56" i="5"/>
  <c r="I55" i="5"/>
  <c r="I54" i="5"/>
  <c r="I53" i="5"/>
  <c r="I52" i="5"/>
  <c r="I51" i="5"/>
  <c r="I50" i="5"/>
  <c r="I49" i="5"/>
  <c r="I48" i="5"/>
  <c r="I47" i="5"/>
  <c r="I46" i="5"/>
  <c r="I45" i="5"/>
  <c r="I44" i="5"/>
  <c r="I43" i="5"/>
  <c r="I40" i="5"/>
  <c r="I37" i="5"/>
  <c r="I36" i="5"/>
  <c r="I35" i="5"/>
  <c r="I34" i="5"/>
  <c r="I33" i="5"/>
  <c r="I32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2" i="5"/>
  <c r="I11" i="5"/>
  <c r="I10" i="5"/>
  <c r="I9" i="5"/>
  <c r="I8" i="5"/>
  <c r="I7" i="5"/>
  <c r="I6" i="5"/>
  <c r="E84" i="5" l="1"/>
  <c r="E57" i="5"/>
  <c r="E41" i="5"/>
  <c r="E38" i="5"/>
  <c r="E13" i="5"/>
  <c r="E86" i="5" l="1"/>
</calcChain>
</file>

<file path=xl/sharedStrings.xml><?xml version="1.0" encoding="utf-8"?>
<sst xmlns="http://schemas.openxmlformats.org/spreadsheetml/2006/main" count="344" uniqueCount="123">
  <si>
    <t>дка</t>
  </si>
  <si>
    <t>Община</t>
  </si>
  <si>
    <t>ОБЩО за областта</t>
  </si>
  <si>
    <r>
      <rPr>
        <b/>
        <sz val="12"/>
        <color indexed="8"/>
        <rFont val="Calibri"/>
        <family val="2"/>
        <charset val="204"/>
      </rPr>
      <t>№</t>
    </r>
    <r>
      <rPr>
        <b/>
        <sz val="10.199999999999999"/>
        <color indexed="8"/>
        <rFont val="Times New Roman"/>
        <family val="1"/>
        <charset val="204"/>
      </rPr>
      <t xml:space="preserve"> по ред</t>
    </r>
  </si>
  <si>
    <t>Землище</t>
  </si>
  <si>
    <t>Площ</t>
  </si>
  <si>
    <t>НТП</t>
  </si>
  <si>
    <t>Категория на земята</t>
  </si>
  <si>
    <t>Общо за общината</t>
  </si>
  <si>
    <t>V</t>
  </si>
  <si>
    <t>VI</t>
  </si>
  <si>
    <t>IX</t>
  </si>
  <si>
    <t>Балчик</t>
  </si>
  <si>
    <t>Бобовец</t>
  </si>
  <si>
    <t>04515.11.4</t>
  </si>
  <si>
    <t>пасище</t>
  </si>
  <si>
    <t>III</t>
  </si>
  <si>
    <t>Дъбрава</t>
  </si>
  <si>
    <t>24387.31.2</t>
  </si>
  <si>
    <t>Кремена</t>
  </si>
  <si>
    <t>39623.12.2</t>
  </si>
  <si>
    <t>Стражица</t>
  </si>
  <si>
    <t>39623.12.3</t>
  </si>
  <si>
    <t>Тригорци</t>
  </si>
  <si>
    <t>73095.12.31</t>
  </si>
  <si>
    <t>Оброчище</t>
  </si>
  <si>
    <t>53120.13.9</t>
  </si>
  <si>
    <t>69643.12.37</t>
  </si>
  <si>
    <t>брой имоти: 9</t>
  </si>
  <si>
    <t>Добричка</t>
  </si>
  <si>
    <t>Златия</t>
  </si>
  <si>
    <t>31067.13.14</t>
  </si>
  <si>
    <t>X</t>
  </si>
  <si>
    <t>Лясково</t>
  </si>
  <si>
    <t>43431.35.14</t>
  </si>
  <si>
    <t>Миладиновци</t>
  </si>
  <si>
    <t>48088.39.373</t>
  </si>
  <si>
    <t>48088.36.16</t>
  </si>
  <si>
    <t>48088.37.2</t>
  </si>
  <si>
    <t>48088.43.2</t>
  </si>
  <si>
    <t>48088.43.3</t>
  </si>
  <si>
    <t>48088.39.376</t>
  </si>
  <si>
    <t>Стожер</t>
  </si>
  <si>
    <t>69300.24.9</t>
  </si>
  <si>
    <t>Одърци</t>
  </si>
  <si>
    <t>53450.10.14</t>
  </si>
  <si>
    <t>Орлова могила</t>
  </si>
  <si>
    <t>53881.110.4</t>
  </si>
  <si>
    <t>IV</t>
  </si>
  <si>
    <t>53881.111.2</t>
  </si>
  <si>
    <t>53881.118.8</t>
  </si>
  <si>
    <t>53881.118.9</t>
  </si>
  <si>
    <t>69300.24.11</t>
  </si>
  <si>
    <t>69300.24.12</t>
  </si>
  <si>
    <t>69300.24.5</t>
  </si>
  <si>
    <t>69300.24.6</t>
  </si>
  <si>
    <t>69300.24.7</t>
  </si>
  <si>
    <t>69300.24.8</t>
  </si>
  <si>
    <t>брой имоти: 20</t>
  </si>
  <si>
    <t>Каварна</t>
  </si>
  <si>
    <t xml:space="preserve">Българево     </t>
  </si>
  <si>
    <t>07257.43.255</t>
  </si>
  <si>
    <t>брой-1</t>
  </si>
  <si>
    <t>Крушари</t>
  </si>
  <si>
    <t>Абрит</t>
  </si>
  <si>
    <t>Бистрец</t>
  </si>
  <si>
    <t>Добрин</t>
  </si>
  <si>
    <t>Кап.Димитрово</t>
  </si>
  <si>
    <t>Коритен</t>
  </si>
  <si>
    <t>Огняново</t>
  </si>
  <si>
    <t>Полк.Дяково</t>
  </si>
  <si>
    <t>Северци</t>
  </si>
  <si>
    <t>брой имоти: 14</t>
  </si>
  <si>
    <t>Тервел</t>
  </si>
  <si>
    <t>Бонево</t>
  </si>
  <si>
    <t>05342.113.1</t>
  </si>
  <si>
    <t>05342.120.4</t>
  </si>
  <si>
    <t>Каблешково</t>
  </si>
  <si>
    <t>35050.12.11</t>
  </si>
  <si>
    <t>35050.12.12</t>
  </si>
  <si>
    <t>VII</t>
  </si>
  <si>
    <t>35050.12.13</t>
  </si>
  <si>
    <t>35050.12.14</t>
  </si>
  <si>
    <t>35050.12.15</t>
  </si>
  <si>
    <t>35050.12.10</t>
  </si>
  <si>
    <t>Кочмар</t>
  </si>
  <si>
    <t>39127.33.84</t>
  </si>
  <si>
    <t>39127.34.85</t>
  </si>
  <si>
    <t>39127.42.112</t>
  </si>
  <si>
    <t>39127.39.64</t>
  </si>
  <si>
    <t>39127.26.65</t>
  </si>
  <si>
    <t>39127.23.70</t>
  </si>
  <si>
    <t>39127.10.174</t>
  </si>
  <si>
    <t>39127.34.86</t>
  </si>
  <si>
    <t>39127.32.87</t>
  </si>
  <si>
    <t>39127.42.88</t>
  </si>
  <si>
    <t>39127.106.144</t>
  </si>
  <si>
    <t>46334.19.2</t>
  </si>
  <si>
    <t>Оногур</t>
  </si>
  <si>
    <t>53549.6.33</t>
  </si>
  <si>
    <t>53549.22.56</t>
  </si>
  <si>
    <t>брой имоти: 22</t>
  </si>
  <si>
    <t>брой имоти: 66</t>
  </si>
  <si>
    <t>00031.38.1</t>
  </si>
  <si>
    <t>04193.38.1</t>
  </si>
  <si>
    <t>21470.6.50</t>
  </si>
  <si>
    <t>21470.6.48</t>
  </si>
  <si>
    <t>21470.6.49 </t>
  </si>
  <si>
    <t> 21470.45.1</t>
  </si>
  <si>
    <t>21470.45.2 </t>
  </si>
  <si>
    <t>21470.8.169</t>
  </si>
  <si>
    <t>36138.20.71</t>
  </si>
  <si>
    <t>38618.15.61</t>
  </si>
  <si>
    <t> 38618.76.72</t>
  </si>
  <si>
    <t>53357.14.2</t>
  </si>
  <si>
    <t>57234.67.1</t>
  </si>
  <si>
    <t>65913.17.1</t>
  </si>
  <si>
    <t>Мали извор</t>
  </si>
  <si>
    <t>Списък със свободни имоти с НТП "пасища, мери" и "ливади" от ДПФ за одобряване по чл. 37и, ал. 2 от ЗСПЗЗ, за стопанската 2023/2024 година, на територията на област Добрич</t>
  </si>
  <si>
    <t>Номер/идентификатор на поземлен имот 
по КВС/КККР</t>
  </si>
  <si>
    <t>Приложение № 1 към Заповед № РД 46-63/28.02.2023 г.</t>
  </si>
  <si>
    <t>начална цена лв/дка</t>
  </si>
  <si>
    <t>депозит 20 %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</si>
</sst>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#,##0.000"/>
  </numFmts>
  <fonts count="14" x14ac:knownFonts="1">
    <font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b/>
      <sz val="10.199999999999999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3" fillId="0" borderId="0"/>
  </cellStyleXfs>
  <cellXfs count="192">
    <xf numFmtId="0" fontId="0" fillId="0" borderId="0" xfId="0"/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1" xfId="0" applyFont="1" applyBorder="1"/>
    <xf numFmtId="0" fontId="8" fillId="0" borderId="2" xfId="0" applyFont="1" applyBorder="1"/>
    <xf numFmtId="164" fontId="8" fillId="0" borderId="0" xfId="0" applyNumberFormat="1" applyFont="1" applyBorder="1" applyAlignment="1">
      <alignment horizontal="right"/>
    </xf>
    <xf numFmtId="49" fontId="8" fillId="0" borderId="0" xfId="0" applyNumberFormat="1" applyFont="1" applyBorder="1" applyAlignment="1">
      <alignment horizontal="right"/>
    </xf>
    <xf numFmtId="49" fontId="8" fillId="0" borderId="0" xfId="0" applyNumberFormat="1" applyFont="1" applyAlignment="1">
      <alignment horizontal="right"/>
    </xf>
    <xf numFmtId="49" fontId="1" fillId="0" borderId="0" xfId="0" applyNumberFormat="1" applyFont="1" applyAlignment="1">
      <alignment horizontal="right"/>
    </xf>
    <xf numFmtId="0" fontId="10" fillId="0" borderId="0" xfId="0" applyFont="1"/>
    <xf numFmtId="49" fontId="10" fillId="0" borderId="0" xfId="0" applyNumberFormat="1" applyFont="1" applyAlignment="1">
      <alignment horizontal="right"/>
    </xf>
    <xf numFmtId="49" fontId="8" fillId="0" borderId="3" xfId="0" applyNumberFormat="1" applyFont="1" applyBorder="1"/>
    <xf numFmtId="49" fontId="8" fillId="0" borderId="0" xfId="0" applyNumberFormat="1" applyFont="1" applyBorder="1"/>
    <xf numFmtId="49" fontId="8" fillId="0" borderId="0" xfId="0" applyNumberFormat="1" applyFont="1"/>
    <xf numFmtId="49" fontId="3" fillId="0" borderId="0" xfId="0" applyNumberFormat="1" applyFont="1" applyBorder="1"/>
    <xf numFmtId="49" fontId="3" fillId="0" borderId="0" xfId="0" applyNumberFormat="1" applyFont="1" applyBorder="1" applyAlignment="1">
      <alignment horizontal="center" vertical="center" wrapText="1"/>
    </xf>
    <xf numFmtId="49" fontId="8" fillId="0" borderId="0" xfId="0" applyNumberFormat="1" applyFont="1" applyBorder="1" applyAlignment="1">
      <alignment vertical="center"/>
    </xf>
    <xf numFmtId="49" fontId="8" fillId="0" borderId="0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/>
    </xf>
    <xf numFmtId="49" fontId="8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/>
    </xf>
    <xf numFmtId="164" fontId="10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/>
    </xf>
    <xf numFmtId="0" fontId="7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/>
    </xf>
    <xf numFmtId="49" fontId="10" fillId="0" borderId="8" xfId="0" applyNumberFormat="1" applyFont="1" applyBorder="1"/>
    <xf numFmtId="49" fontId="8" fillId="0" borderId="8" xfId="0" applyNumberFormat="1" applyFont="1" applyBorder="1"/>
    <xf numFmtId="49" fontId="8" fillId="0" borderId="8" xfId="0" applyNumberFormat="1" applyFont="1" applyBorder="1" applyAlignment="1">
      <alignment horizontal="right"/>
    </xf>
    <xf numFmtId="164" fontId="8" fillId="0" borderId="8" xfId="0" applyNumberFormat="1" applyFont="1" applyBorder="1" applyAlignment="1">
      <alignment horizontal="right"/>
    </xf>
    <xf numFmtId="49" fontId="8" fillId="0" borderId="8" xfId="0" applyNumberFormat="1" applyFont="1" applyBorder="1" applyAlignment="1">
      <alignment horizontal="center" vertical="center"/>
    </xf>
    <xf numFmtId="0" fontId="8" fillId="0" borderId="10" xfId="0" applyFont="1" applyBorder="1"/>
    <xf numFmtId="0" fontId="1" fillId="0" borderId="7" xfId="0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3" xfId="0" applyNumberFormat="1" applyFont="1" applyBorder="1" applyAlignment="1">
      <alignment horizontal="right" vertical="center"/>
    </xf>
    <xf numFmtId="0" fontId="11" fillId="0" borderId="3" xfId="0" applyFont="1" applyBorder="1"/>
    <xf numFmtId="0" fontId="11" fillId="0" borderId="3" xfId="0" applyFont="1" applyFill="1" applyBorder="1"/>
    <xf numFmtId="49" fontId="11" fillId="0" borderId="3" xfId="0" applyNumberFormat="1" applyFont="1" applyFill="1" applyBorder="1" applyAlignment="1">
      <alignment horizontal="right"/>
    </xf>
    <xf numFmtId="165" fontId="11" fillId="0" borderId="3" xfId="0" applyNumberFormat="1" applyFont="1" applyFill="1" applyBorder="1" applyAlignment="1">
      <alignment horizontal="right"/>
    </xf>
    <xf numFmtId="49" fontId="3" fillId="0" borderId="3" xfId="0" applyNumberFormat="1" applyFont="1" applyFill="1" applyBorder="1" applyAlignment="1">
      <alignment horizontal="right"/>
    </xf>
    <xf numFmtId="165" fontId="3" fillId="0" borderId="3" xfId="0" applyNumberFormat="1" applyFont="1" applyFill="1" applyBorder="1" applyAlignment="1">
      <alignment horizontal="right"/>
    </xf>
    <xf numFmtId="0" fontId="8" fillId="0" borderId="3" xfId="0" applyFont="1" applyBorder="1"/>
    <xf numFmtId="49" fontId="11" fillId="2" borderId="3" xfId="0" applyNumberFormat="1" applyFont="1" applyFill="1" applyBorder="1" applyAlignment="1">
      <alignment horizontal="right"/>
    </xf>
    <xf numFmtId="165" fontId="11" fillId="2" borderId="3" xfId="0" applyNumberFormat="1" applyFont="1" applyFill="1" applyBorder="1" applyAlignment="1">
      <alignment horizontal="right"/>
    </xf>
    <xf numFmtId="0" fontId="11" fillId="0" borderId="3" xfId="0" applyFont="1" applyFill="1" applyBorder="1" applyAlignment="1">
      <alignment horizontal="right"/>
    </xf>
    <xf numFmtId="0" fontId="11" fillId="0" borderId="11" xfId="0" applyFont="1" applyBorder="1"/>
    <xf numFmtId="0" fontId="11" fillId="0" borderId="11" xfId="0" applyFont="1" applyFill="1" applyBorder="1"/>
    <xf numFmtId="165" fontId="11" fillId="0" borderId="11" xfId="0" applyNumberFormat="1" applyFont="1" applyFill="1" applyBorder="1" applyAlignment="1">
      <alignment horizontal="right"/>
    </xf>
    <xf numFmtId="49" fontId="8" fillId="0" borderId="11" xfId="0" applyNumberFormat="1" applyFont="1" applyBorder="1" applyAlignment="1">
      <alignment horizontal="right" vertical="center"/>
    </xf>
    <xf numFmtId="0" fontId="11" fillId="0" borderId="3" xfId="0" applyFont="1" applyBorder="1" applyAlignment="1"/>
    <xf numFmtId="0" fontId="11" fillId="2" borderId="3" xfId="0" applyFont="1" applyFill="1" applyBorder="1" applyAlignment="1">
      <alignment horizontal="left"/>
    </xf>
    <xf numFmtId="49" fontId="3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>
      <alignment horizontal="right"/>
    </xf>
    <xf numFmtId="164" fontId="11" fillId="2" borderId="3" xfId="0" applyNumberFormat="1" applyFont="1" applyFill="1" applyBorder="1" applyAlignment="1">
      <alignment horizontal="right"/>
    </xf>
    <xf numFmtId="0" fontId="11" fillId="2" borderId="3" xfId="0" applyFont="1" applyFill="1" applyBorder="1" applyAlignment="1"/>
    <xf numFmtId="164" fontId="11" fillId="2" borderId="3" xfId="0" applyNumberFormat="1" applyFont="1" applyFill="1" applyBorder="1" applyAlignment="1"/>
    <xf numFmtId="49" fontId="8" fillId="0" borderId="8" xfId="0" applyNumberFormat="1" applyFont="1" applyBorder="1" applyAlignment="1">
      <alignment horizontal="right" vertical="center"/>
    </xf>
    <xf numFmtId="0" fontId="8" fillId="0" borderId="16" xfId="0" applyFont="1" applyBorder="1"/>
    <xf numFmtId="49" fontId="10" fillId="0" borderId="17" xfId="0" applyNumberFormat="1" applyFont="1" applyBorder="1"/>
    <xf numFmtId="49" fontId="8" fillId="0" borderId="17" xfId="0" applyNumberFormat="1" applyFont="1" applyBorder="1"/>
    <xf numFmtId="49" fontId="10" fillId="0" borderId="17" xfId="0" applyNumberFormat="1" applyFont="1" applyBorder="1" applyAlignment="1">
      <alignment horizontal="center"/>
    </xf>
    <xf numFmtId="164" fontId="10" fillId="0" borderId="17" xfId="0" applyNumberFormat="1" applyFont="1" applyBorder="1" applyAlignment="1">
      <alignment horizontal="right"/>
    </xf>
    <xf numFmtId="0" fontId="11" fillId="0" borderId="8" xfId="0" applyFont="1" applyBorder="1" applyAlignment="1"/>
    <xf numFmtId="0" fontId="11" fillId="2" borderId="8" xfId="0" applyFont="1" applyFill="1" applyBorder="1" applyAlignment="1">
      <alignment horizontal="left"/>
    </xf>
    <xf numFmtId="0" fontId="8" fillId="0" borderId="2" xfId="0" applyFont="1" applyBorder="1" applyAlignment="1"/>
    <xf numFmtId="0" fontId="11" fillId="0" borderId="11" xfId="0" applyFont="1" applyFill="1" applyBorder="1" applyAlignment="1">
      <alignment horizontal="right"/>
    </xf>
    <xf numFmtId="0" fontId="8" fillId="0" borderId="12" xfId="0" applyFont="1" applyBorder="1" applyAlignment="1"/>
    <xf numFmtId="0" fontId="11" fillId="0" borderId="4" xfId="0" applyFont="1" applyBorder="1" applyAlignment="1"/>
    <xf numFmtId="0" fontId="11" fillId="2" borderId="4" xfId="0" applyFont="1" applyFill="1" applyBorder="1" applyAlignment="1">
      <alignment horizontal="left"/>
    </xf>
    <xf numFmtId="49" fontId="11" fillId="2" borderId="4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right"/>
    </xf>
    <xf numFmtId="0" fontId="11" fillId="0" borderId="4" xfId="0" applyFont="1" applyFill="1" applyBorder="1" applyAlignment="1">
      <alignment horizontal="right"/>
    </xf>
    <xf numFmtId="49" fontId="8" fillId="0" borderId="14" xfId="0" applyNumberFormat="1" applyFont="1" applyBorder="1" applyAlignment="1">
      <alignment horizontal="center" vertical="center"/>
    </xf>
    <xf numFmtId="0" fontId="11" fillId="3" borderId="3" xfId="0" applyFont="1" applyFill="1" applyBorder="1" applyAlignment="1">
      <alignment horizontal="left"/>
    </xf>
    <xf numFmtId="49" fontId="11" fillId="3" borderId="3" xfId="0" applyNumberFormat="1" applyFont="1" applyFill="1" applyBorder="1" applyAlignment="1">
      <alignment horizontal="right"/>
    </xf>
    <xf numFmtId="165" fontId="11" fillId="3" borderId="3" xfId="0" applyNumberFormat="1" applyFont="1" applyFill="1" applyBorder="1" applyAlignment="1"/>
    <xf numFmtId="0" fontId="11" fillId="0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right"/>
    </xf>
    <xf numFmtId="0" fontId="11" fillId="3" borderId="3" xfId="0" applyFont="1" applyFill="1" applyBorder="1" applyAlignment="1">
      <alignment horizontal="right" vertical="center"/>
    </xf>
    <xf numFmtId="49" fontId="10" fillId="0" borderId="8" xfId="0" applyNumberFormat="1" applyFont="1" applyBorder="1" applyAlignment="1">
      <alignment horizontal="center"/>
    </xf>
    <xf numFmtId="164" fontId="10" fillId="0" borderId="8" xfId="0" applyNumberFormat="1" applyFont="1" applyBorder="1" applyAlignment="1">
      <alignment horizontal="right"/>
    </xf>
    <xf numFmtId="0" fontId="11" fillId="3" borderId="4" xfId="0" applyFont="1" applyFill="1" applyBorder="1" applyAlignment="1">
      <alignment horizontal="left"/>
    </xf>
    <xf numFmtId="49" fontId="11" fillId="3" borderId="4" xfId="0" applyNumberFormat="1" applyFont="1" applyFill="1" applyBorder="1" applyAlignment="1">
      <alignment horizontal="right"/>
    </xf>
    <xf numFmtId="165" fontId="11" fillId="3" borderId="4" xfId="0" applyNumberFormat="1" applyFont="1" applyFill="1" applyBorder="1" applyAlignment="1"/>
    <xf numFmtId="0" fontId="11" fillId="0" borderId="4" xfId="0" applyFont="1" applyFill="1" applyBorder="1" applyAlignment="1">
      <alignment horizontal="right" vertical="center"/>
    </xf>
    <xf numFmtId="0" fontId="8" fillId="0" borderId="0" xfId="0" applyFont="1" applyBorder="1" applyAlignment="1"/>
    <xf numFmtId="0" fontId="11" fillId="0" borderId="0" xfId="0" applyFont="1" applyBorder="1" applyAlignment="1"/>
    <xf numFmtId="0" fontId="11" fillId="2" borderId="0" xfId="0" applyFont="1" applyFill="1" applyBorder="1" applyAlignment="1">
      <alignment horizontal="left"/>
    </xf>
    <xf numFmtId="49" fontId="11" fillId="2" borderId="0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right"/>
    </xf>
    <xf numFmtId="0" fontId="11" fillId="0" borderId="0" xfId="0" applyFont="1" applyFill="1" applyBorder="1" applyAlignment="1">
      <alignment horizontal="center"/>
    </xf>
    <xf numFmtId="165" fontId="3" fillId="2" borderId="3" xfId="0" applyNumberFormat="1" applyFont="1" applyFill="1" applyBorder="1" applyAlignment="1">
      <alignment horizontal="right"/>
    </xf>
    <xf numFmtId="0" fontId="11" fillId="2" borderId="4" xfId="0" applyFont="1" applyFill="1" applyBorder="1" applyAlignment="1">
      <alignment horizontal="right"/>
    </xf>
    <xf numFmtId="0" fontId="8" fillId="0" borderId="1" xfId="0" applyFont="1" applyBorder="1" applyAlignment="1"/>
    <xf numFmtId="49" fontId="11" fillId="2" borderId="8" xfId="0" applyNumberFormat="1" applyFont="1" applyFill="1" applyBorder="1" applyAlignment="1">
      <alignment horizontal="right"/>
    </xf>
    <xf numFmtId="49" fontId="3" fillId="2" borderId="4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0" fontId="11" fillId="3" borderId="8" xfId="0" applyFont="1" applyFill="1" applyBorder="1" applyAlignment="1">
      <alignment horizontal="left"/>
    </xf>
    <xf numFmtId="49" fontId="11" fillId="3" borderId="8" xfId="0" applyNumberFormat="1" applyFont="1" applyFill="1" applyBorder="1" applyAlignment="1">
      <alignment horizontal="right"/>
    </xf>
    <xf numFmtId="165" fontId="11" fillId="3" borderId="8" xfId="0" applyNumberFormat="1" applyFont="1" applyFill="1" applyBorder="1" applyAlignment="1"/>
    <xf numFmtId="0" fontId="11" fillId="0" borderId="8" xfId="0" applyFont="1" applyFill="1" applyBorder="1" applyAlignment="1">
      <alignment horizontal="right" vertical="center"/>
    </xf>
    <xf numFmtId="0" fontId="12" fillId="2" borderId="0" xfId="0" applyFont="1" applyFill="1" applyBorder="1" applyAlignment="1">
      <alignment horizontal="right"/>
    </xf>
    <xf numFmtId="49" fontId="10" fillId="0" borderId="0" xfId="0" applyNumberFormat="1" applyFont="1" applyBorder="1" applyAlignment="1">
      <alignment horizontal="right" vertical="center"/>
    </xf>
    <xf numFmtId="0" fontId="8" fillId="0" borderId="13" xfId="0" applyFont="1" applyBorder="1"/>
    <xf numFmtId="49" fontId="10" fillId="0" borderId="14" xfId="0" applyNumberFormat="1" applyFont="1" applyBorder="1"/>
    <xf numFmtId="49" fontId="8" fillId="0" borderId="14" xfId="0" applyNumberFormat="1" applyFont="1" applyBorder="1"/>
    <xf numFmtId="49" fontId="10" fillId="0" borderId="14" xfId="0" applyNumberFormat="1" applyFont="1" applyBorder="1" applyAlignment="1">
      <alignment horizontal="center"/>
    </xf>
    <xf numFmtId="164" fontId="10" fillId="0" borderId="14" xfId="0" applyNumberFormat="1" applyFont="1" applyBorder="1" applyAlignment="1">
      <alignment horizontal="right"/>
    </xf>
    <xf numFmtId="0" fontId="8" fillId="0" borderId="20" xfId="0" applyFont="1" applyBorder="1"/>
    <xf numFmtId="2" fontId="8" fillId="0" borderId="8" xfId="0" applyNumberFormat="1" applyFont="1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2" fontId="8" fillId="0" borderId="3" xfId="0" applyNumberFormat="1" applyFont="1" applyBorder="1" applyAlignment="1">
      <alignment horizontal="center"/>
    </xf>
    <xf numFmtId="2" fontId="8" fillId="0" borderId="5" xfId="0" applyNumberFormat="1" applyFont="1" applyBorder="1" applyAlignment="1">
      <alignment horizontal="center"/>
    </xf>
    <xf numFmtId="2" fontId="8" fillId="0" borderId="4" xfId="0" applyNumberFormat="1" applyFont="1" applyBorder="1" applyAlignment="1">
      <alignment horizontal="center"/>
    </xf>
    <xf numFmtId="2" fontId="8" fillId="0" borderId="6" xfId="0" applyNumberFormat="1" applyFont="1" applyBorder="1" applyAlignment="1">
      <alignment horizontal="center"/>
    </xf>
    <xf numFmtId="49" fontId="8" fillId="0" borderId="22" xfId="0" applyNumberFormat="1" applyFont="1" applyBorder="1" applyAlignment="1">
      <alignment horizontal="center" vertical="center"/>
    </xf>
    <xf numFmtId="49" fontId="8" fillId="0" borderId="22" xfId="0" applyNumberFormat="1" applyFont="1" applyFill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2" fontId="8" fillId="0" borderId="19" xfId="0" applyNumberFormat="1" applyFont="1" applyBorder="1" applyAlignment="1">
      <alignment horizontal="center"/>
    </xf>
    <xf numFmtId="0" fontId="8" fillId="0" borderId="24" xfId="0" applyFont="1" applyBorder="1"/>
    <xf numFmtId="49" fontId="8" fillId="0" borderId="25" xfId="0" applyNumberFormat="1" applyFont="1" applyBorder="1" applyAlignment="1">
      <alignment horizontal="center" vertical="center"/>
    </xf>
    <xf numFmtId="0" fontId="8" fillId="0" borderId="26" xfId="0" applyFont="1" applyBorder="1"/>
    <xf numFmtId="49" fontId="8" fillId="0" borderId="3" xfId="0" applyNumberFormat="1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/>
    </xf>
    <xf numFmtId="0" fontId="11" fillId="0" borderId="3" xfId="0" applyFont="1" applyFill="1" applyBorder="1" applyAlignment="1">
      <alignment horizontal="center"/>
    </xf>
    <xf numFmtId="0" fontId="8" fillId="0" borderId="8" xfId="0" applyFont="1" applyBorder="1"/>
    <xf numFmtId="0" fontId="8" fillId="0" borderId="9" xfId="0" applyFont="1" applyBorder="1"/>
    <xf numFmtId="0" fontId="11" fillId="0" borderId="4" xfId="0" applyFont="1" applyFill="1" applyBorder="1" applyAlignment="1">
      <alignment horizontal="center"/>
    </xf>
    <xf numFmtId="49" fontId="8" fillId="0" borderId="28" xfId="0" applyNumberFormat="1" applyFont="1" applyBorder="1" applyAlignment="1">
      <alignment horizontal="center" vertical="center"/>
    </xf>
    <xf numFmtId="0" fontId="8" fillId="0" borderId="17" xfId="0" applyFont="1" applyBorder="1"/>
    <xf numFmtId="0" fontId="11" fillId="0" borderId="11" xfId="0" applyFont="1" applyBorder="1" applyAlignment="1"/>
    <xf numFmtId="0" fontId="11" fillId="2" borderId="11" xfId="0" applyFont="1" applyFill="1" applyBorder="1" applyAlignment="1">
      <alignment horizontal="left"/>
    </xf>
    <xf numFmtId="49" fontId="3" fillId="2" borderId="11" xfId="0" applyNumberFormat="1" applyFont="1" applyFill="1" applyBorder="1" applyAlignment="1">
      <alignment horizontal="right"/>
    </xf>
    <xf numFmtId="0" fontId="11" fillId="2" borderId="11" xfId="0" applyFont="1" applyFill="1" applyBorder="1" applyAlignment="1">
      <alignment horizontal="right"/>
    </xf>
    <xf numFmtId="2" fontId="8" fillId="0" borderId="11" xfId="0" applyNumberFormat="1" applyFont="1" applyBorder="1" applyAlignment="1">
      <alignment horizontal="center"/>
    </xf>
    <xf numFmtId="0" fontId="8" fillId="0" borderId="18" xfId="0" applyFont="1" applyBorder="1"/>
    <xf numFmtId="0" fontId="8" fillId="0" borderId="10" xfId="0" applyFont="1" applyBorder="1" applyAlignment="1"/>
    <xf numFmtId="0" fontId="8" fillId="0" borderId="23" xfId="0" applyFont="1" applyBorder="1"/>
    <xf numFmtId="0" fontId="8" fillId="0" borderId="27" xfId="0" applyFont="1" applyBorder="1"/>
    <xf numFmtId="0" fontId="11" fillId="2" borderId="11" xfId="0" applyFont="1" applyFill="1" applyBorder="1" applyAlignment="1">
      <alignment horizontal="center"/>
    </xf>
    <xf numFmtId="0" fontId="12" fillId="0" borderId="23" xfId="0" applyFont="1" applyBorder="1"/>
    <xf numFmtId="0" fontId="12" fillId="0" borderId="23" xfId="0" applyFont="1" applyBorder="1" applyAlignment="1">
      <alignment horizontal="right"/>
    </xf>
    <xf numFmtId="165" fontId="12" fillId="0" borderId="23" xfId="0" applyNumberFormat="1" applyFont="1" applyBorder="1" applyAlignment="1">
      <alignment horizontal="right"/>
    </xf>
    <xf numFmtId="0" fontId="11" fillId="2" borderId="3" xfId="0" applyFont="1" applyFill="1" applyBorder="1" applyAlignment="1">
      <alignment horizontal="left" vertical="center"/>
    </xf>
    <xf numFmtId="49" fontId="11" fillId="2" borderId="3" xfId="0" applyNumberFormat="1" applyFont="1" applyFill="1" applyBorder="1" applyAlignment="1">
      <alignment horizontal="right" vertical="center"/>
    </xf>
    <xf numFmtId="164" fontId="11" fillId="2" borderId="3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0" fontId="11" fillId="0" borderId="29" xfId="0" applyFont="1" applyBorder="1" applyAlignment="1"/>
    <xf numFmtId="0" fontId="11" fillId="3" borderId="29" xfId="0" applyFont="1" applyFill="1" applyBorder="1" applyAlignment="1">
      <alignment horizontal="left"/>
    </xf>
    <xf numFmtId="49" fontId="11" fillId="3" borderId="29" xfId="0" applyNumberFormat="1" applyFont="1" applyFill="1" applyBorder="1" applyAlignment="1">
      <alignment horizontal="right"/>
    </xf>
    <xf numFmtId="165" fontId="11" fillId="3" borderId="29" xfId="0" applyNumberFormat="1" applyFont="1" applyFill="1" applyBorder="1" applyAlignment="1"/>
    <xf numFmtId="0" fontId="11" fillId="0" borderId="29" xfId="0" applyFont="1" applyFill="1" applyBorder="1" applyAlignment="1">
      <alignment horizontal="right" vertical="center"/>
    </xf>
    <xf numFmtId="0" fontId="11" fillId="0" borderId="29" xfId="0" applyFont="1" applyFill="1" applyBorder="1" applyAlignment="1">
      <alignment horizontal="center"/>
    </xf>
    <xf numFmtId="0" fontId="8" fillId="0" borderId="29" xfId="0" applyFont="1" applyBorder="1"/>
    <xf numFmtId="0" fontId="8" fillId="0" borderId="16" xfId="0" applyFont="1" applyBorder="1" applyAlignment="1">
      <alignment vertical="center"/>
    </xf>
    <xf numFmtId="49" fontId="1" fillId="0" borderId="17" xfId="0" applyNumberFormat="1" applyFont="1" applyBorder="1" applyAlignment="1">
      <alignment vertical="center"/>
    </xf>
    <xf numFmtId="49" fontId="8" fillId="0" borderId="17" xfId="0" applyNumberFormat="1" applyFont="1" applyBorder="1" applyAlignment="1">
      <alignment vertical="center"/>
    </xf>
    <xf numFmtId="49" fontId="10" fillId="0" borderId="17" xfId="0" applyNumberFormat="1" applyFont="1" applyBorder="1" applyAlignment="1">
      <alignment horizontal="center" vertical="center"/>
    </xf>
    <xf numFmtId="164" fontId="10" fillId="0" borderId="17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30" xfId="0" applyFont="1" applyBorder="1" applyAlignment="1"/>
    <xf numFmtId="0" fontId="8" fillId="0" borderId="31" xfId="0" applyFont="1" applyBorder="1"/>
    <xf numFmtId="49" fontId="3" fillId="2" borderId="0" xfId="0" applyNumberFormat="1" applyFont="1" applyFill="1" applyBorder="1" applyAlignment="1">
      <alignment horizontal="right"/>
    </xf>
    <xf numFmtId="0" fontId="11" fillId="0" borderId="0" xfId="0" applyFont="1" applyFill="1" applyBorder="1" applyAlignment="1">
      <alignment horizontal="right"/>
    </xf>
    <xf numFmtId="2" fontId="8" fillId="0" borderId="0" xfId="0" applyNumberFormat="1" applyFont="1" applyBorder="1" applyAlignment="1">
      <alignment horizontal="center"/>
    </xf>
    <xf numFmtId="165" fontId="11" fillId="2" borderId="8" xfId="0" applyNumberFormat="1" applyFont="1" applyFill="1" applyBorder="1" applyAlignment="1">
      <alignment horizontal="right"/>
    </xf>
    <xf numFmtId="0" fontId="8" fillId="0" borderId="14" xfId="0" applyFont="1" applyBorder="1"/>
    <xf numFmtId="0" fontId="8" fillId="0" borderId="15" xfId="0" applyFont="1" applyBorder="1"/>
    <xf numFmtId="0" fontId="11" fillId="3" borderId="0" xfId="0" applyFont="1" applyFill="1" applyBorder="1" applyAlignment="1">
      <alignment horizontal="left"/>
    </xf>
    <xf numFmtId="49" fontId="11" fillId="3" borderId="0" xfId="0" applyNumberFormat="1" applyFont="1" applyFill="1" applyBorder="1" applyAlignment="1">
      <alignment horizontal="right"/>
    </xf>
    <xf numFmtId="165" fontId="11" fillId="3" borderId="0" xfId="0" applyNumberFormat="1" applyFont="1" applyFill="1" applyBorder="1" applyAlignment="1"/>
    <xf numFmtId="0" fontId="11" fillId="0" borderId="0" xfId="0" applyFont="1" applyFill="1" applyBorder="1" applyAlignment="1">
      <alignment horizontal="right" vertical="center"/>
    </xf>
    <xf numFmtId="2" fontId="12" fillId="0" borderId="20" xfId="1" applyNumberFormat="1" applyFont="1" applyFill="1" applyBorder="1" applyAlignment="1">
      <alignment horizontal="center" vertical="center" wrapText="1"/>
    </xf>
    <xf numFmtId="2" fontId="12" fillId="0" borderId="21" xfId="1" applyNumberFormat="1" applyFont="1" applyFill="1" applyBorder="1" applyAlignment="1">
      <alignment horizontal="center" vertical="center" wrapText="1"/>
    </xf>
    <xf numFmtId="2" fontId="12" fillId="0" borderId="20" xfId="1" applyNumberFormat="1" applyFont="1" applyBorder="1" applyAlignment="1">
      <alignment horizontal="center" vertical="center" wrapText="1"/>
    </xf>
    <xf numFmtId="2" fontId="12" fillId="0" borderId="21" xfId="1" applyNumberFormat="1" applyFont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</cellXfs>
  <cellStyles count="2">
    <cellStyle name="Нормален" xfId="0" builtinId="0"/>
    <cellStyle name="Нормален_ниви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3"/>
  <sheetViews>
    <sheetView tabSelected="1" topLeftCell="A16" zoomScaleNormal="100" workbookViewId="0">
      <selection activeCell="O6" sqref="O6"/>
    </sheetView>
  </sheetViews>
  <sheetFormatPr defaultRowHeight="15.75" x14ac:dyDescent="0.25"/>
  <cols>
    <col min="1" max="1" width="5.5703125" style="1" customWidth="1"/>
    <col min="2" max="2" width="29.42578125" style="13" customWidth="1"/>
    <col min="3" max="3" width="26.42578125" style="13" customWidth="1"/>
    <col min="4" max="4" width="17.140625" style="7" customWidth="1"/>
    <col min="5" max="5" width="17.7109375" style="22" customWidth="1"/>
    <col min="6" max="6" width="25.7109375" style="19" customWidth="1"/>
    <col min="7" max="7" width="14.85546875" style="19" customWidth="1"/>
    <col min="8" max="8" width="9.7109375" style="1" customWidth="1"/>
    <col min="9" max="16384" width="9.140625" style="1"/>
  </cols>
  <sheetData>
    <row r="1" spans="1:9" ht="61.5" customHeight="1" x14ac:dyDescent="0.25">
      <c r="A1" s="184" t="s">
        <v>118</v>
      </c>
      <c r="B1" s="185"/>
      <c r="C1" s="185"/>
      <c r="D1" s="185"/>
      <c r="E1" s="185"/>
      <c r="F1" s="185"/>
      <c r="G1" s="185"/>
    </row>
    <row r="2" spans="1:9" ht="38.25" customHeight="1" thickBot="1" x14ac:dyDescent="0.3">
      <c r="A2" s="23"/>
      <c r="B2" s="24"/>
      <c r="C2" s="24"/>
      <c r="D2" s="24"/>
      <c r="E2" s="24"/>
      <c r="F2" s="1"/>
      <c r="G2" s="31" t="s">
        <v>120</v>
      </c>
    </row>
    <row r="3" spans="1:9" ht="33" customHeight="1" x14ac:dyDescent="0.25">
      <c r="A3" s="186" t="s">
        <v>3</v>
      </c>
      <c r="B3" s="188" t="s">
        <v>1</v>
      </c>
      <c r="C3" s="188" t="s">
        <v>4</v>
      </c>
      <c r="D3" s="188" t="s">
        <v>119</v>
      </c>
      <c r="E3" s="32" t="s">
        <v>5</v>
      </c>
      <c r="F3" s="188" t="s">
        <v>6</v>
      </c>
      <c r="G3" s="190" t="s">
        <v>7</v>
      </c>
      <c r="H3" s="179" t="s">
        <v>121</v>
      </c>
      <c r="I3" s="181" t="s">
        <v>122</v>
      </c>
    </row>
    <row r="4" spans="1:9" ht="34.5" customHeight="1" thickBot="1" x14ac:dyDescent="0.3">
      <c r="A4" s="187"/>
      <c r="B4" s="189"/>
      <c r="C4" s="189"/>
      <c r="D4" s="189"/>
      <c r="E4" s="36" t="s">
        <v>0</v>
      </c>
      <c r="F4" s="189"/>
      <c r="G4" s="191"/>
      <c r="H4" s="180"/>
      <c r="I4" s="182"/>
    </row>
    <row r="5" spans="1:9" ht="15.75" customHeight="1" thickBot="1" x14ac:dyDescent="0.3">
      <c r="A5" s="33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5">
        <v>7</v>
      </c>
      <c r="H5" s="112"/>
      <c r="I5" s="112"/>
    </row>
    <row r="6" spans="1:9" x14ac:dyDescent="0.25">
      <c r="A6" s="3">
        <v>1</v>
      </c>
      <c r="B6" s="26" t="s">
        <v>12</v>
      </c>
      <c r="C6" s="26" t="s">
        <v>13</v>
      </c>
      <c r="D6" s="27" t="s">
        <v>14</v>
      </c>
      <c r="E6" s="28">
        <v>11.000999999999999</v>
      </c>
      <c r="F6" s="60" t="s">
        <v>15</v>
      </c>
      <c r="G6" s="125" t="s">
        <v>16</v>
      </c>
      <c r="H6" s="113">
        <v>8</v>
      </c>
      <c r="I6" s="114">
        <f>20%*E6*H6</f>
        <v>17.601600000000001</v>
      </c>
    </row>
    <row r="7" spans="1:9" x14ac:dyDescent="0.25">
      <c r="A7" s="4">
        <v>2</v>
      </c>
      <c r="B7" s="39" t="s">
        <v>12</v>
      </c>
      <c r="C7" s="40" t="s">
        <v>17</v>
      </c>
      <c r="D7" s="41" t="s">
        <v>18</v>
      </c>
      <c r="E7" s="42">
        <v>61.981999999999999</v>
      </c>
      <c r="F7" s="38" t="s">
        <v>15</v>
      </c>
      <c r="G7" s="119" t="s">
        <v>16</v>
      </c>
      <c r="H7" s="115">
        <v>8</v>
      </c>
      <c r="I7" s="116">
        <f t="shared" ref="I7:I12" si="0">20%*E7*H7</f>
        <v>99.171199999999999</v>
      </c>
    </row>
    <row r="8" spans="1:9" x14ac:dyDescent="0.25">
      <c r="A8" s="4">
        <v>3</v>
      </c>
      <c r="B8" s="39" t="s">
        <v>12</v>
      </c>
      <c r="C8" s="40" t="s">
        <v>19</v>
      </c>
      <c r="D8" s="41" t="s">
        <v>20</v>
      </c>
      <c r="E8" s="42">
        <v>12.026</v>
      </c>
      <c r="F8" s="38" t="s">
        <v>15</v>
      </c>
      <c r="G8" s="119" t="s">
        <v>16</v>
      </c>
      <c r="H8" s="115">
        <v>8</v>
      </c>
      <c r="I8" s="116">
        <f t="shared" si="0"/>
        <v>19.241600000000002</v>
      </c>
    </row>
    <row r="9" spans="1:9" x14ac:dyDescent="0.25">
      <c r="A9" s="4">
        <v>4</v>
      </c>
      <c r="B9" s="39" t="s">
        <v>12</v>
      </c>
      <c r="C9" s="45" t="s">
        <v>19</v>
      </c>
      <c r="D9" s="46" t="s">
        <v>22</v>
      </c>
      <c r="E9" s="47">
        <v>8.0470000000000006</v>
      </c>
      <c r="F9" s="38" t="s">
        <v>15</v>
      </c>
      <c r="G9" s="119" t="s">
        <v>16</v>
      </c>
      <c r="H9" s="115">
        <v>8</v>
      </c>
      <c r="I9" s="116">
        <f t="shared" si="0"/>
        <v>12.875200000000001</v>
      </c>
    </row>
    <row r="10" spans="1:9" x14ac:dyDescent="0.25">
      <c r="A10" s="4">
        <v>5</v>
      </c>
      <c r="B10" s="11" t="s">
        <v>12</v>
      </c>
      <c r="C10" s="45" t="s">
        <v>25</v>
      </c>
      <c r="D10" s="46" t="s">
        <v>26</v>
      </c>
      <c r="E10" s="47">
        <v>7.351</v>
      </c>
      <c r="F10" s="48" t="s">
        <v>15</v>
      </c>
      <c r="G10" s="120" t="s">
        <v>9</v>
      </c>
      <c r="H10" s="115">
        <v>8</v>
      </c>
      <c r="I10" s="116">
        <f t="shared" si="0"/>
        <v>11.761600000000001</v>
      </c>
    </row>
    <row r="11" spans="1:9" x14ac:dyDescent="0.25">
      <c r="A11" s="4">
        <v>6</v>
      </c>
      <c r="B11" s="39" t="s">
        <v>12</v>
      </c>
      <c r="C11" s="40" t="s">
        <v>21</v>
      </c>
      <c r="D11" s="43" t="s">
        <v>27</v>
      </c>
      <c r="E11" s="44">
        <v>42.454999999999998</v>
      </c>
      <c r="F11" s="48" t="s">
        <v>15</v>
      </c>
      <c r="G11" s="119" t="s">
        <v>16</v>
      </c>
      <c r="H11" s="115">
        <v>8</v>
      </c>
      <c r="I11" s="116">
        <f t="shared" si="0"/>
        <v>67.927999999999997</v>
      </c>
    </row>
    <row r="12" spans="1:9" ht="16.5" thickBot="1" x14ac:dyDescent="0.3">
      <c r="A12" s="4">
        <v>7</v>
      </c>
      <c r="B12" s="39" t="s">
        <v>12</v>
      </c>
      <c r="C12" s="45" t="s">
        <v>23</v>
      </c>
      <c r="D12" s="46" t="s">
        <v>24</v>
      </c>
      <c r="E12" s="47">
        <v>2.0179999999999998</v>
      </c>
      <c r="F12" s="38" t="s">
        <v>15</v>
      </c>
      <c r="G12" s="119" t="s">
        <v>16</v>
      </c>
      <c r="H12" s="115">
        <v>8</v>
      </c>
      <c r="I12" s="116">
        <f t="shared" si="0"/>
        <v>3.2287999999999997</v>
      </c>
    </row>
    <row r="13" spans="1:9" ht="16.5" thickBot="1" x14ac:dyDescent="0.3">
      <c r="A13" s="61"/>
      <c r="B13" s="62" t="s">
        <v>8</v>
      </c>
      <c r="C13" s="63"/>
      <c r="D13" s="64" t="s">
        <v>28</v>
      </c>
      <c r="E13" s="65">
        <f>SUM(E6:E12)</f>
        <v>144.88</v>
      </c>
      <c r="F13" s="37"/>
      <c r="G13" s="133"/>
      <c r="H13" s="134"/>
      <c r="I13" s="124"/>
    </row>
    <row r="14" spans="1:9" x14ac:dyDescent="0.25">
      <c r="A14" s="3"/>
      <c r="B14" s="25"/>
      <c r="C14" s="26"/>
      <c r="D14" s="27"/>
      <c r="E14" s="28"/>
      <c r="F14" s="29"/>
      <c r="G14" s="29"/>
      <c r="H14" s="130"/>
      <c r="I14" s="131"/>
    </row>
    <row r="15" spans="1:9" x14ac:dyDescent="0.25">
      <c r="A15" s="4">
        <v>1</v>
      </c>
      <c r="B15" s="53" t="s">
        <v>29</v>
      </c>
      <c r="C15" s="54" t="s">
        <v>30</v>
      </c>
      <c r="D15" s="55" t="s">
        <v>31</v>
      </c>
      <c r="E15" s="95">
        <v>120.124</v>
      </c>
      <c r="F15" s="38" t="s">
        <v>15</v>
      </c>
      <c r="G15" s="128" t="s">
        <v>32</v>
      </c>
      <c r="H15" s="115">
        <v>8</v>
      </c>
      <c r="I15" s="116">
        <f>20%*E15*H15</f>
        <v>192.19839999999999</v>
      </c>
    </row>
    <row r="16" spans="1:9" x14ac:dyDescent="0.25">
      <c r="A16" s="68">
        <v>2</v>
      </c>
      <c r="B16" s="53" t="s">
        <v>29</v>
      </c>
      <c r="C16" s="54" t="s">
        <v>33</v>
      </c>
      <c r="D16" s="55" t="s">
        <v>34</v>
      </c>
      <c r="E16" s="56">
        <v>39.475999999999999</v>
      </c>
      <c r="F16" s="38" t="s">
        <v>15</v>
      </c>
      <c r="G16" s="127" t="s">
        <v>16</v>
      </c>
      <c r="H16" s="115">
        <v>8</v>
      </c>
      <c r="I16" s="116">
        <f t="shared" ref="I16:I24" si="1">20%*E16*H16</f>
        <v>63.1616</v>
      </c>
    </row>
    <row r="17" spans="1:9" x14ac:dyDescent="0.25">
      <c r="A17" s="68">
        <v>3</v>
      </c>
      <c r="B17" s="53" t="s">
        <v>29</v>
      </c>
      <c r="C17" s="54" t="s">
        <v>35</v>
      </c>
      <c r="D17" s="46" t="s">
        <v>36</v>
      </c>
      <c r="E17" s="57">
        <v>333.9</v>
      </c>
      <c r="F17" s="38" t="s">
        <v>15</v>
      </c>
      <c r="G17" s="128" t="s">
        <v>32</v>
      </c>
      <c r="H17" s="115">
        <v>8</v>
      </c>
      <c r="I17" s="116">
        <f t="shared" si="1"/>
        <v>534.24</v>
      </c>
    </row>
    <row r="18" spans="1:9" x14ac:dyDescent="0.25">
      <c r="A18" s="68">
        <v>4</v>
      </c>
      <c r="B18" s="53" t="s">
        <v>29</v>
      </c>
      <c r="C18" s="54" t="s">
        <v>35</v>
      </c>
      <c r="D18" s="55" t="s">
        <v>37</v>
      </c>
      <c r="E18" s="58">
        <v>204.31899999999999</v>
      </c>
      <c r="F18" s="38" t="s">
        <v>15</v>
      </c>
      <c r="G18" s="129" t="s">
        <v>9</v>
      </c>
      <c r="H18" s="115">
        <v>8</v>
      </c>
      <c r="I18" s="116">
        <f t="shared" si="1"/>
        <v>326.91039999999998</v>
      </c>
    </row>
    <row r="19" spans="1:9" x14ac:dyDescent="0.25">
      <c r="A19" s="68">
        <v>5</v>
      </c>
      <c r="B19" s="53" t="s">
        <v>29</v>
      </c>
      <c r="C19" s="54" t="s">
        <v>35</v>
      </c>
      <c r="D19" s="55" t="s">
        <v>38</v>
      </c>
      <c r="E19" s="58">
        <v>621.54899999999998</v>
      </c>
      <c r="F19" s="38" t="s">
        <v>15</v>
      </c>
      <c r="G19" s="128" t="s">
        <v>32</v>
      </c>
      <c r="H19" s="115">
        <v>8</v>
      </c>
      <c r="I19" s="116">
        <f t="shared" si="1"/>
        <v>994.47839999999997</v>
      </c>
    </row>
    <row r="20" spans="1:9" x14ac:dyDescent="0.25">
      <c r="A20" s="68">
        <v>6</v>
      </c>
      <c r="B20" s="53" t="s">
        <v>29</v>
      </c>
      <c r="C20" s="54" t="s">
        <v>35</v>
      </c>
      <c r="D20" s="55" t="s">
        <v>39</v>
      </c>
      <c r="E20" s="59">
        <v>1.5409999999999999</v>
      </c>
      <c r="F20" s="38" t="s">
        <v>15</v>
      </c>
      <c r="G20" s="127" t="s">
        <v>16</v>
      </c>
      <c r="H20" s="115">
        <v>8</v>
      </c>
      <c r="I20" s="116">
        <f t="shared" si="1"/>
        <v>2.4656000000000002</v>
      </c>
    </row>
    <row r="21" spans="1:9" x14ac:dyDescent="0.25">
      <c r="A21" s="68">
        <v>7</v>
      </c>
      <c r="B21" s="53" t="s">
        <v>29</v>
      </c>
      <c r="C21" s="54" t="s">
        <v>35</v>
      </c>
      <c r="D21" s="55" t="s">
        <v>40</v>
      </c>
      <c r="E21" s="58">
        <v>4.3680000000000003</v>
      </c>
      <c r="F21" s="38" t="s">
        <v>15</v>
      </c>
      <c r="G21" s="127" t="s">
        <v>16</v>
      </c>
      <c r="H21" s="115">
        <v>8</v>
      </c>
      <c r="I21" s="116">
        <f t="shared" si="1"/>
        <v>6.9888000000000012</v>
      </c>
    </row>
    <row r="22" spans="1:9" x14ac:dyDescent="0.25">
      <c r="A22" s="68">
        <v>8</v>
      </c>
      <c r="B22" s="53" t="s">
        <v>29</v>
      </c>
      <c r="C22" s="54" t="s">
        <v>35</v>
      </c>
      <c r="D22" s="55" t="s">
        <v>41</v>
      </c>
      <c r="E22" s="56">
        <v>1.764</v>
      </c>
      <c r="F22" s="48" t="s">
        <v>15</v>
      </c>
      <c r="G22" s="128" t="s">
        <v>32</v>
      </c>
      <c r="H22" s="115">
        <v>8</v>
      </c>
      <c r="I22" s="116">
        <f t="shared" si="1"/>
        <v>2.8224</v>
      </c>
    </row>
    <row r="23" spans="1:9" x14ac:dyDescent="0.25">
      <c r="A23" s="68">
        <v>9</v>
      </c>
      <c r="B23" s="53" t="s">
        <v>29</v>
      </c>
      <c r="C23" s="54" t="s">
        <v>44</v>
      </c>
      <c r="D23" s="55" t="s">
        <v>45</v>
      </c>
      <c r="E23" s="56">
        <v>43.976999999999997</v>
      </c>
      <c r="F23" s="38" t="s">
        <v>15</v>
      </c>
      <c r="G23" s="127" t="s">
        <v>16</v>
      </c>
      <c r="H23" s="115">
        <v>8</v>
      </c>
      <c r="I23" s="116">
        <f t="shared" si="1"/>
        <v>70.363199999999992</v>
      </c>
    </row>
    <row r="24" spans="1:9" x14ac:dyDescent="0.25">
      <c r="A24" s="68">
        <v>10</v>
      </c>
      <c r="B24" s="53" t="s">
        <v>29</v>
      </c>
      <c r="C24" s="54" t="s">
        <v>46</v>
      </c>
      <c r="D24" s="46" t="s">
        <v>47</v>
      </c>
      <c r="E24" s="56">
        <v>78.018000000000001</v>
      </c>
      <c r="F24" s="38" t="s">
        <v>15</v>
      </c>
      <c r="G24" s="129" t="s">
        <v>48</v>
      </c>
      <c r="H24" s="115">
        <v>8</v>
      </c>
      <c r="I24" s="116">
        <f t="shared" si="1"/>
        <v>124.8288</v>
      </c>
    </row>
    <row r="25" spans="1:9" x14ac:dyDescent="0.25">
      <c r="A25" s="68">
        <v>11</v>
      </c>
      <c r="B25" s="53" t="s">
        <v>29</v>
      </c>
      <c r="C25" s="54" t="s">
        <v>46</v>
      </c>
      <c r="D25" s="46" t="s">
        <v>49</v>
      </c>
      <c r="E25" s="57">
        <v>19.239999999999998</v>
      </c>
      <c r="F25" s="38" t="s">
        <v>15</v>
      </c>
      <c r="G25" s="129" t="s">
        <v>48</v>
      </c>
      <c r="H25" s="115">
        <v>8</v>
      </c>
      <c r="I25" s="116">
        <f t="shared" ref="I25:I37" si="2">20%*E25*H25</f>
        <v>30.783999999999999</v>
      </c>
    </row>
    <row r="26" spans="1:9" x14ac:dyDescent="0.25">
      <c r="A26" s="68">
        <v>12</v>
      </c>
      <c r="B26" s="53" t="s">
        <v>29</v>
      </c>
      <c r="C26" s="54" t="s">
        <v>46</v>
      </c>
      <c r="D26" s="46" t="s">
        <v>50</v>
      </c>
      <c r="E26" s="56">
        <v>68.861000000000004</v>
      </c>
      <c r="F26" s="38" t="s">
        <v>15</v>
      </c>
      <c r="G26" s="129" t="s">
        <v>48</v>
      </c>
      <c r="H26" s="115">
        <v>8</v>
      </c>
      <c r="I26" s="116">
        <f t="shared" si="2"/>
        <v>110.17760000000001</v>
      </c>
    </row>
    <row r="27" spans="1:9" x14ac:dyDescent="0.25">
      <c r="A27" s="68">
        <v>13</v>
      </c>
      <c r="B27" s="53" t="s">
        <v>29</v>
      </c>
      <c r="C27" s="54" t="s">
        <v>46</v>
      </c>
      <c r="D27" s="46" t="s">
        <v>51</v>
      </c>
      <c r="E27" s="56">
        <v>34.524000000000001</v>
      </c>
      <c r="F27" s="38" t="s">
        <v>15</v>
      </c>
      <c r="G27" s="129" t="s">
        <v>48</v>
      </c>
      <c r="H27" s="115">
        <v>8</v>
      </c>
      <c r="I27" s="116">
        <f t="shared" si="2"/>
        <v>55.238400000000006</v>
      </c>
    </row>
    <row r="28" spans="1:9" ht="16.5" thickBot="1" x14ac:dyDescent="0.3">
      <c r="A28" s="70">
        <v>14</v>
      </c>
      <c r="B28" s="71" t="s">
        <v>29</v>
      </c>
      <c r="C28" s="72" t="s">
        <v>42</v>
      </c>
      <c r="D28" s="99" t="s">
        <v>43</v>
      </c>
      <c r="E28" s="96">
        <v>7.8019999999999996</v>
      </c>
      <c r="F28" s="75" t="s">
        <v>15</v>
      </c>
      <c r="G28" s="121" t="s">
        <v>16</v>
      </c>
      <c r="H28" s="117">
        <v>8</v>
      </c>
      <c r="I28" s="118">
        <f t="shared" si="2"/>
        <v>12.4832</v>
      </c>
    </row>
    <row r="29" spans="1:9" x14ac:dyDescent="0.25">
      <c r="A29" s="89"/>
      <c r="B29" s="90"/>
      <c r="C29" s="91"/>
      <c r="D29" s="169"/>
      <c r="E29" s="93"/>
      <c r="F29" s="170"/>
      <c r="G29" s="17"/>
      <c r="H29" s="171"/>
      <c r="I29" s="171"/>
    </row>
    <row r="30" spans="1:9" x14ac:dyDescent="0.25">
      <c r="A30" s="89"/>
      <c r="B30" s="90"/>
      <c r="C30" s="91"/>
      <c r="D30" s="169"/>
      <c r="E30" s="93"/>
      <c r="F30" s="170"/>
      <c r="G30" s="17"/>
      <c r="H30" s="171"/>
      <c r="I30" s="171"/>
    </row>
    <row r="31" spans="1:9" ht="16.5" thickBot="1" x14ac:dyDescent="0.3">
      <c r="A31" s="89"/>
      <c r="B31" s="90"/>
      <c r="C31" s="91"/>
      <c r="D31" s="169"/>
      <c r="E31" s="93"/>
      <c r="F31" s="170"/>
      <c r="G31" s="17"/>
      <c r="H31" s="171"/>
      <c r="I31" s="171"/>
    </row>
    <row r="32" spans="1:9" x14ac:dyDescent="0.25">
      <c r="A32" s="97">
        <v>15</v>
      </c>
      <c r="B32" s="66" t="s">
        <v>29</v>
      </c>
      <c r="C32" s="67" t="s">
        <v>42</v>
      </c>
      <c r="D32" s="98" t="s">
        <v>52</v>
      </c>
      <c r="E32" s="172">
        <v>85.914000000000001</v>
      </c>
      <c r="F32" s="60" t="s">
        <v>15</v>
      </c>
      <c r="G32" s="29" t="s">
        <v>16</v>
      </c>
      <c r="H32" s="113">
        <v>8</v>
      </c>
      <c r="I32" s="114">
        <f t="shared" si="2"/>
        <v>137.4624</v>
      </c>
    </row>
    <row r="33" spans="1:9" x14ac:dyDescent="0.25">
      <c r="A33" s="68">
        <v>16</v>
      </c>
      <c r="B33" s="53" t="s">
        <v>29</v>
      </c>
      <c r="C33" s="54" t="s">
        <v>42</v>
      </c>
      <c r="D33" s="46" t="s">
        <v>53</v>
      </c>
      <c r="E33" s="47">
        <v>23.704000000000001</v>
      </c>
      <c r="F33" s="38" t="s">
        <v>15</v>
      </c>
      <c r="G33" s="127" t="s">
        <v>16</v>
      </c>
      <c r="H33" s="115">
        <v>8</v>
      </c>
      <c r="I33" s="116">
        <f t="shared" si="2"/>
        <v>37.926400000000001</v>
      </c>
    </row>
    <row r="34" spans="1:9" x14ac:dyDescent="0.25">
      <c r="A34" s="68">
        <v>17</v>
      </c>
      <c r="B34" s="53" t="s">
        <v>29</v>
      </c>
      <c r="C34" s="54" t="s">
        <v>42</v>
      </c>
      <c r="D34" s="55" t="s">
        <v>54</v>
      </c>
      <c r="E34" s="56">
        <v>10.893000000000001</v>
      </c>
      <c r="F34" s="38" t="s">
        <v>15</v>
      </c>
      <c r="G34" s="127" t="s">
        <v>16</v>
      </c>
      <c r="H34" s="115">
        <v>8</v>
      </c>
      <c r="I34" s="116">
        <f t="shared" si="2"/>
        <v>17.428800000000003</v>
      </c>
    </row>
    <row r="35" spans="1:9" x14ac:dyDescent="0.25">
      <c r="A35" s="68">
        <v>18</v>
      </c>
      <c r="B35" s="53" t="s">
        <v>29</v>
      </c>
      <c r="C35" s="54" t="s">
        <v>42</v>
      </c>
      <c r="D35" s="55" t="s">
        <v>55</v>
      </c>
      <c r="E35" s="57">
        <v>16.021000000000001</v>
      </c>
      <c r="F35" s="38" t="s">
        <v>15</v>
      </c>
      <c r="G35" s="127" t="s">
        <v>16</v>
      </c>
      <c r="H35" s="115">
        <v>8</v>
      </c>
      <c r="I35" s="116">
        <f t="shared" si="2"/>
        <v>25.633600000000001</v>
      </c>
    </row>
    <row r="36" spans="1:9" x14ac:dyDescent="0.25">
      <c r="A36" s="68">
        <v>19</v>
      </c>
      <c r="B36" s="53" t="s">
        <v>29</v>
      </c>
      <c r="C36" s="54" t="s">
        <v>42</v>
      </c>
      <c r="D36" s="55" t="s">
        <v>56</v>
      </c>
      <c r="E36" s="56">
        <v>51.042999999999999</v>
      </c>
      <c r="F36" s="38" t="s">
        <v>15</v>
      </c>
      <c r="G36" s="127" t="s">
        <v>16</v>
      </c>
      <c r="H36" s="115">
        <v>8</v>
      </c>
      <c r="I36" s="116">
        <f t="shared" si="2"/>
        <v>81.668800000000005</v>
      </c>
    </row>
    <row r="37" spans="1:9" ht="16.5" thickBot="1" x14ac:dyDescent="0.3">
      <c r="A37" s="141">
        <v>20</v>
      </c>
      <c r="B37" s="135" t="s">
        <v>29</v>
      </c>
      <c r="C37" s="136" t="s">
        <v>42</v>
      </c>
      <c r="D37" s="137" t="s">
        <v>57</v>
      </c>
      <c r="E37" s="138">
        <v>14.314</v>
      </c>
      <c r="F37" s="52" t="s">
        <v>15</v>
      </c>
      <c r="G37" s="122" t="s">
        <v>16</v>
      </c>
      <c r="H37" s="139">
        <v>8</v>
      </c>
      <c r="I37" s="123">
        <f t="shared" si="2"/>
        <v>22.9024</v>
      </c>
    </row>
    <row r="38" spans="1:9" ht="16.5" thickBot="1" x14ac:dyDescent="0.3">
      <c r="A38" s="61"/>
      <c r="B38" s="62" t="s">
        <v>8</v>
      </c>
      <c r="C38" s="63"/>
      <c r="D38" s="64" t="s">
        <v>58</v>
      </c>
      <c r="E38" s="65">
        <f>SUM(E15:E37)</f>
        <v>1781.3519999999999</v>
      </c>
      <c r="F38" s="37"/>
      <c r="G38" s="37"/>
      <c r="H38" s="134"/>
      <c r="I38" s="140"/>
    </row>
    <row r="39" spans="1:9" x14ac:dyDescent="0.25">
      <c r="A39" s="3"/>
      <c r="B39" s="26"/>
      <c r="C39" s="26"/>
      <c r="D39" s="27"/>
      <c r="E39" s="28"/>
      <c r="F39" s="29"/>
      <c r="G39" s="29"/>
      <c r="H39" s="130"/>
      <c r="I39" s="131"/>
    </row>
    <row r="40" spans="1:9" ht="16.5" thickBot="1" x14ac:dyDescent="0.3">
      <c r="A40" s="30">
        <v>1</v>
      </c>
      <c r="B40" s="49" t="s">
        <v>59</v>
      </c>
      <c r="C40" s="50" t="s">
        <v>60</v>
      </c>
      <c r="D40" s="69" t="s">
        <v>61</v>
      </c>
      <c r="E40" s="51">
        <v>14.888999999999999</v>
      </c>
      <c r="F40" s="52" t="s">
        <v>15</v>
      </c>
      <c r="G40" s="144" t="s">
        <v>11</v>
      </c>
      <c r="H40" s="139">
        <v>8</v>
      </c>
      <c r="I40" s="123">
        <f t="shared" ref="I40" si="3">20%*E40*H40</f>
        <v>23.822400000000002</v>
      </c>
    </row>
    <row r="41" spans="1:9" ht="16.5" thickBot="1" x14ac:dyDescent="0.3">
      <c r="A41" s="126"/>
      <c r="B41" s="145" t="s">
        <v>8</v>
      </c>
      <c r="C41" s="145"/>
      <c r="D41" s="146" t="s">
        <v>62</v>
      </c>
      <c r="E41" s="147">
        <f>SUM(E40:E40)</f>
        <v>14.888999999999999</v>
      </c>
      <c r="F41" s="145"/>
      <c r="G41" s="145"/>
      <c r="H41" s="142"/>
      <c r="I41" s="143"/>
    </row>
    <row r="42" spans="1:9" x14ac:dyDescent="0.25">
      <c r="A42" s="3"/>
      <c r="B42" s="26"/>
      <c r="C42" s="26"/>
      <c r="D42" s="27"/>
      <c r="E42" s="28"/>
      <c r="F42" s="29"/>
      <c r="G42" s="29"/>
      <c r="H42" s="130"/>
      <c r="I42" s="131"/>
    </row>
    <row r="43" spans="1:9" x14ac:dyDescent="0.25">
      <c r="A43" s="68">
        <v>1</v>
      </c>
      <c r="B43" s="53" t="s">
        <v>63</v>
      </c>
      <c r="C43" s="54" t="s">
        <v>64</v>
      </c>
      <c r="D43" s="46" t="s">
        <v>103</v>
      </c>
      <c r="E43" s="57">
        <v>150.01599999999999</v>
      </c>
      <c r="F43" s="48" t="s">
        <v>15</v>
      </c>
      <c r="G43" s="129" t="s">
        <v>10</v>
      </c>
      <c r="H43" s="115">
        <v>8</v>
      </c>
      <c r="I43" s="116">
        <f t="shared" ref="I43:I54" si="4">20%*E43*H43</f>
        <v>240.0256</v>
      </c>
    </row>
    <row r="44" spans="1:9" x14ac:dyDescent="0.25">
      <c r="A44" s="68">
        <v>2</v>
      </c>
      <c r="B44" s="53" t="s">
        <v>63</v>
      </c>
      <c r="C44" s="54" t="s">
        <v>65</v>
      </c>
      <c r="D44" s="46" t="s">
        <v>104</v>
      </c>
      <c r="E44" s="57">
        <v>60.018999999999998</v>
      </c>
      <c r="F44" s="48" t="s">
        <v>15</v>
      </c>
      <c r="G44" s="128" t="s">
        <v>10</v>
      </c>
      <c r="H44" s="115">
        <v>8</v>
      </c>
      <c r="I44" s="116">
        <f t="shared" si="4"/>
        <v>96.0304</v>
      </c>
    </row>
    <row r="45" spans="1:9" x14ac:dyDescent="0.25">
      <c r="A45" s="68">
        <v>3</v>
      </c>
      <c r="B45" s="53" t="s">
        <v>63</v>
      </c>
      <c r="C45" s="54" t="s">
        <v>66</v>
      </c>
      <c r="D45" s="46" t="s">
        <v>105</v>
      </c>
      <c r="E45" s="57">
        <v>74.356999999999999</v>
      </c>
      <c r="F45" s="48" t="s">
        <v>15</v>
      </c>
      <c r="G45" s="128" t="s">
        <v>10</v>
      </c>
      <c r="H45" s="115">
        <v>8</v>
      </c>
      <c r="I45" s="116">
        <f t="shared" si="4"/>
        <v>118.97120000000001</v>
      </c>
    </row>
    <row r="46" spans="1:9" x14ac:dyDescent="0.25">
      <c r="A46" s="68">
        <v>4</v>
      </c>
      <c r="B46" s="53" t="s">
        <v>63</v>
      </c>
      <c r="C46" s="54" t="s">
        <v>66</v>
      </c>
      <c r="D46" s="46" t="s">
        <v>106</v>
      </c>
      <c r="E46" s="57">
        <v>8.8930000000000007</v>
      </c>
      <c r="F46" s="48" t="s">
        <v>15</v>
      </c>
      <c r="G46" s="128" t="s">
        <v>10</v>
      </c>
      <c r="H46" s="115">
        <v>8</v>
      </c>
      <c r="I46" s="116">
        <f t="shared" si="4"/>
        <v>14.228800000000001</v>
      </c>
    </row>
    <row r="47" spans="1:9" x14ac:dyDescent="0.25">
      <c r="A47" s="68">
        <v>5</v>
      </c>
      <c r="B47" s="53" t="s">
        <v>63</v>
      </c>
      <c r="C47" s="54" t="s">
        <v>66</v>
      </c>
      <c r="D47" s="46" t="s">
        <v>107</v>
      </c>
      <c r="E47" s="57">
        <v>1.8260000000000001</v>
      </c>
      <c r="F47" s="48" t="s">
        <v>15</v>
      </c>
      <c r="G47" s="128" t="s">
        <v>9</v>
      </c>
      <c r="H47" s="115">
        <v>8</v>
      </c>
      <c r="I47" s="116">
        <f t="shared" si="4"/>
        <v>2.9216000000000002</v>
      </c>
    </row>
    <row r="48" spans="1:9" x14ac:dyDescent="0.25">
      <c r="A48" s="68">
        <v>6</v>
      </c>
      <c r="B48" s="53" t="s">
        <v>63</v>
      </c>
      <c r="C48" s="54" t="s">
        <v>66</v>
      </c>
      <c r="D48" s="46" t="s">
        <v>108</v>
      </c>
      <c r="E48" s="57">
        <v>263.91899999999998</v>
      </c>
      <c r="F48" s="48" t="s">
        <v>15</v>
      </c>
      <c r="G48" s="129" t="s">
        <v>48</v>
      </c>
      <c r="H48" s="115">
        <v>8</v>
      </c>
      <c r="I48" s="116">
        <f t="shared" si="4"/>
        <v>422.2704</v>
      </c>
    </row>
    <row r="49" spans="1:9" x14ac:dyDescent="0.25">
      <c r="A49" s="68">
        <v>7</v>
      </c>
      <c r="B49" s="53" t="s">
        <v>63</v>
      </c>
      <c r="C49" s="54" t="s">
        <v>66</v>
      </c>
      <c r="D49" s="46" t="s">
        <v>109</v>
      </c>
      <c r="E49" s="57">
        <v>84.596999999999994</v>
      </c>
      <c r="F49" s="48" t="s">
        <v>15</v>
      </c>
      <c r="G49" s="129" t="s">
        <v>48</v>
      </c>
      <c r="H49" s="115">
        <v>8</v>
      </c>
      <c r="I49" s="116">
        <f t="shared" si="4"/>
        <v>135.3552</v>
      </c>
    </row>
    <row r="50" spans="1:9" x14ac:dyDescent="0.25">
      <c r="A50" s="68">
        <v>8</v>
      </c>
      <c r="B50" s="53" t="s">
        <v>63</v>
      </c>
      <c r="C50" s="54" t="s">
        <v>66</v>
      </c>
      <c r="D50" s="46" t="s">
        <v>110</v>
      </c>
      <c r="E50" s="57">
        <v>6.3079999999999998</v>
      </c>
      <c r="F50" s="48" t="s">
        <v>15</v>
      </c>
      <c r="G50" s="128" t="s">
        <v>10</v>
      </c>
      <c r="H50" s="115">
        <v>8</v>
      </c>
      <c r="I50" s="116">
        <f t="shared" si="4"/>
        <v>10.0928</v>
      </c>
    </row>
    <row r="51" spans="1:9" x14ac:dyDescent="0.25">
      <c r="A51" s="68">
        <v>9</v>
      </c>
      <c r="B51" s="53" t="s">
        <v>63</v>
      </c>
      <c r="C51" s="54" t="s">
        <v>67</v>
      </c>
      <c r="D51" s="46" t="s">
        <v>111</v>
      </c>
      <c r="E51" s="57">
        <v>22.97</v>
      </c>
      <c r="F51" s="48" t="s">
        <v>15</v>
      </c>
      <c r="G51" s="129" t="s">
        <v>10</v>
      </c>
      <c r="H51" s="115">
        <v>8</v>
      </c>
      <c r="I51" s="116">
        <f t="shared" si="4"/>
        <v>36.752000000000002</v>
      </c>
    </row>
    <row r="52" spans="1:9" x14ac:dyDescent="0.25">
      <c r="A52" s="68">
        <v>10</v>
      </c>
      <c r="B52" s="53" t="s">
        <v>63</v>
      </c>
      <c r="C52" s="54" t="s">
        <v>68</v>
      </c>
      <c r="D52" s="46" t="s">
        <v>112</v>
      </c>
      <c r="E52" s="57">
        <v>22.567</v>
      </c>
      <c r="F52" s="48" t="s">
        <v>15</v>
      </c>
      <c r="G52" s="128" t="s">
        <v>10</v>
      </c>
      <c r="H52" s="115">
        <v>8</v>
      </c>
      <c r="I52" s="116">
        <f t="shared" si="4"/>
        <v>36.107199999999999</v>
      </c>
    </row>
    <row r="53" spans="1:9" x14ac:dyDescent="0.25">
      <c r="A53" s="68">
        <v>11</v>
      </c>
      <c r="B53" s="53" t="s">
        <v>63</v>
      </c>
      <c r="C53" s="54" t="s">
        <v>68</v>
      </c>
      <c r="D53" s="46" t="s">
        <v>113</v>
      </c>
      <c r="E53" s="57">
        <v>10.035</v>
      </c>
      <c r="F53" s="48" t="s">
        <v>15</v>
      </c>
      <c r="G53" s="127" t="s">
        <v>16</v>
      </c>
      <c r="H53" s="115">
        <v>8</v>
      </c>
      <c r="I53" s="116">
        <f t="shared" si="4"/>
        <v>16.056000000000001</v>
      </c>
    </row>
    <row r="54" spans="1:9" x14ac:dyDescent="0.25">
      <c r="A54" s="68">
        <v>12</v>
      </c>
      <c r="B54" s="53" t="s">
        <v>63</v>
      </c>
      <c r="C54" s="148" t="s">
        <v>69</v>
      </c>
      <c r="D54" s="149" t="s">
        <v>114</v>
      </c>
      <c r="E54" s="150">
        <v>22.184999999999999</v>
      </c>
      <c r="F54" s="48" t="s">
        <v>15</v>
      </c>
      <c r="G54" s="128" t="s">
        <v>10</v>
      </c>
      <c r="H54" s="115">
        <v>8</v>
      </c>
      <c r="I54" s="116">
        <f t="shared" si="4"/>
        <v>35.496000000000002</v>
      </c>
    </row>
    <row r="55" spans="1:9" x14ac:dyDescent="0.25">
      <c r="A55" s="68">
        <v>13</v>
      </c>
      <c r="B55" s="53" t="s">
        <v>63</v>
      </c>
      <c r="C55" s="54" t="s">
        <v>70</v>
      </c>
      <c r="D55" s="46" t="s">
        <v>115</v>
      </c>
      <c r="E55" s="57">
        <v>20.504999999999999</v>
      </c>
      <c r="F55" s="48" t="s">
        <v>15</v>
      </c>
      <c r="G55" s="128" t="s">
        <v>10</v>
      </c>
      <c r="H55" s="115">
        <v>8</v>
      </c>
      <c r="I55" s="116">
        <f t="shared" ref="I55:I56" si="5">20%*E55*H55</f>
        <v>32.808</v>
      </c>
    </row>
    <row r="56" spans="1:9" ht="16.5" thickBot="1" x14ac:dyDescent="0.3">
      <c r="A56" s="70">
        <v>14</v>
      </c>
      <c r="B56" s="71" t="s">
        <v>63</v>
      </c>
      <c r="C56" s="72" t="s">
        <v>71</v>
      </c>
      <c r="D56" s="73" t="s">
        <v>116</v>
      </c>
      <c r="E56" s="74">
        <v>40.012</v>
      </c>
      <c r="F56" s="75" t="s">
        <v>15</v>
      </c>
      <c r="G56" s="151" t="s">
        <v>32</v>
      </c>
      <c r="H56" s="117">
        <v>8</v>
      </c>
      <c r="I56" s="118">
        <f t="shared" si="5"/>
        <v>64.019199999999998</v>
      </c>
    </row>
    <row r="57" spans="1:9" ht="19.5" customHeight="1" thickBot="1" x14ac:dyDescent="0.3">
      <c r="A57" s="107"/>
      <c r="B57" s="108" t="s">
        <v>8</v>
      </c>
      <c r="C57" s="109"/>
      <c r="D57" s="110" t="s">
        <v>72</v>
      </c>
      <c r="E57" s="111">
        <f>SUM(E43:E56)</f>
        <v>788.20899999999983</v>
      </c>
      <c r="F57" s="76"/>
      <c r="G57" s="76"/>
      <c r="H57" s="173"/>
      <c r="I57" s="174"/>
    </row>
    <row r="58" spans="1:9" ht="19.5" customHeight="1" x14ac:dyDescent="0.25">
      <c r="A58" s="3"/>
      <c r="B58" s="25"/>
      <c r="C58" s="26"/>
      <c r="D58" s="83"/>
      <c r="E58" s="84"/>
      <c r="F58" s="29"/>
      <c r="G58" s="29"/>
      <c r="H58" s="130"/>
      <c r="I58" s="131"/>
    </row>
    <row r="59" spans="1:9" ht="19.5" customHeight="1" x14ac:dyDescent="0.25">
      <c r="A59" s="68">
        <v>1</v>
      </c>
      <c r="B59" s="53" t="s">
        <v>73</v>
      </c>
      <c r="C59" s="77" t="s">
        <v>74</v>
      </c>
      <c r="D59" s="78" t="s">
        <v>75</v>
      </c>
      <c r="E59" s="79">
        <v>55.311999999999998</v>
      </c>
      <c r="F59" s="80" t="s">
        <v>15</v>
      </c>
      <c r="G59" s="129" t="s">
        <v>48</v>
      </c>
      <c r="H59" s="115">
        <v>11</v>
      </c>
      <c r="I59" s="116">
        <f t="shared" ref="I59:I78" si="6">20%*E59*H59</f>
        <v>121.68640000000001</v>
      </c>
    </row>
    <row r="60" spans="1:9" ht="19.5" customHeight="1" x14ac:dyDescent="0.25">
      <c r="A60" s="68">
        <v>2</v>
      </c>
      <c r="B60" s="53" t="s">
        <v>73</v>
      </c>
      <c r="C60" s="77" t="s">
        <v>74</v>
      </c>
      <c r="D60" s="78" t="s">
        <v>76</v>
      </c>
      <c r="E60" s="79">
        <v>14.707000000000001</v>
      </c>
      <c r="F60" s="80" t="s">
        <v>15</v>
      </c>
      <c r="G60" s="129" t="s">
        <v>48</v>
      </c>
      <c r="H60" s="115">
        <v>11</v>
      </c>
      <c r="I60" s="116">
        <f t="shared" si="6"/>
        <v>32.355400000000003</v>
      </c>
    </row>
    <row r="61" spans="1:9" ht="19.5" customHeight="1" thickBot="1" x14ac:dyDescent="0.3">
      <c r="A61" s="70">
        <v>3</v>
      </c>
      <c r="B61" s="71" t="s">
        <v>73</v>
      </c>
      <c r="C61" s="85" t="s">
        <v>77</v>
      </c>
      <c r="D61" s="86" t="s">
        <v>78</v>
      </c>
      <c r="E61" s="87">
        <v>199.57499999999999</v>
      </c>
      <c r="F61" s="88" t="s">
        <v>15</v>
      </c>
      <c r="G61" s="151" t="s">
        <v>9</v>
      </c>
      <c r="H61" s="117">
        <v>11</v>
      </c>
      <c r="I61" s="118">
        <f t="shared" si="6"/>
        <v>439.065</v>
      </c>
    </row>
    <row r="62" spans="1:9" ht="19.5" customHeight="1" x14ac:dyDescent="0.25">
      <c r="A62" s="89"/>
      <c r="B62" s="90"/>
      <c r="C62" s="175"/>
      <c r="D62" s="176"/>
      <c r="E62" s="177"/>
      <c r="F62" s="178"/>
      <c r="G62" s="100"/>
      <c r="H62" s="171"/>
      <c r="I62" s="171"/>
    </row>
    <row r="63" spans="1:9" ht="19.5" customHeight="1" x14ac:dyDescent="0.25">
      <c r="A63" s="89"/>
      <c r="B63" s="90"/>
      <c r="C63" s="175"/>
      <c r="D63" s="176"/>
      <c r="E63" s="177"/>
      <c r="F63" s="178"/>
      <c r="G63" s="100"/>
      <c r="H63" s="171"/>
      <c r="I63" s="171"/>
    </row>
    <row r="64" spans="1:9" ht="19.5" customHeight="1" thickBot="1" x14ac:dyDescent="0.3">
      <c r="A64" s="89"/>
      <c r="B64" s="90"/>
      <c r="C64" s="175"/>
      <c r="D64" s="176"/>
      <c r="E64" s="177"/>
      <c r="F64" s="178"/>
      <c r="G64" s="100"/>
      <c r="H64" s="171"/>
      <c r="I64" s="171"/>
    </row>
    <row r="65" spans="1:9" ht="19.5" customHeight="1" x14ac:dyDescent="0.25">
      <c r="A65" s="97">
        <v>4</v>
      </c>
      <c r="B65" s="66" t="s">
        <v>73</v>
      </c>
      <c r="C65" s="101" t="s">
        <v>77</v>
      </c>
      <c r="D65" s="102" t="s">
        <v>79</v>
      </c>
      <c r="E65" s="103">
        <v>2.89</v>
      </c>
      <c r="F65" s="104" t="s">
        <v>15</v>
      </c>
      <c r="G65" s="152" t="s">
        <v>80</v>
      </c>
      <c r="H65" s="113">
        <v>11</v>
      </c>
      <c r="I65" s="114">
        <f t="shared" si="6"/>
        <v>6.3580000000000005</v>
      </c>
    </row>
    <row r="66" spans="1:9" ht="19.5" customHeight="1" x14ac:dyDescent="0.25">
      <c r="A66" s="68">
        <v>5</v>
      </c>
      <c r="B66" s="53" t="s">
        <v>73</v>
      </c>
      <c r="C66" s="77" t="s">
        <v>77</v>
      </c>
      <c r="D66" s="78" t="s">
        <v>81</v>
      </c>
      <c r="E66" s="79">
        <v>181.63200000000001</v>
      </c>
      <c r="F66" s="80" t="s">
        <v>15</v>
      </c>
      <c r="G66" s="129" t="s">
        <v>80</v>
      </c>
      <c r="H66" s="115">
        <v>11</v>
      </c>
      <c r="I66" s="116">
        <f t="shared" si="6"/>
        <v>399.59039999999999</v>
      </c>
    </row>
    <row r="67" spans="1:9" ht="19.5" customHeight="1" x14ac:dyDescent="0.25">
      <c r="A67" s="68">
        <v>6</v>
      </c>
      <c r="B67" s="53" t="s">
        <v>73</v>
      </c>
      <c r="C67" s="77" t="s">
        <v>77</v>
      </c>
      <c r="D67" s="78" t="s">
        <v>82</v>
      </c>
      <c r="E67" s="79">
        <v>48.744999999999997</v>
      </c>
      <c r="F67" s="80" t="s">
        <v>15</v>
      </c>
      <c r="G67" s="129" t="s">
        <v>48</v>
      </c>
      <c r="H67" s="115">
        <v>11</v>
      </c>
      <c r="I67" s="116">
        <f t="shared" si="6"/>
        <v>107.239</v>
      </c>
    </row>
    <row r="68" spans="1:9" ht="19.5" customHeight="1" x14ac:dyDescent="0.25">
      <c r="A68" s="68">
        <v>7</v>
      </c>
      <c r="B68" s="53" t="s">
        <v>73</v>
      </c>
      <c r="C68" s="77" t="s">
        <v>77</v>
      </c>
      <c r="D68" s="78" t="s">
        <v>83</v>
      </c>
      <c r="E68" s="79">
        <v>275.56900000000002</v>
      </c>
      <c r="F68" s="80" t="s">
        <v>15</v>
      </c>
      <c r="G68" s="128" t="s">
        <v>9</v>
      </c>
      <c r="H68" s="115">
        <v>11</v>
      </c>
      <c r="I68" s="116">
        <f t="shared" si="6"/>
        <v>606.2518</v>
      </c>
    </row>
    <row r="69" spans="1:9" ht="19.5" customHeight="1" x14ac:dyDescent="0.25">
      <c r="A69" s="68">
        <v>8</v>
      </c>
      <c r="B69" s="53" t="s">
        <v>73</v>
      </c>
      <c r="C69" s="77" t="s">
        <v>77</v>
      </c>
      <c r="D69" s="81" t="s">
        <v>84</v>
      </c>
      <c r="E69" s="79">
        <v>3.0059999999999998</v>
      </c>
      <c r="F69" s="82" t="s">
        <v>15</v>
      </c>
      <c r="G69" s="129" t="s">
        <v>48</v>
      </c>
      <c r="H69" s="115">
        <v>11</v>
      </c>
      <c r="I69" s="116">
        <f t="shared" si="6"/>
        <v>6.6131999999999991</v>
      </c>
    </row>
    <row r="70" spans="1:9" ht="19.5" customHeight="1" x14ac:dyDescent="0.25">
      <c r="A70" s="68">
        <v>9</v>
      </c>
      <c r="B70" s="53" t="s">
        <v>73</v>
      </c>
      <c r="C70" s="77" t="s">
        <v>85</v>
      </c>
      <c r="D70" s="78" t="s">
        <v>86</v>
      </c>
      <c r="E70" s="79">
        <v>12.031000000000001</v>
      </c>
      <c r="F70" s="80" t="s">
        <v>15</v>
      </c>
      <c r="G70" s="129" t="s">
        <v>48</v>
      </c>
      <c r="H70" s="115">
        <v>11</v>
      </c>
      <c r="I70" s="116">
        <f t="shared" si="6"/>
        <v>26.468200000000003</v>
      </c>
    </row>
    <row r="71" spans="1:9" ht="19.5" customHeight="1" x14ac:dyDescent="0.25">
      <c r="A71" s="68">
        <v>10</v>
      </c>
      <c r="B71" s="53" t="s">
        <v>73</v>
      </c>
      <c r="C71" s="77" t="s">
        <v>85</v>
      </c>
      <c r="D71" s="78" t="s">
        <v>87</v>
      </c>
      <c r="E71" s="79">
        <v>9.0380000000000003</v>
      </c>
      <c r="F71" s="80" t="s">
        <v>15</v>
      </c>
      <c r="G71" s="129" t="s">
        <v>48</v>
      </c>
      <c r="H71" s="115">
        <v>11</v>
      </c>
      <c r="I71" s="116">
        <f t="shared" si="6"/>
        <v>19.883600000000001</v>
      </c>
    </row>
    <row r="72" spans="1:9" ht="19.5" customHeight="1" x14ac:dyDescent="0.25">
      <c r="A72" s="68">
        <v>11</v>
      </c>
      <c r="B72" s="53" t="s">
        <v>73</v>
      </c>
      <c r="C72" s="77" t="s">
        <v>85</v>
      </c>
      <c r="D72" s="78" t="s">
        <v>88</v>
      </c>
      <c r="E72" s="79">
        <v>2.6880000000000002</v>
      </c>
      <c r="F72" s="80" t="s">
        <v>15</v>
      </c>
      <c r="G72" s="129" t="s">
        <v>48</v>
      </c>
      <c r="H72" s="115">
        <v>11</v>
      </c>
      <c r="I72" s="116">
        <f t="shared" si="6"/>
        <v>5.9136000000000006</v>
      </c>
    </row>
    <row r="73" spans="1:9" ht="19.5" customHeight="1" x14ac:dyDescent="0.25">
      <c r="A73" s="68">
        <v>12</v>
      </c>
      <c r="B73" s="53" t="s">
        <v>73</v>
      </c>
      <c r="C73" s="77" t="s">
        <v>85</v>
      </c>
      <c r="D73" s="78" t="s">
        <v>89</v>
      </c>
      <c r="E73" s="79">
        <v>16.478999999999999</v>
      </c>
      <c r="F73" s="80" t="s">
        <v>15</v>
      </c>
      <c r="G73" s="129" t="s">
        <v>48</v>
      </c>
      <c r="H73" s="115">
        <v>11</v>
      </c>
      <c r="I73" s="116">
        <f t="shared" si="6"/>
        <v>36.253799999999998</v>
      </c>
    </row>
    <row r="74" spans="1:9" ht="19.5" customHeight="1" x14ac:dyDescent="0.25">
      <c r="A74" s="68">
        <v>13</v>
      </c>
      <c r="B74" s="53" t="s">
        <v>73</v>
      </c>
      <c r="C74" s="77" t="s">
        <v>85</v>
      </c>
      <c r="D74" s="78" t="s">
        <v>90</v>
      </c>
      <c r="E74" s="79">
        <v>19.62</v>
      </c>
      <c r="F74" s="80" t="s">
        <v>15</v>
      </c>
      <c r="G74" s="129" t="s">
        <v>48</v>
      </c>
      <c r="H74" s="115">
        <v>11</v>
      </c>
      <c r="I74" s="116">
        <f t="shared" si="6"/>
        <v>43.164000000000001</v>
      </c>
    </row>
    <row r="75" spans="1:9" ht="19.5" customHeight="1" x14ac:dyDescent="0.25">
      <c r="A75" s="68">
        <v>14</v>
      </c>
      <c r="B75" s="53" t="s">
        <v>73</v>
      </c>
      <c r="C75" s="77" t="s">
        <v>85</v>
      </c>
      <c r="D75" s="78" t="s">
        <v>91</v>
      </c>
      <c r="E75" s="79">
        <v>103.38500000000001</v>
      </c>
      <c r="F75" s="80" t="s">
        <v>15</v>
      </c>
      <c r="G75" s="129" t="s">
        <v>48</v>
      </c>
      <c r="H75" s="115">
        <v>11</v>
      </c>
      <c r="I75" s="116">
        <f t="shared" si="6"/>
        <v>227.44700000000003</v>
      </c>
    </row>
    <row r="76" spans="1:9" ht="19.5" customHeight="1" x14ac:dyDescent="0.25">
      <c r="A76" s="68">
        <v>15</v>
      </c>
      <c r="B76" s="53" t="s">
        <v>73</v>
      </c>
      <c r="C76" s="77" t="s">
        <v>85</v>
      </c>
      <c r="D76" s="78" t="s">
        <v>92</v>
      </c>
      <c r="E76" s="79">
        <v>26.331</v>
      </c>
      <c r="F76" s="80" t="s">
        <v>15</v>
      </c>
      <c r="G76" s="129" t="s">
        <v>48</v>
      </c>
      <c r="H76" s="115">
        <v>11</v>
      </c>
      <c r="I76" s="116">
        <f t="shared" si="6"/>
        <v>57.928200000000004</v>
      </c>
    </row>
    <row r="77" spans="1:9" ht="19.5" customHeight="1" x14ac:dyDescent="0.25">
      <c r="A77" s="68">
        <v>16</v>
      </c>
      <c r="B77" s="53" t="s">
        <v>73</v>
      </c>
      <c r="C77" s="77" t="s">
        <v>85</v>
      </c>
      <c r="D77" s="78" t="s">
        <v>93</v>
      </c>
      <c r="E77" s="79">
        <v>2.0649999999999999</v>
      </c>
      <c r="F77" s="80" t="s">
        <v>15</v>
      </c>
      <c r="G77" s="129" t="s">
        <v>48</v>
      </c>
      <c r="H77" s="115">
        <v>11</v>
      </c>
      <c r="I77" s="116">
        <f t="shared" si="6"/>
        <v>4.5430000000000001</v>
      </c>
    </row>
    <row r="78" spans="1:9" ht="19.5" customHeight="1" x14ac:dyDescent="0.25">
      <c r="A78" s="68">
        <v>17</v>
      </c>
      <c r="B78" s="53" t="s">
        <v>73</v>
      </c>
      <c r="C78" s="77" t="s">
        <v>85</v>
      </c>
      <c r="D78" s="78" t="s">
        <v>94</v>
      </c>
      <c r="E78" s="79">
        <v>23.838000000000001</v>
      </c>
      <c r="F78" s="80" t="s">
        <v>15</v>
      </c>
      <c r="G78" s="129" t="s">
        <v>48</v>
      </c>
      <c r="H78" s="115">
        <v>11</v>
      </c>
      <c r="I78" s="116">
        <f t="shared" si="6"/>
        <v>52.443600000000011</v>
      </c>
    </row>
    <row r="79" spans="1:9" ht="19.5" customHeight="1" x14ac:dyDescent="0.25">
      <c r="A79" s="68">
        <v>18</v>
      </c>
      <c r="B79" s="53" t="s">
        <v>73</v>
      </c>
      <c r="C79" s="77" t="s">
        <v>85</v>
      </c>
      <c r="D79" s="78" t="s">
        <v>95</v>
      </c>
      <c r="E79" s="79">
        <v>1.5009999999999999</v>
      </c>
      <c r="F79" s="80" t="s">
        <v>15</v>
      </c>
      <c r="G79" s="129" t="s">
        <v>48</v>
      </c>
      <c r="H79" s="115">
        <v>11</v>
      </c>
      <c r="I79" s="116">
        <f t="shared" ref="I79:I83" si="7">20%*E79*H79</f>
        <v>3.3022</v>
      </c>
    </row>
    <row r="80" spans="1:9" ht="19.5" customHeight="1" x14ac:dyDescent="0.25">
      <c r="A80" s="68">
        <v>19</v>
      </c>
      <c r="B80" s="53" t="s">
        <v>73</v>
      </c>
      <c r="C80" s="77" t="s">
        <v>85</v>
      </c>
      <c r="D80" s="78" t="s">
        <v>96</v>
      </c>
      <c r="E80" s="79">
        <v>0.56599999999999995</v>
      </c>
      <c r="F80" s="80" t="s">
        <v>15</v>
      </c>
      <c r="G80" s="129" t="s">
        <v>48</v>
      </c>
      <c r="H80" s="115">
        <v>11</v>
      </c>
      <c r="I80" s="116">
        <f t="shared" si="7"/>
        <v>1.2451999999999999</v>
      </c>
    </row>
    <row r="81" spans="1:9" ht="19.5" customHeight="1" x14ac:dyDescent="0.25">
      <c r="A81" s="68">
        <v>20</v>
      </c>
      <c r="B81" s="53" t="s">
        <v>73</v>
      </c>
      <c r="C81" s="77" t="s">
        <v>117</v>
      </c>
      <c r="D81" s="78" t="s">
        <v>97</v>
      </c>
      <c r="E81" s="79">
        <v>79.61</v>
      </c>
      <c r="F81" s="80" t="s">
        <v>15</v>
      </c>
      <c r="G81" s="129" t="s">
        <v>48</v>
      </c>
      <c r="H81" s="115">
        <v>11</v>
      </c>
      <c r="I81" s="116">
        <f t="shared" si="7"/>
        <v>175.142</v>
      </c>
    </row>
    <row r="82" spans="1:9" ht="19.5" customHeight="1" x14ac:dyDescent="0.25">
      <c r="A82" s="68">
        <v>21</v>
      </c>
      <c r="B82" s="53" t="s">
        <v>73</v>
      </c>
      <c r="C82" s="77" t="s">
        <v>98</v>
      </c>
      <c r="D82" s="78" t="s">
        <v>99</v>
      </c>
      <c r="E82" s="79">
        <v>163.77199999999999</v>
      </c>
      <c r="F82" s="80" t="s">
        <v>15</v>
      </c>
      <c r="G82" s="128" t="s">
        <v>11</v>
      </c>
      <c r="H82" s="115">
        <v>11</v>
      </c>
      <c r="I82" s="116">
        <f t="shared" si="7"/>
        <v>360.29839999999996</v>
      </c>
    </row>
    <row r="83" spans="1:9" ht="19.5" customHeight="1" thickBot="1" x14ac:dyDescent="0.3">
      <c r="A83" s="70">
        <v>22</v>
      </c>
      <c r="B83" s="71" t="s">
        <v>73</v>
      </c>
      <c r="C83" s="85" t="s">
        <v>98</v>
      </c>
      <c r="D83" s="86" t="s">
        <v>100</v>
      </c>
      <c r="E83" s="87">
        <v>57.741</v>
      </c>
      <c r="F83" s="88" t="s">
        <v>15</v>
      </c>
      <c r="G83" s="132" t="s">
        <v>48</v>
      </c>
      <c r="H83" s="117">
        <v>11</v>
      </c>
      <c r="I83" s="118">
        <f t="shared" si="7"/>
        <v>127.03020000000001</v>
      </c>
    </row>
    <row r="84" spans="1:9" ht="19.5" customHeight="1" thickBot="1" x14ac:dyDescent="0.3">
      <c r="A84" s="61"/>
      <c r="B84" s="62" t="s">
        <v>8</v>
      </c>
      <c r="C84" s="63"/>
      <c r="D84" s="64" t="s">
        <v>101</v>
      </c>
      <c r="E84" s="65">
        <f>SUM(E59:E83)</f>
        <v>1300.1009999999999</v>
      </c>
      <c r="F84" s="37"/>
      <c r="G84" s="37"/>
      <c r="H84" s="134"/>
      <c r="I84" s="140"/>
    </row>
    <row r="85" spans="1:9" ht="19.5" customHeight="1" thickBot="1" x14ac:dyDescent="0.3">
      <c r="A85" s="167"/>
      <c r="B85" s="153"/>
      <c r="C85" s="154"/>
      <c r="D85" s="155"/>
      <c r="E85" s="156"/>
      <c r="F85" s="157"/>
      <c r="G85" s="158"/>
      <c r="H85" s="159"/>
      <c r="I85" s="168"/>
    </row>
    <row r="86" spans="1:9" s="2" customFormat="1" ht="28.5" customHeight="1" thickBot="1" x14ac:dyDescent="0.3">
      <c r="A86" s="160"/>
      <c r="B86" s="161" t="s">
        <v>2</v>
      </c>
      <c r="C86" s="162"/>
      <c r="D86" s="163" t="s">
        <v>102</v>
      </c>
      <c r="E86" s="164">
        <f>SUM(E13,E38,E41,E57,E84)</f>
        <v>4029.4309999999996</v>
      </c>
      <c r="F86" s="37"/>
      <c r="G86" s="37"/>
      <c r="H86" s="165"/>
      <c r="I86" s="166"/>
    </row>
    <row r="87" spans="1:9" x14ac:dyDescent="0.25">
      <c r="B87" s="12"/>
      <c r="C87" s="12"/>
      <c r="D87" s="6"/>
      <c r="E87" s="5"/>
      <c r="F87" s="17"/>
      <c r="G87" s="17"/>
    </row>
    <row r="88" spans="1:9" x14ac:dyDescent="0.25">
      <c r="B88" s="12"/>
      <c r="C88" s="12"/>
      <c r="D88" s="6"/>
      <c r="E88" s="5"/>
      <c r="F88" s="17"/>
      <c r="G88" s="17"/>
    </row>
    <row r="89" spans="1:9" s="9" customFormat="1" x14ac:dyDescent="0.25">
      <c r="B89" s="183"/>
      <c r="C89" s="183"/>
      <c r="D89" s="10"/>
      <c r="E89" s="21"/>
      <c r="F89" s="18"/>
      <c r="G89" s="20"/>
    </row>
    <row r="90" spans="1:9" x14ac:dyDescent="0.25">
      <c r="B90" s="90"/>
      <c r="C90" s="91"/>
      <c r="D90" s="92"/>
      <c r="E90" s="105"/>
      <c r="F90" s="106"/>
      <c r="G90" s="94"/>
    </row>
    <row r="96" spans="1:9" ht="16.5" customHeight="1" x14ac:dyDescent="0.25"/>
    <row r="97" spans="2:7" x14ac:dyDescent="0.25">
      <c r="B97" s="14"/>
      <c r="C97" s="6"/>
      <c r="D97" s="6"/>
      <c r="E97" s="5"/>
      <c r="F97" s="17"/>
      <c r="G97" s="17"/>
    </row>
    <row r="98" spans="2:7" x14ac:dyDescent="0.25">
      <c r="B98" s="14"/>
      <c r="C98" s="6"/>
      <c r="D98" s="6"/>
      <c r="E98" s="5"/>
      <c r="F98" s="17"/>
      <c r="G98" s="17"/>
    </row>
    <row r="99" spans="2:7" x14ac:dyDescent="0.25">
      <c r="B99" s="14"/>
      <c r="C99" s="6"/>
      <c r="D99" s="6"/>
      <c r="E99" s="5"/>
      <c r="F99" s="17"/>
      <c r="G99" s="17"/>
    </row>
    <row r="100" spans="2:7" x14ac:dyDescent="0.25">
      <c r="B100" s="14"/>
      <c r="C100" s="6"/>
      <c r="D100" s="6"/>
      <c r="E100" s="5"/>
      <c r="F100" s="17"/>
      <c r="G100" s="17"/>
    </row>
    <row r="101" spans="2:7" x14ac:dyDescent="0.25">
      <c r="B101" s="14"/>
      <c r="C101" s="6"/>
      <c r="D101" s="6"/>
      <c r="E101" s="5"/>
      <c r="F101" s="17"/>
      <c r="G101" s="17"/>
    </row>
    <row r="102" spans="2:7" x14ac:dyDescent="0.25">
      <c r="B102" s="14"/>
      <c r="C102" s="6"/>
      <c r="D102" s="6"/>
      <c r="E102" s="5"/>
      <c r="F102" s="17"/>
      <c r="G102" s="17"/>
    </row>
    <row r="103" spans="2:7" x14ac:dyDescent="0.25">
      <c r="B103" s="14"/>
      <c r="C103" s="6"/>
      <c r="D103" s="6"/>
      <c r="E103" s="5"/>
      <c r="F103" s="17"/>
      <c r="G103" s="17"/>
    </row>
    <row r="104" spans="2:7" x14ac:dyDescent="0.25">
      <c r="B104" s="14"/>
      <c r="C104" s="12"/>
      <c r="D104" s="6"/>
      <c r="E104" s="5"/>
      <c r="F104" s="17"/>
      <c r="G104" s="17"/>
    </row>
    <row r="105" spans="2:7" x14ac:dyDescent="0.25">
      <c r="B105" s="14"/>
      <c r="C105" s="6"/>
      <c r="D105" s="6"/>
      <c r="E105" s="5"/>
      <c r="F105" s="17"/>
      <c r="G105" s="17"/>
    </row>
    <row r="106" spans="2:7" x14ac:dyDescent="0.25">
      <c r="B106" s="14"/>
      <c r="C106" s="6"/>
      <c r="D106" s="6"/>
      <c r="E106" s="5"/>
      <c r="F106" s="17"/>
      <c r="G106" s="17"/>
    </row>
    <row r="107" spans="2:7" x14ac:dyDescent="0.25">
      <c r="B107" s="14"/>
      <c r="C107" s="6"/>
      <c r="D107" s="6"/>
      <c r="E107" s="5"/>
      <c r="F107" s="17"/>
      <c r="G107" s="17"/>
    </row>
    <row r="108" spans="2:7" x14ac:dyDescent="0.25">
      <c r="B108" s="14"/>
      <c r="C108" s="6"/>
      <c r="D108" s="6"/>
      <c r="E108" s="5"/>
      <c r="F108" s="17"/>
      <c r="G108" s="17"/>
    </row>
    <row r="109" spans="2:7" x14ac:dyDescent="0.25">
      <c r="B109" s="14"/>
      <c r="C109" s="6"/>
      <c r="D109" s="6"/>
      <c r="E109" s="5"/>
      <c r="F109" s="17"/>
      <c r="G109" s="17"/>
    </row>
    <row r="110" spans="2:7" x14ac:dyDescent="0.25">
      <c r="B110" s="14"/>
      <c r="C110" s="6"/>
      <c r="D110" s="6"/>
      <c r="E110" s="5"/>
      <c r="F110" s="17"/>
      <c r="G110" s="17"/>
    </row>
    <row r="111" spans="2:7" x14ac:dyDescent="0.25">
      <c r="B111" s="12"/>
      <c r="C111" s="12"/>
      <c r="D111" s="6"/>
      <c r="E111" s="5"/>
      <c r="F111" s="17"/>
      <c r="G111" s="17"/>
    </row>
    <row r="169" spans="2:2" x14ac:dyDescent="0.25">
      <c r="B169" s="12"/>
    </row>
    <row r="170" spans="2:2" x14ac:dyDescent="0.25">
      <c r="B170" s="12"/>
    </row>
    <row r="171" spans="2:2" x14ac:dyDescent="0.25">
      <c r="B171" s="15"/>
    </row>
    <row r="172" spans="2:2" x14ac:dyDescent="0.25">
      <c r="B172" s="15"/>
    </row>
    <row r="173" spans="2:2" x14ac:dyDescent="0.25">
      <c r="B173" s="15"/>
    </row>
    <row r="174" spans="2:2" x14ac:dyDescent="0.25">
      <c r="B174" s="15"/>
    </row>
    <row r="175" spans="2:2" x14ac:dyDescent="0.25">
      <c r="B175" s="15"/>
    </row>
    <row r="176" spans="2:2" x14ac:dyDescent="0.25">
      <c r="B176" s="16"/>
    </row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.75" customHeight="1" x14ac:dyDescent="0.25"/>
    <row r="298" spans="4:4" x14ac:dyDescent="0.25">
      <c r="D298" s="8"/>
    </row>
    <row r="333" ht="15.75" customHeight="1" x14ac:dyDescent="0.25"/>
  </sheetData>
  <sortState ref="C7:E14">
    <sortCondition ref="C6"/>
  </sortState>
  <mergeCells count="10">
    <mergeCell ref="H3:H4"/>
    <mergeCell ref="I3:I4"/>
    <mergeCell ref="B89:C89"/>
    <mergeCell ref="A1:G1"/>
    <mergeCell ref="A3:A4"/>
    <mergeCell ref="B3:B4"/>
    <mergeCell ref="C3:C4"/>
    <mergeCell ref="D3:D4"/>
    <mergeCell ref="F3:F4"/>
    <mergeCell ref="G3:G4"/>
  </mergeCells>
  <pageMargins left="0.39370078740157483" right="0.39370078740157483" top="0.39370078740157483" bottom="0.23622047244094491" header="0.31496062992125984" footer="0.31496062992125984"/>
  <pageSetup paperSize="9" scale="89" fitToHeight="0" orientation="landscape" r:id="rId1"/>
  <headerFooter>
    <oddFooter>Стр. &amp;P от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30" sqref="I30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1</vt:i4>
      </vt:variant>
    </vt:vector>
  </HeadingPairs>
  <TitlesOfParts>
    <vt:vector size="3" baseType="lpstr">
      <vt:lpstr>образец</vt:lpstr>
      <vt:lpstr>Sheet2</vt:lpstr>
      <vt:lpstr>образец!Печат_заглавия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Tsvetozara Tsvetanova</dc:creator>
  <cp:lastModifiedBy>Slavka Kirova</cp:lastModifiedBy>
  <cp:lastPrinted>2023-07-17T09:18:00Z</cp:lastPrinted>
  <dcterms:created xsi:type="dcterms:W3CDTF">2015-04-06T16:04:16Z</dcterms:created>
  <dcterms:modified xsi:type="dcterms:W3CDTF">2023-09-18T07:40:58Z</dcterms:modified>
</cp:coreProperties>
</file>