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5315" windowHeight="7935"/>
  </bookViews>
  <sheets>
    <sheet name="образец" sheetId="5" r:id="rId1"/>
    <sheet name="Sheet2" sheetId="2" r:id="rId2"/>
    <sheet name="Sheet3" sheetId="3" r:id="rId3"/>
  </sheets>
  <definedNames>
    <definedName name="_xlnm.Print_Titles" localSheetId="0">образец!$3:$5</definedName>
  </definedNames>
  <calcPr calcId="145621"/>
</workbook>
</file>

<file path=xl/calcChain.xml><?xml version="1.0" encoding="utf-8"?>
<calcChain xmlns="http://schemas.openxmlformats.org/spreadsheetml/2006/main">
  <c r="I79" i="5" l="1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39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4" i="5"/>
  <c r="I13" i="5"/>
  <c r="I12" i="5"/>
  <c r="I11" i="5"/>
  <c r="I10" i="5"/>
  <c r="I9" i="5"/>
  <c r="I8" i="5"/>
  <c r="I7" i="5"/>
  <c r="I6" i="5"/>
  <c r="E80" i="5" l="1"/>
  <c r="E56" i="5"/>
  <c r="E40" i="5"/>
  <c r="E37" i="5"/>
  <c r="E15" i="5"/>
  <c r="E82" i="5" l="1"/>
</calcChain>
</file>

<file path=xl/sharedStrings.xml><?xml version="1.0" encoding="utf-8"?>
<sst xmlns="http://schemas.openxmlformats.org/spreadsheetml/2006/main" count="358" uniqueCount="130">
  <si>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</si>
  <si>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</si>
  <si>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</si>
  <si>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</si>
  <si>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</si>
  <si>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r>
      <t xml:space="preserve">Имот </t>
    </r>
    <r>
      <rPr>
        <b/>
        <sz val="12"/>
        <color indexed="8"/>
        <rFont val="Calibri"/>
        <family val="2"/>
        <charset val="204"/>
      </rPr>
      <t>№</t>
    </r>
  </si>
  <si>
    <t>Площ</t>
  </si>
  <si>
    <t>НТП</t>
  </si>
  <si>
    <t>Категория на земята</t>
  </si>
  <si>
    <t>Общо за общината</t>
  </si>
  <si>
    <t>V</t>
  </si>
  <si>
    <t>VI</t>
  </si>
  <si>
    <t>IX</t>
  </si>
  <si>
    <t>Балчик</t>
  </si>
  <si>
    <t>Бобовец</t>
  </si>
  <si>
    <t>04515.11.4</t>
  </si>
  <si>
    <t>пасище</t>
  </si>
  <si>
    <t>III</t>
  </si>
  <si>
    <t>Дъбрава</t>
  </si>
  <si>
    <t>24387.31.2</t>
  </si>
  <si>
    <t>Кремена</t>
  </si>
  <si>
    <t>39623.12.2</t>
  </si>
  <si>
    <t>Стражица</t>
  </si>
  <si>
    <t>69643.7.5</t>
  </si>
  <si>
    <t>39623.12.3</t>
  </si>
  <si>
    <t>Тригорци</t>
  </si>
  <si>
    <t>73095.12.31</t>
  </si>
  <si>
    <t>Оброчище</t>
  </si>
  <si>
    <t>53120.13.9</t>
  </si>
  <si>
    <t>69643.12.37</t>
  </si>
  <si>
    <t>Храброво</t>
  </si>
  <si>
    <t>77390.24.1</t>
  </si>
  <si>
    <t>брой имоти: 9</t>
  </si>
  <si>
    <t>Добричка</t>
  </si>
  <si>
    <t>Златия</t>
  </si>
  <si>
    <t>31067.13.14</t>
  </si>
  <si>
    <t>X</t>
  </si>
  <si>
    <t>Лясково</t>
  </si>
  <si>
    <t>43431.35.14</t>
  </si>
  <si>
    <t>Миладиновци</t>
  </si>
  <si>
    <t>48088.39.373</t>
  </si>
  <si>
    <t>48088.36.16</t>
  </si>
  <si>
    <t>48088.37.2</t>
  </si>
  <si>
    <t>48088.43.2</t>
  </si>
  <si>
    <t>48088.43.3</t>
  </si>
  <si>
    <t>48088.39.376</t>
  </si>
  <si>
    <t>Стожер</t>
  </si>
  <si>
    <t>69300.24.9</t>
  </si>
  <si>
    <t>Одърци</t>
  </si>
  <si>
    <t>53450.10.14</t>
  </si>
  <si>
    <t>Орлова могила</t>
  </si>
  <si>
    <t>53881.110.4</t>
  </si>
  <si>
    <t>IV</t>
  </si>
  <si>
    <t>53881.111.2</t>
  </si>
  <si>
    <t>53881.118.8</t>
  </si>
  <si>
    <t>53881.118.9</t>
  </si>
  <si>
    <t>69300.24.11</t>
  </si>
  <si>
    <t>69300.24.12</t>
  </si>
  <si>
    <t>69300.24.5</t>
  </si>
  <si>
    <t>69300.24.6</t>
  </si>
  <si>
    <t>69300.24.7</t>
  </si>
  <si>
    <t>69300.24.8</t>
  </si>
  <si>
    <t>брой имоти: 20</t>
  </si>
  <si>
    <t>Каварна</t>
  </si>
  <si>
    <t xml:space="preserve">Българево     </t>
  </si>
  <si>
    <t>07257.43.255</t>
  </si>
  <si>
    <t>брой-1</t>
  </si>
  <si>
    <t>Крушари</t>
  </si>
  <si>
    <t>Абрит</t>
  </si>
  <si>
    <t>Бистрец</t>
  </si>
  <si>
    <t>Добрин</t>
  </si>
  <si>
    <t>Кап.Димитрово</t>
  </si>
  <si>
    <t>Коритен</t>
  </si>
  <si>
    <t>Огняново</t>
  </si>
  <si>
    <t>Полк.Дяково</t>
  </si>
  <si>
    <t>Северци</t>
  </si>
  <si>
    <t>брой имоти: 14</t>
  </si>
  <si>
    <t>Тервел</t>
  </si>
  <si>
    <t>Бонево</t>
  </si>
  <si>
    <t>05342.113.1</t>
  </si>
  <si>
    <t>05342.120.4</t>
  </si>
  <si>
    <t>Каблешково</t>
  </si>
  <si>
    <t>35050.12.11</t>
  </si>
  <si>
    <t>35050.12.12</t>
  </si>
  <si>
    <t>VII</t>
  </si>
  <si>
    <t>35050.12.13</t>
  </si>
  <si>
    <t>35050.12.14</t>
  </si>
  <si>
    <t>35050.12.15</t>
  </si>
  <si>
    <t>35050.12.10</t>
  </si>
  <si>
    <t>Кочмар</t>
  </si>
  <si>
    <t>39127.33.84</t>
  </si>
  <si>
    <t>39127.34.85</t>
  </si>
  <si>
    <t>39127.42.112</t>
  </si>
  <si>
    <t>39127.39.64</t>
  </si>
  <si>
    <t>39127.26.65</t>
  </si>
  <si>
    <t>39127.23.70</t>
  </si>
  <si>
    <t>39127.10.174</t>
  </si>
  <si>
    <t>39127.34.86</t>
  </si>
  <si>
    <t>39127.32.87</t>
  </si>
  <si>
    <t>39127.42.88</t>
  </si>
  <si>
    <t>39127.106.144</t>
  </si>
  <si>
    <t>Мали Извор</t>
  </si>
  <si>
    <t>46334.19.2</t>
  </si>
  <si>
    <t>Оногур</t>
  </si>
  <si>
    <t>53549.6.33</t>
  </si>
  <si>
    <t>53549.22.56</t>
  </si>
  <si>
    <t>брой имоти: 22</t>
  </si>
  <si>
    <t>брой имоти: 66</t>
  </si>
  <si>
    <t>инж. ДЕСИСЛАВА ИВАНОВА</t>
  </si>
  <si>
    <t xml:space="preserve">               (Калоян Димитров - гл. юрисконсулт)</t>
  </si>
  <si>
    <t>00031.38.1</t>
  </si>
  <si>
    <t>04193.38.1</t>
  </si>
  <si>
    <t>21470.6.50</t>
  </si>
  <si>
    <t>21470.6.48</t>
  </si>
  <si>
    <t>21470.6.49 </t>
  </si>
  <si>
    <t> 21470.45.1</t>
  </si>
  <si>
    <t>21470.45.2 </t>
  </si>
  <si>
    <t>21470.8.169</t>
  </si>
  <si>
    <t>36138.20.71</t>
  </si>
  <si>
    <t>38618.15.61</t>
  </si>
  <si>
    <t> 38618.76.72</t>
  </si>
  <si>
    <t>53357.14.2</t>
  </si>
  <si>
    <t>57234.67.1</t>
  </si>
  <si>
    <t>65913.17.1</t>
  </si>
  <si>
    <t>Приложение № 1 към Заповед № РД 46-77/26.02.2020 г.</t>
  </si>
  <si>
    <t>ИЗГОТВИЛ: /п/</t>
  </si>
  <si>
    <t>ДИРЕКТОР НА ОДЗ: /п/</t>
  </si>
  <si>
    <t>начална цена лв/дка</t>
  </si>
  <si>
    <t>депозит 20 %</t>
  </si>
  <si>
    <t>Списък със свободни имоти с НТП "пасища, мери" и "ливади" от ДПФ, одобрени по реда на чл. 37и, ал. 2 от ЗСПЗЗ за стопанската 2020/2021 година, на територията на Област Добрич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</si>
</sst>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л_в_._-;\-* #,##0.00\ _л_в_._-;_-* &quot;-&quot;??\ _л_в_._-;_-@_-"/>
    <numFmt numFmtId="164" formatCode="0.00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/>
  </cellStyleXfs>
  <cellXfs count="161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/>
    <xf numFmtId="0" fontId="8" fillId="0" borderId="2" xfId="0" applyFont="1" applyBorder="1"/>
    <xf numFmtId="164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10" fillId="0" borderId="0" xfId="0" applyFont="1"/>
    <xf numFmtId="49" fontId="10" fillId="0" borderId="0" xfId="0" applyNumberFormat="1" applyFont="1" applyAlignment="1">
      <alignment horizontal="right"/>
    </xf>
    <xf numFmtId="49" fontId="8" fillId="0" borderId="3" xfId="0" applyNumberFormat="1" applyFont="1" applyBorder="1"/>
    <xf numFmtId="49" fontId="8" fillId="0" borderId="0" xfId="0" applyNumberFormat="1" applyFont="1" applyBorder="1"/>
    <xf numFmtId="49" fontId="8" fillId="0" borderId="0" xfId="0" applyNumberFormat="1" applyFont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7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49" fontId="10" fillId="0" borderId="8" xfId="0" applyNumberFormat="1" applyFont="1" applyBorder="1"/>
    <xf numFmtId="49" fontId="8" fillId="0" borderId="8" xfId="0" applyNumberFormat="1" applyFont="1" applyBorder="1"/>
    <xf numFmtId="49" fontId="8" fillId="0" borderId="8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49" fontId="8" fillId="0" borderId="8" xfId="0" applyNumberFormat="1" applyFont="1" applyBorder="1" applyAlignment="1">
      <alignment horizontal="center" vertical="center"/>
    </xf>
    <xf numFmtId="0" fontId="8" fillId="0" borderId="10" xfId="0" applyFont="1" applyBorder="1"/>
    <xf numFmtId="0" fontId="8" fillId="0" borderId="12" xfId="0" applyFont="1" applyBorder="1"/>
    <xf numFmtId="0" fontId="1" fillId="0" borderId="7" xfId="0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right" vertical="center"/>
    </xf>
    <xf numFmtId="0" fontId="11" fillId="0" borderId="3" xfId="0" applyFont="1" applyBorder="1"/>
    <xf numFmtId="0" fontId="11" fillId="0" borderId="3" xfId="0" applyFont="1" applyFill="1" applyBorder="1"/>
    <xf numFmtId="49" fontId="11" fillId="0" borderId="3" xfId="0" applyNumberFormat="1" applyFont="1" applyFill="1" applyBorder="1" applyAlignment="1">
      <alignment horizontal="right"/>
    </xf>
    <xf numFmtId="165" fontId="11" fillId="0" borderId="3" xfId="0" applyNumberFormat="1" applyFont="1" applyFill="1" applyBorder="1" applyAlignment="1">
      <alignment horizontal="right"/>
    </xf>
    <xf numFmtId="49" fontId="3" fillId="0" borderId="3" xfId="0" applyNumberFormat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0" fontId="8" fillId="0" borderId="3" xfId="0" applyFont="1" applyBorder="1"/>
    <xf numFmtId="49" fontId="11" fillId="2" borderId="3" xfId="0" applyNumberFormat="1" applyFont="1" applyFill="1" applyBorder="1" applyAlignment="1">
      <alignment horizontal="right"/>
    </xf>
    <xf numFmtId="165" fontId="11" fillId="2" borderId="3" xfId="0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right"/>
    </xf>
    <xf numFmtId="0" fontId="11" fillId="0" borderId="11" xfId="0" applyFont="1" applyBorder="1"/>
    <xf numFmtId="0" fontId="11" fillId="0" borderId="11" xfId="0" applyFont="1" applyFill="1" applyBorder="1"/>
    <xf numFmtId="165" fontId="11" fillId="0" borderId="11" xfId="0" applyNumberFormat="1" applyFont="1" applyFill="1" applyBorder="1" applyAlignment="1">
      <alignment horizontal="right"/>
    </xf>
    <xf numFmtId="49" fontId="8" fillId="0" borderId="11" xfId="0" applyNumberFormat="1" applyFont="1" applyBorder="1" applyAlignment="1">
      <alignment horizontal="right" vertical="center"/>
    </xf>
    <xf numFmtId="0" fontId="11" fillId="0" borderId="3" xfId="0" applyFont="1" applyBorder="1" applyAlignment="1"/>
    <xf numFmtId="0" fontId="11" fillId="2" borderId="3" xfId="0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164" fontId="11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/>
    <xf numFmtId="164" fontId="11" fillId="2" borderId="3" xfId="0" applyNumberFormat="1" applyFont="1" applyFill="1" applyBorder="1" applyAlignment="1"/>
    <xf numFmtId="49" fontId="8" fillId="0" borderId="8" xfId="0" applyNumberFormat="1" applyFont="1" applyBorder="1" applyAlignment="1">
      <alignment horizontal="right" vertical="center"/>
    </xf>
    <xf numFmtId="0" fontId="11" fillId="0" borderId="4" xfId="0" applyFont="1" applyBorder="1"/>
    <xf numFmtId="0" fontId="11" fillId="0" borderId="4" xfId="0" applyFont="1" applyFill="1" applyBorder="1"/>
    <xf numFmtId="49" fontId="11" fillId="0" borderId="4" xfId="0" applyNumberFormat="1" applyFont="1" applyFill="1" applyBorder="1" applyAlignment="1">
      <alignment horizontal="right"/>
    </xf>
    <xf numFmtId="165" fontId="11" fillId="0" borderId="4" xfId="0" applyNumberFormat="1" applyFont="1" applyFill="1" applyBorder="1" applyAlignment="1">
      <alignment horizontal="right"/>
    </xf>
    <xf numFmtId="49" fontId="8" fillId="0" borderId="4" xfId="0" applyNumberFormat="1" applyFont="1" applyBorder="1" applyAlignment="1">
      <alignment horizontal="right" vertical="center"/>
    </xf>
    <xf numFmtId="0" fontId="8" fillId="0" borderId="13" xfId="0" applyFont="1" applyBorder="1"/>
    <xf numFmtId="49" fontId="10" fillId="0" borderId="14" xfId="0" applyNumberFormat="1" applyFont="1" applyBorder="1"/>
    <xf numFmtId="49" fontId="8" fillId="0" borderId="14" xfId="0" applyNumberFormat="1" applyFont="1" applyBorder="1"/>
    <xf numFmtId="49" fontId="10" fillId="0" borderId="14" xfId="0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right"/>
    </xf>
    <xf numFmtId="0" fontId="8" fillId="0" borderId="2" xfId="0" applyFont="1" applyBorder="1" applyAlignment="1"/>
    <xf numFmtId="0" fontId="11" fillId="0" borderId="11" xfId="0" applyFont="1" applyFill="1" applyBorder="1" applyAlignment="1">
      <alignment horizontal="right"/>
    </xf>
    <xf numFmtId="0" fontId="12" fillId="0" borderId="14" xfId="0" applyFont="1" applyBorder="1"/>
    <xf numFmtId="0" fontId="12" fillId="0" borderId="14" xfId="0" applyFont="1" applyBorder="1" applyAlignment="1">
      <alignment horizontal="right"/>
    </xf>
    <xf numFmtId="165" fontId="12" fillId="0" borderId="14" xfId="0" applyNumberFormat="1" applyFont="1" applyBorder="1" applyAlignment="1">
      <alignment horizontal="right"/>
    </xf>
    <xf numFmtId="0" fontId="8" fillId="0" borderId="12" xfId="0" applyFont="1" applyBorder="1" applyAlignment="1"/>
    <xf numFmtId="0" fontId="11" fillId="0" borderId="4" xfId="0" applyFont="1" applyBorder="1" applyAlignment="1"/>
    <xf numFmtId="0" fontId="11" fillId="2" borderId="4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right"/>
    </xf>
    <xf numFmtId="165" fontId="11" fillId="3" borderId="3" xfId="0" applyNumberFormat="1" applyFont="1" applyFill="1" applyBorder="1" applyAlignment="1"/>
    <xf numFmtId="0" fontId="11" fillId="0" borderId="3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/>
    </xf>
    <xf numFmtId="0" fontId="11" fillId="3" borderId="3" xfId="0" applyFont="1" applyFill="1" applyBorder="1" applyAlignment="1">
      <alignment horizontal="right" vertical="center"/>
    </xf>
    <xf numFmtId="49" fontId="10" fillId="0" borderId="8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right"/>
    </xf>
    <xf numFmtId="0" fontId="11" fillId="3" borderId="4" xfId="0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right"/>
    </xf>
    <xf numFmtId="165" fontId="11" fillId="3" borderId="4" xfId="0" applyNumberFormat="1" applyFont="1" applyFill="1" applyBorder="1" applyAlignment="1"/>
    <xf numFmtId="0" fontId="11" fillId="0" borderId="4" xfId="0" applyFont="1" applyFill="1" applyBorder="1" applyAlignment="1">
      <alignment horizontal="right" vertical="center"/>
    </xf>
    <xf numFmtId="0" fontId="8" fillId="0" borderId="0" xfId="0" applyFont="1" applyBorder="1" applyAlignment="1"/>
    <xf numFmtId="0" fontId="11" fillId="0" borderId="0" xfId="0" applyFont="1" applyBorder="1" applyAlignment="1"/>
    <xf numFmtId="0" fontId="11" fillId="2" borderId="0" xfId="0" applyFont="1" applyFill="1" applyBorder="1" applyAlignment="1">
      <alignment horizontal="left"/>
    </xf>
    <xf numFmtId="49" fontId="11" fillId="2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49" fontId="10" fillId="0" borderId="0" xfId="0" applyNumberFormat="1" applyFont="1" applyBorder="1" applyAlignment="1">
      <alignment horizontal="right" vertical="center"/>
    </xf>
    <xf numFmtId="0" fontId="9" fillId="0" borderId="19" xfId="0" applyFont="1" applyBorder="1" applyAlignment="1">
      <alignment horizontal="center"/>
    </xf>
    <xf numFmtId="2" fontId="8" fillId="0" borderId="3" xfId="1" applyNumberFormat="1" applyFont="1" applyBorder="1" applyAlignment="1">
      <alignment horizontal="center"/>
    </xf>
    <xf numFmtId="2" fontId="8" fillId="0" borderId="11" xfId="1" applyNumberFormat="1" applyFont="1" applyBorder="1" applyAlignment="1">
      <alignment horizontal="center"/>
    </xf>
    <xf numFmtId="2" fontId="8" fillId="0" borderId="3" xfId="1" applyNumberFormat="1" applyFont="1" applyFill="1" applyBorder="1" applyAlignment="1">
      <alignment horizont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2" fontId="8" fillId="0" borderId="8" xfId="1" applyNumberFormat="1" applyFont="1" applyBorder="1" applyAlignment="1">
      <alignment horizontal="center"/>
    </xf>
    <xf numFmtId="2" fontId="8" fillId="0" borderId="9" xfId="0" applyNumberFormat="1" applyFont="1" applyBorder="1"/>
    <xf numFmtId="2" fontId="8" fillId="0" borderId="5" xfId="0" applyNumberFormat="1" applyFont="1" applyBorder="1"/>
    <xf numFmtId="49" fontId="8" fillId="0" borderId="4" xfId="0" applyNumberFormat="1" applyFont="1" applyBorder="1" applyAlignment="1">
      <alignment horizontal="center" vertical="center"/>
    </xf>
    <xf numFmtId="2" fontId="8" fillId="0" borderId="4" xfId="1" applyNumberFormat="1" applyFont="1" applyBorder="1" applyAlignment="1">
      <alignment horizontal="center"/>
    </xf>
    <xf numFmtId="2" fontId="8" fillId="0" borderId="6" xfId="0" applyNumberFormat="1" applyFont="1" applyBorder="1"/>
    <xf numFmtId="0" fontId="8" fillId="0" borderId="15" xfId="0" applyFont="1" applyBorder="1"/>
    <xf numFmtId="0" fontId="8" fillId="0" borderId="14" xfId="0" applyFont="1" applyBorder="1"/>
    <xf numFmtId="0" fontId="11" fillId="2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11" xfId="0" applyFont="1" applyBorder="1" applyAlignment="1"/>
    <xf numFmtId="0" fontId="11" fillId="2" borderId="11" xfId="0" applyFont="1" applyFill="1" applyBorder="1" applyAlignment="1">
      <alignment horizontal="left"/>
    </xf>
    <xf numFmtId="0" fontId="8" fillId="0" borderId="8" xfId="0" applyFont="1" applyBorder="1"/>
    <xf numFmtId="0" fontId="8" fillId="0" borderId="9" xfId="0" applyFont="1" applyBorder="1"/>
    <xf numFmtId="0" fontId="11" fillId="2" borderId="3" xfId="0" applyFont="1" applyFill="1" applyBorder="1" applyAlignment="1">
      <alignment horizontal="left" vertical="center"/>
    </xf>
    <xf numFmtId="49" fontId="11" fillId="2" borderId="3" xfId="0" applyNumberFormat="1" applyFont="1" applyFill="1" applyBorder="1" applyAlignment="1">
      <alignment horizontal="right" vertical="center"/>
    </xf>
    <xf numFmtId="164" fontId="11" fillId="2" borderId="3" xfId="0" applyNumberFormat="1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center"/>
    </xf>
    <xf numFmtId="2" fontId="8" fillId="0" borderId="16" xfId="0" applyNumberFormat="1" applyFont="1" applyBorder="1"/>
    <xf numFmtId="49" fontId="11" fillId="2" borderId="11" xfId="0" applyNumberFormat="1" applyFont="1" applyFill="1" applyBorder="1" applyAlignment="1">
      <alignment horizontal="right"/>
    </xf>
    <xf numFmtId="164" fontId="11" fillId="2" borderId="11" xfId="0" applyNumberFormat="1" applyFont="1" applyFill="1" applyBorder="1" applyAlignment="1">
      <alignment horizontal="right"/>
    </xf>
    <xf numFmtId="0" fontId="8" fillId="0" borderId="10" xfId="0" applyFont="1" applyBorder="1" applyAlignment="1"/>
    <xf numFmtId="0" fontId="11" fillId="0" borderId="4" xfId="0" applyFont="1" applyFill="1" applyBorder="1" applyAlignment="1">
      <alignment horizontal="center"/>
    </xf>
    <xf numFmtId="2" fontId="8" fillId="0" borderId="4" xfId="1" applyNumberFormat="1" applyFont="1" applyFill="1" applyBorder="1" applyAlignment="1">
      <alignment horizontal="center"/>
    </xf>
    <xf numFmtId="0" fontId="8" fillId="0" borderId="21" xfId="0" applyFont="1" applyBorder="1"/>
    <xf numFmtId="0" fontId="8" fillId="0" borderId="22" xfId="0" applyFont="1" applyBorder="1"/>
    <xf numFmtId="0" fontId="8" fillId="0" borderId="13" xfId="0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8" fillId="0" borderId="14" xfId="0" applyNumberFormat="1" applyFont="1" applyBorder="1" applyAlignment="1">
      <alignment vertical="center"/>
    </xf>
    <xf numFmtId="49" fontId="10" fillId="0" borderId="14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20" xfId="0" applyFont="1" applyBorder="1" applyAlignment="1"/>
    <xf numFmtId="0" fontId="11" fillId="0" borderId="21" xfId="0" applyFont="1" applyBorder="1" applyAlignment="1"/>
    <xf numFmtId="0" fontId="11" fillId="3" borderId="21" xfId="0" applyFont="1" applyFill="1" applyBorder="1" applyAlignment="1">
      <alignment horizontal="left"/>
    </xf>
    <xf numFmtId="49" fontId="11" fillId="3" borderId="21" xfId="0" applyNumberFormat="1" applyFont="1" applyFill="1" applyBorder="1" applyAlignment="1">
      <alignment horizontal="right"/>
    </xf>
    <xf numFmtId="165" fontId="11" fillId="3" borderId="21" xfId="0" applyNumberFormat="1" applyFont="1" applyFill="1" applyBorder="1" applyAlignment="1"/>
    <xf numFmtId="0" fontId="11" fillId="0" borderId="21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center"/>
    </xf>
    <xf numFmtId="2" fontId="12" fillId="0" borderId="17" xfId="2" applyNumberFormat="1" applyFont="1" applyFill="1" applyBorder="1" applyAlignment="1">
      <alignment horizontal="center" vertical="center" wrapText="1"/>
    </xf>
    <xf numFmtId="2" fontId="12" fillId="0" borderId="18" xfId="2" applyNumberFormat="1" applyFont="1" applyFill="1" applyBorder="1" applyAlignment="1">
      <alignment horizontal="center" vertical="center" wrapText="1"/>
    </xf>
    <xf numFmtId="2" fontId="12" fillId="0" borderId="17" xfId="2" applyNumberFormat="1" applyFont="1" applyBorder="1" applyAlignment="1">
      <alignment horizontal="center" vertical="center" wrapText="1"/>
    </xf>
    <xf numFmtId="2" fontId="12" fillId="0" borderId="18" xfId="2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</cellXfs>
  <cellStyles count="3">
    <cellStyle name="Запетая" xfId="1" builtinId="3"/>
    <cellStyle name="Нормален" xfId="0" builtinId="0"/>
    <cellStyle name="Нормален_нив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9"/>
  <sheetViews>
    <sheetView tabSelected="1" zoomScaleNormal="100" workbookViewId="0">
      <selection activeCell="K61" sqref="K61"/>
    </sheetView>
  </sheetViews>
  <sheetFormatPr defaultRowHeight="15.75" x14ac:dyDescent="0.25"/>
  <cols>
    <col min="1" max="1" width="5.5703125" style="1" customWidth="1"/>
    <col min="2" max="2" width="29.42578125" style="13" customWidth="1"/>
    <col min="3" max="3" width="26.42578125" style="13" customWidth="1"/>
    <col min="4" max="4" width="17.140625" style="7" customWidth="1"/>
    <col min="5" max="5" width="17.7109375" style="22" customWidth="1"/>
    <col min="6" max="6" width="27.140625" style="19" customWidth="1"/>
    <col min="7" max="7" width="14.85546875" style="19" customWidth="1"/>
    <col min="8" max="9" width="11.7109375" style="1" customWidth="1"/>
    <col min="10" max="16384" width="9.140625" style="1"/>
  </cols>
  <sheetData>
    <row r="1" spans="1:9" ht="61.5" customHeight="1" x14ac:dyDescent="0.25">
      <c r="A1" s="153" t="s">
        <v>129</v>
      </c>
      <c r="B1" s="154"/>
      <c r="C1" s="154"/>
      <c r="D1" s="154"/>
      <c r="E1" s="154"/>
      <c r="F1" s="154"/>
      <c r="G1" s="154"/>
    </row>
    <row r="2" spans="1:9" ht="24" customHeight="1" thickBot="1" x14ac:dyDescent="0.3">
      <c r="A2" s="23"/>
      <c r="B2" s="24"/>
      <c r="C2" s="24"/>
      <c r="D2" s="24"/>
      <c r="E2" s="24"/>
      <c r="F2" s="1"/>
      <c r="G2" s="32" t="s">
        <v>124</v>
      </c>
    </row>
    <row r="3" spans="1:9" ht="33" customHeight="1" x14ac:dyDescent="0.25">
      <c r="A3" s="155" t="s">
        <v>3</v>
      </c>
      <c r="B3" s="157" t="s">
        <v>1</v>
      </c>
      <c r="C3" s="157" t="s">
        <v>4</v>
      </c>
      <c r="D3" s="157" t="s">
        <v>5</v>
      </c>
      <c r="E3" s="33" t="s">
        <v>6</v>
      </c>
      <c r="F3" s="157" t="s">
        <v>7</v>
      </c>
      <c r="G3" s="159" t="s">
        <v>8</v>
      </c>
      <c r="H3" s="148" t="s">
        <v>127</v>
      </c>
      <c r="I3" s="150" t="s">
        <v>128</v>
      </c>
    </row>
    <row r="4" spans="1:9" ht="24.75" customHeight="1" thickBot="1" x14ac:dyDescent="0.3">
      <c r="A4" s="156"/>
      <c r="B4" s="158"/>
      <c r="C4" s="158"/>
      <c r="D4" s="158"/>
      <c r="E4" s="34" t="s">
        <v>0</v>
      </c>
      <c r="F4" s="158"/>
      <c r="G4" s="160"/>
      <c r="H4" s="149"/>
      <c r="I4" s="151"/>
    </row>
    <row r="5" spans="1:9" ht="15.75" customHeight="1" thickBot="1" x14ac:dyDescent="0.3">
      <c r="A5" s="105">
        <v>1</v>
      </c>
      <c r="B5" s="106">
        <v>2</v>
      </c>
      <c r="C5" s="106">
        <v>3</v>
      </c>
      <c r="D5" s="106">
        <v>4</v>
      </c>
      <c r="E5" s="106">
        <v>5</v>
      </c>
      <c r="F5" s="106">
        <v>6</v>
      </c>
      <c r="G5" s="107">
        <v>7</v>
      </c>
      <c r="H5" s="99">
        <v>8</v>
      </c>
      <c r="I5" s="99">
        <v>9</v>
      </c>
    </row>
    <row r="6" spans="1:9" x14ac:dyDescent="0.25">
      <c r="A6" s="3">
        <v>1</v>
      </c>
      <c r="B6" s="26" t="s">
        <v>13</v>
      </c>
      <c r="C6" s="26" t="s">
        <v>14</v>
      </c>
      <c r="D6" s="27" t="s">
        <v>15</v>
      </c>
      <c r="E6" s="28">
        <v>11.000999999999999</v>
      </c>
      <c r="F6" s="58" t="s">
        <v>16</v>
      </c>
      <c r="G6" s="29" t="s">
        <v>17</v>
      </c>
      <c r="H6" s="108">
        <v>7</v>
      </c>
      <c r="I6" s="109">
        <f>20%*E6*H6</f>
        <v>15.401400000000001</v>
      </c>
    </row>
    <row r="7" spans="1:9" x14ac:dyDescent="0.25">
      <c r="A7" s="4">
        <v>2</v>
      </c>
      <c r="B7" s="37" t="s">
        <v>13</v>
      </c>
      <c r="C7" s="38" t="s">
        <v>18</v>
      </c>
      <c r="D7" s="39" t="s">
        <v>19</v>
      </c>
      <c r="E7" s="40">
        <v>61.981999999999999</v>
      </c>
      <c r="F7" s="36" t="s">
        <v>16</v>
      </c>
      <c r="G7" s="103" t="s">
        <v>17</v>
      </c>
      <c r="H7" s="100">
        <v>7</v>
      </c>
      <c r="I7" s="110">
        <f t="shared" ref="I7:I14" si="0">20%*E7*H7</f>
        <v>86.774799999999999</v>
      </c>
    </row>
    <row r="8" spans="1:9" x14ac:dyDescent="0.25">
      <c r="A8" s="4">
        <v>3</v>
      </c>
      <c r="B8" s="37" t="s">
        <v>13</v>
      </c>
      <c r="C8" s="38" t="s">
        <v>20</v>
      </c>
      <c r="D8" s="39" t="s">
        <v>21</v>
      </c>
      <c r="E8" s="40">
        <v>12.026</v>
      </c>
      <c r="F8" s="36" t="s">
        <v>16</v>
      </c>
      <c r="G8" s="103" t="s">
        <v>17</v>
      </c>
      <c r="H8" s="100">
        <v>7</v>
      </c>
      <c r="I8" s="110">
        <f t="shared" si="0"/>
        <v>16.836400000000001</v>
      </c>
    </row>
    <row r="9" spans="1:9" x14ac:dyDescent="0.25">
      <c r="A9" s="4">
        <v>4</v>
      </c>
      <c r="B9" s="37" t="s">
        <v>13</v>
      </c>
      <c r="C9" s="43" t="s">
        <v>20</v>
      </c>
      <c r="D9" s="44" t="s">
        <v>24</v>
      </c>
      <c r="E9" s="45">
        <v>8.0470000000000006</v>
      </c>
      <c r="F9" s="36" t="s">
        <v>16</v>
      </c>
      <c r="G9" s="103" t="s">
        <v>17</v>
      </c>
      <c r="H9" s="100">
        <v>7</v>
      </c>
      <c r="I9" s="110">
        <f t="shared" si="0"/>
        <v>11.2658</v>
      </c>
    </row>
    <row r="10" spans="1:9" x14ac:dyDescent="0.25">
      <c r="A10" s="4">
        <v>5</v>
      </c>
      <c r="B10" s="11" t="s">
        <v>13</v>
      </c>
      <c r="C10" s="43" t="s">
        <v>27</v>
      </c>
      <c r="D10" s="44" t="s">
        <v>28</v>
      </c>
      <c r="E10" s="45">
        <v>7.351</v>
      </c>
      <c r="F10" s="46" t="s">
        <v>16</v>
      </c>
      <c r="G10" s="104" t="s">
        <v>10</v>
      </c>
      <c r="H10" s="100">
        <v>7</v>
      </c>
      <c r="I10" s="110">
        <f t="shared" si="0"/>
        <v>10.291400000000001</v>
      </c>
    </row>
    <row r="11" spans="1:9" x14ac:dyDescent="0.25">
      <c r="A11" s="4">
        <v>6</v>
      </c>
      <c r="B11" s="37" t="s">
        <v>13</v>
      </c>
      <c r="C11" s="38" t="s">
        <v>22</v>
      </c>
      <c r="D11" s="41" t="s">
        <v>23</v>
      </c>
      <c r="E11" s="42">
        <v>80.91</v>
      </c>
      <c r="F11" s="46" t="s">
        <v>16</v>
      </c>
      <c r="G11" s="103" t="s">
        <v>17</v>
      </c>
      <c r="H11" s="100">
        <v>7</v>
      </c>
      <c r="I11" s="110">
        <f t="shared" si="0"/>
        <v>113.27399999999999</v>
      </c>
    </row>
    <row r="12" spans="1:9" x14ac:dyDescent="0.25">
      <c r="A12" s="4">
        <v>7</v>
      </c>
      <c r="B12" s="37" t="s">
        <v>13</v>
      </c>
      <c r="C12" s="38" t="s">
        <v>22</v>
      </c>
      <c r="D12" s="41" t="s">
        <v>29</v>
      </c>
      <c r="E12" s="42">
        <v>42.454999999999998</v>
      </c>
      <c r="F12" s="46" t="s">
        <v>16</v>
      </c>
      <c r="G12" s="103" t="s">
        <v>17</v>
      </c>
      <c r="H12" s="100">
        <v>7</v>
      </c>
      <c r="I12" s="110">
        <f t="shared" si="0"/>
        <v>59.436999999999998</v>
      </c>
    </row>
    <row r="13" spans="1:9" x14ac:dyDescent="0.25">
      <c r="A13" s="4">
        <v>8</v>
      </c>
      <c r="B13" s="37" t="s">
        <v>13</v>
      </c>
      <c r="C13" s="43" t="s">
        <v>25</v>
      </c>
      <c r="D13" s="44" t="s">
        <v>26</v>
      </c>
      <c r="E13" s="45">
        <v>2.0179999999999998</v>
      </c>
      <c r="F13" s="36" t="s">
        <v>16</v>
      </c>
      <c r="G13" s="103" t="s">
        <v>17</v>
      </c>
      <c r="H13" s="100">
        <v>7</v>
      </c>
      <c r="I13" s="110">
        <f t="shared" si="0"/>
        <v>2.8251999999999997</v>
      </c>
    </row>
    <row r="14" spans="1:9" ht="16.5" thickBot="1" x14ac:dyDescent="0.3">
      <c r="A14" s="31">
        <v>9</v>
      </c>
      <c r="B14" s="59" t="s">
        <v>13</v>
      </c>
      <c r="C14" s="60" t="s">
        <v>30</v>
      </c>
      <c r="D14" s="61" t="s">
        <v>31</v>
      </c>
      <c r="E14" s="62">
        <v>708.17200000000003</v>
      </c>
      <c r="F14" s="63" t="s">
        <v>16</v>
      </c>
      <c r="G14" s="111" t="s">
        <v>17</v>
      </c>
      <c r="H14" s="112">
        <v>7</v>
      </c>
      <c r="I14" s="113">
        <f t="shared" si="0"/>
        <v>991.44079999999997</v>
      </c>
    </row>
    <row r="15" spans="1:9" ht="16.5" thickBot="1" x14ac:dyDescent="0.3">
      <c r="A15" s="64"/>
      <c r="B15" s="65" t="s">
        <v>9</v>
      </c>
      <c r="C15" s="66"/>
      <c r="D15" s="67" t="s">
        <v>32</v>
      </c>
      <c r="E15" s="68">
        <f>SUM(E6:E14)</f>
        <v>933.96199999999999</v>
      </c>
      <c r="F15" s="35"/>
      <c r="G15" s="35"/>
      <c r="H15" s="115"/>
      <c r="I15" s="114"/>
    </row>
    <row r="16" spans="1:9" x14ac:dyDescent="0.25">
      <c r="A16" s="3"/>
      <c r="B16" s="25"/>
      <c r="C16" s="26"/>
      <c r="D16" s="27"/>
      <c r="E16" s="28"/>
      <c r="F16" s="29"/>
      <c r="G16" s="29"/>
      <c r="H16" s="120"/>
      <c r="I16" s="121"/>
    </row>
    <row r="17" spans="1:9" x14ac:dyDescent="0.25">
      <c r="A17" s="4">
        <v>1</v>
      </c>
      <c r="B17" s="51" t="s">
        <v>33</v>
      </c>
      <c r="C17" s="52" t="s">
        <v>34</v>
      </c>
      <c r="D17" s="53" t="s">
        <v>35</v>
      </c>
      <c r="E17" s="94">
        <v>120.124</v>
      </c>
      <c r="F17" s="36" t="s">
        <v>16</v>
      </c>
      <c r="G17" s="116" t="s">
        <v>36</v>
      </c>
      <c r="H17" s="100">
        <v>7</v>
      </c>
      <c r="I17" s="110">
        <f t="shared" ref="I17:I26" si="1">20%*E17*H17</f>
        <v>168.17359999999999</v>
      </c>
    </row>
    <row r="18" spans="1:9" x14ac:dyDescent="0.25">
      <c r="A18" s="69">
        <v>2</v>
      </c>
      <c r="B18" s="51" t="s">
        <v>33</v>
      </c>
      <c r="C18" s="52" t="s">
        <v>37</v>
      </c>
      <c r="D18" s="53" t="s">
        <v>38</v>
      </c>
      <c r="E18" s="54">
        <v>39.475999999999999</v>
      </c>
      <c r="F18" s="36" t="s">
        <v>16</v>
      </c>
      <c r="G18" s="103" t="s">
        <v>17</v>
      </c>
      <c r="H18" s="100">
        <v>7</v>
      </c>
      <c r="I18" s="110">
        <f t="shared" si="1"/>
        <v>55.266399999999997</v>
      </c>
    </row>
    <row r="19" spans="1:9" x14ac:dyDescent="0.25">
      <c r="A19" s="69">
        <v>3</v>
      </c>
      <c r="B19" s="51" t="s">
        <v>33</v>
      </c>
      <c r="C19" s="52" t="s">
        <v>39</v>
      </c>
      <c r="D19" s="44" t="s">
        <v>40</v>
      </c>
      <c r="E19" s="55">
        <v>333.9</v>
      </c>
      <c r="F19" s="36" t="s">
        <v>16</v>
      </c>
      <c r="G19" s="116" t="s">
        <v>36</v>
      </c>
      <c r="H19" s="100">
        <v>7</v>
      </c>
      <c r="I19" s="110">
        <f t="shared" si="1"/>
        <v>467.46000000000004</v>
      </c>
    </row>
    <row r="20" spans="1:9" x14ac:dyDescent="0.25">
      <c r="A20" s="69">
        <v>4</v>
      </c>
      <c r="B20" s="51" t="s">
        <v>33</v>
      </c>
      <c r="C20" s="52" t="s">
        <v>39</v>
      </c>
      <c r="D20" s="53" t="s">
        <v>41</v>
      </c>
      <c r="E20" s="56">
        <v>204.31899999999999</v>
      </c>
      <c r="F20" s="36" t="s">
        <v>16</v>
      </c>
      <c r="G20" s="117" t="s">
        <v>10</v>
      </c>
      <c r="H20" s="100">
        <v>7</v>
      </c>
      <c r="I20" s="110">
        <f t="shared" si="1"/>
        <v>286.04660000000001</v>
      </c>
    </row>
    <row r="21" spans="1:9" x14ac:dyDescent="0.25">
      <c r="A21" s="69">
        <v>5</v>
      </c>
      <c r="B21" s="51" t="s">
        <v>33</v>
      </c>
      <c r="C21" s="52" t="s">
        <v>39</v>
      </c>
      <c r="D21" s="53" t="s">
        <v>42</v>
      </c>
      <c r="E21" s="56">
        <v>621.54899999999998</v>
      </c>
      <c r="F21" s="36" t="s">
        <v>16</v>
      </c>
      <c r="G21" s="116" t="s">
        <v>36</v>
      </c>
      <c r="H21" s="100">
        <v>7</v>
      </c>
      <c r="I21" s="110">
        <f t="shared" si="1"/>
        <v>870.16859999999997</v>
      </c>
    </row>
    <row r="22" spans="1:9" x14ac:dyDescent="0.25">
      <c r="A22" s="69">
        <v>6</v>
      </c>
      <c r="B22" s="51" t="s">
        <v>33</v>
      </c>
      <c r="C22" s="52" t="s">
        <v>39</v>
      </c>
      <c r="D22" s="53" t="s">
        <v>43</v>
      </c>
      <c r="E22" s="57">
        <v>1.5409999999999999</v>
      </c>
      <c r="F22" s="36" t="s">
        <v>16</v>
      </c>
      <c r="G22" s="103" t="s">
        <v>17</v>
      </c>
      <c r="H22" s="100">
        <v>7</v>
      </c>
      <c r="I22" s="110">
        <f t="shared" si="1"/>
        <v>2.1574</v>
      </c>
    </row>
    <row r="23" spans="1:9" x14ac:dyDescent="0.25">
      <c r="A23" s="69">
        <v>7</v>
      </c>
      <c r="B23" s="51" t="s">
        <v>33</v>
      </c>
      <c r="C23" s="52" t="s">
        <v>39</v>
      </c>
      <c r="D23" s="53" t="s">
        <v>44</v>
      </c>
      <c r="E23" s="56">
        <v>4.3680000000000003</v>
      </c>
      <c r="F23" s="36" t="s">
        <v>16</v>
      </c>
      <c r="G23" s="103" t="s">
        <v>17</v>
      </c>
      <c r="H23" s="100">
        <v>7</v>
      </c>
      <c r="I23" s="110">
        <f t="shared" si="1"/>
        <v>6.1152000000000015</v>
      </c>
    </row>
    <row r="24" spans="1:9" x14ac:dyDescent="0.25">
      <c r="A24" s="69">
        <v>8</v>
      </c>
      <c r="B24" s="51" t="s">
        <v>33</v>
      </c>
      <c r="C24" s="52" t="s">
        <v>39</v>
      </c>
      <c r="D24" s="53" t="s">
        <v>45</v>
      </c>
      <c r="E24" s="54">
        <v>1.764</v>
      </c>
      <c r="F24" s="46" t="s">
        <v>16</v>
      </c>
      <c r="G24" s="116" t="s">
        <v>36</v>
      </c>
      <c r="H24" s="100">
        <v>7</v>
      </c>
      <c r="I24" s="110">
        <f t="shared" si="1"/>
        <v>2.4695999999999998</v>
      </c>
    </row>
    <row r="25" spans="1:9" x14ac:dyDescent="0.25">
      <c r="A25" s="69">
        <v>9</v>
      </c>
      <c r="B25" s="51" t="s">
        <v>33</v>
      </c>
      <c r="C25" s="52" t="s">
        <v>48</v>
      </c>
      <c r="D25" s="53" t="s">
        <v>49</v>
      </c>
      <c r="E25" s="54">
        <v>43.976999999999997</v>
      </c>
      <c r="F25" s="36" t="s">
        <v>16</v>
      </c>
      <c r="G25" s="103" t="s">
        <v>17</v>
      </c>
      <c r="H25" s="100">
        <v>7</v>
      </c>
      <c r="I25" s="110">
        <f t="shared" si="1"/>
        <v>61.567799999999991</v>
      </c>
    </row>
    <row r="26" spans="1:9" x14ac:dyDescent="0.25">
      <c r="A26" s="69">
        <v>10</v>
      </c>
      <c r="B26" s="51" t="s">
        <v>33</v>
      </c>
      <c r="C26" s="52" t="s">
        <v>50</v>
      </c>
      <c r="D26" s="44" t="s">
        <v>51</v>
      </c>
      <c r="E26" s="54">
        <v>78.018000000000001</v>
      </c>
      <c r="F26" s="36" t="s">
        <v>16</v>
      </c>
      <c r="G26" s="117" t="s">
        <v>52</v>
      </c>
      <c r="H26" s="100">
        <v>7</v>
      </c>
      <c r="I26" s="110">
        <f t="shared" si="1"/>
        <v>109.2252</v>
      </c>
    </row>
    <row r="27" spans="1:9" x14ac:dyDescent="0.25">
      <c r="A27" s="69">
        <v>11</v>
      </c>
      <c r="B27" s="51" t="s">
        <v>33</v>
      </c>
      <c r="C27" s="52" t="s">
        <v>50</v>
      </c>
      <c r="D27" s="44" t="s">
        <v>53</v>
      </c>
      <c r="E27" s="55">
        <v>19.239999999999998</v>
      </c>
      <c r="F27" s="36" t="s">
        <v>16</v>
      </c>
      <c r="G27" s="117" t="s">
        <v>52</v>
      </c>
      <c r="H27" s="100">
        <v>7</v>
      </c>
      <c r="I27" s="110">
        <f t="shared" ref="I27:I36" si="2">20%*E27*H27</f>
        <v>26.936</v>
      </c>
    </row>
    <row r="28" spans="1:9" x14ac:dyDescent="0.25">
      <c r="A28" s="69">
        <v>12</v>
      </c>
      <c r="B28" s="51" t="s">
        <v>33</v>
      </c>
      <c r="C28" s="52" t="s">
        <v>50</v>
      </c>
      <c r="D28" s="44" t="s">
        <v>54</v>
      </c>
      <c r="E28" s="54">
        <v>68.861000000000004</v>
      </c>
      <c r="F28" s="36" t="s">
        <v>16</v>
      </c>
      <c r="G28" s="117" t="s">
        <v>52</v>
      </c>
      <c r="H28" s="100">
        <v>7</v>
      </c>
      <c r="I28" s="110">
        <f t="shared" si="2"/>
        <v>96.405400000000014</v>
      </c>
    </row>
    <row r="29" spans="1:9" x14ac:dyDescent="0.25">
      <c r="A29" s="69">
        <v>13</v>
      </c>
      <c r="B29" s="51" t="s">
        <v>33</v>
      </c>
      <c r="C29" s="52" t="s">
        <v>50</v>
      </c>
      <c r="D29" s="44" t="s">
        <v>55</v>
      </c>
      <c r="E29" s="54">
        <v>34.524000000000001</v>
      </c>
      <c r="F29" s="36" t="s">
        <v>16</v>
      </c>
      <c r="G29" s="117" t="s">
        <v>52</v>
      </c>
      <c r="H29" s="100">
        <v>7</v>
      </c>
      <c r="I29" s="110">
        <f t="shared" si="2"/>
        <v>48.333600000000004</v>
      </c>
    </row>
    <row r="30" spans="1:9" x14ac:dyDescent="0.25">
      <c r="A30" s="69">
        <v>14</v>
      </c>
      <c r="B30" s="51" t="s">
        <v>33</v>
      </c>
      <c r="C30" s="52" t="s">
        <v>46</v>
      </c>
      <c r="D30" s="53" t="s">
        <v>47</v>
      </c>
      <c r="E30" s="54">
        <v>7.8019999999999996</v>
      </c>
      <c r="F30" s="46" t="s">
        <v>16</v>
      </c>
      <c r="G30" s="103" t="s">
        <v>17</v>
      </c>
      <c r="H30" s="100">
        <v>7</v>
      </c>
      <c r="I30" s="110">
        <f t="shared" si="2"/>
        <v>10.922800000000001</v>
      </c>
    </row>
    <row r="31" spans="1:9" x14ac:dyDescent="0.25">
      <c r="A31" s="69">
        <v>15</v>
      </c>
      <c r="B31" s="51" t="s">
        <v>33</v>
      </c>
      <c r="C31" s="52" t="s">
        <v>46</v>
      </c>
      <c r="D31" s="44" t="s">
        <v>56</v>
      </c>
      <c r="E31" s="45">
        <v>85.914000000000001</v>
      </c>
      <c r="F31" s="36" t="s">
        <v>16</v>
      </c>
      <c r="G31" s="103" t="s">
        <v>17</v>
      </c>
      <c r="H31" s="100">
        <v>7</v>
      </c>
      <c r="I31" s="110">
        <f t="shared" si="2"/>
        <v>120.2796</v>
      </c>
    </row>
    <row r="32" spans="1:9" x14ac:dyDescent="0.25">
      <c r="A32" s="69">
        <v>16</v>
      </c>
      <c r="B32" s="51" t="s">
        <v>33</v>
      </c>
      <c r="C32" s="52" t="s">
        <v>46</v>
      </c>
      <c r="D32" s="44" t="s">
        <v>57</v>
      </c>
      <c r="E32" s="45">
        <v>23.704000000000001</v>
      </c>
      <c r="F32" s="36" t="s">
        <v>16</v>
      </c>
      <c r="G32" s="103" t="s">
        <v>17</v>
      </c>
      <c r="H32" s="100">
        <v>7</v>
      </c>
      <c r="I32" s="110">
        <f t="shared" si="2"/>
        <v>33.185600000000001</v>
      </c>
    </row>
    <row r="33" spans="1:9" x14ac:dyDescent="0.25">
      <c r="A33" s="69">
        <v>17</v>
      </c>
      <c r="B33" s="51" t="s">
        <v>33</v>
      </c>
      <c r="C33" s="52" t="s">
        <v>46</v>
      </c>
      <c r="D33" s="53" t="s">
        <v>58</v>
      </c>
      <c r="E33" s="54">
        <v>10.893000000000001</v>
      </c>
      <c r="F33" s="36" t="s">
        <v>16</v>
      </c>
      <c r="G33" s="103" t="s">
        <v>17</v>
      </c>
      <c r="H33" s="100">
        <v>7</v>
      </c>
      <c r="I33" s="110">
        <f t="shared" si="2"/>
        <v>15.250200000000003</v>
      </c>
    </row>
    <row r="34" spans="1:9" x14ac:dyDescent="0.25">
      <c r="A34" s="69">
        <v>18</v>
      </c>
      <c r="B34" s="51" t="s">
        <v>33</v>
      </c>
      <c r="C34" s="52" t="s">
        <v>46</v>
      </c>
      <c r="D34" s="53" t="s">
        <v>59</v>
      </c>
      <c r="E34" s="55">
        <v>16.021000000000001</v>
      </c>
      <c r="F34" s="36" t="s">
        <v>16</v>
      </c>
      <c r="G34" s="103" t="s">
        <v>17</v>
      </c>
      <c r="H34" s="100">
        <v>7</v>
      </c>
      <c r="I34" s="110">
        <f t="shared" si="2"/>
        <v>22.429400000000001</v>
      </c>
    </row>
    <row r="35" spans="1:9" x14ac:dyDescent="0.25">
      <c r="A35" s="69">
        <v>19</v>
      </c>
      <c r="B35" s="51" t="s">
        <v>33</v>
      </c>
      <c r="C35" s="52" t="s">
        <v>46</v>
      </c>
      <c r="D35" s="53" t="s">
        <v>60</v>
      </c>
      <c r="E35" s="54">
        <v>51.042999999999999</v>
      </c>
      <c r="F35" s="36" t="s">
        <v>16</v>
      </c>
      <c r="G35" s="103" t="s">
        <v>17</v>
      </c>
      <c r="H35" s="100">
        <v>7</v>
      </c>
      <c r="I35" s="110">
        <f t="shared" si="2"/>
        <v>71.4602</v>
      </c>
    </row>
    <row r="36" spans="1:9" ht="16.5" thickBot="1" x14ac:dyDescent="0.3">
      <c r="A36" s="74">
        <v>20</v>
      </c>
      <c r="B36" s="75" t="s">
        <v>33</v>
      </c>
      <c r="C36" s="76" t="s">
        <v>46</v>
      </c>
      <c r="D36" s="96" t="s">
        <v>61</v>
      </c>
      <c r="E36" s="95">
        <v>14.314</v>
      </c>
      <c r="F36" s="63" t="s">
        <v>16</v>
      </c>
      <c r="G36" s="111" t="s">
        <v>17</v>
      </c>
      <c r="H36" s="112">
        <v>7</v>
      </c>
      <c r="I36" s="113">
        <f t="shared" si="2"/>
        <v>20.0396</v>
      </c>
    </row>
    <row r="37" spans="1:9" ht="16.5" thickBot="1" x14ac:dyDescent="0.3">
      <c r="A37" s="64"/>
      <c r="B37" s="65" t="s">
        <v>9</v>
      </c>
      <c r="C37" s="66"/>
      <c r="D37" s="67" t="s">
        <v>62</v>
      </c>
      <c r="E37" s="68">
        <f>SUM(E17:E36)</f>
        <v>1781.3519999999999</v>
      </c>
      <c r="F37" s="35"/>
      <c r="G37" s="35"/>
      <c r="H37" s="115"/>
      <c r="I37" s="114"/>
    </row>
    <row r="38" spans="1:9" x14ac:dyDescent="0.25">
      <c r="A38" s="3"/>
      <c r="B38" s="26"/>
      <c r="C38" s="26"/>
      <c r="D38" s="27"/>
      <c r="E38" s="28"/>
      <c r="F38" s="29"/>
      <c r="G38" s="29"/>
      <c r="H38" s="120"/>
      <c r="I38" s="121"/>
    </row>
    <row r="39" spans="1:9" ht="16.5" thickBot="1" x14ac:dyDescent="0.3">
      <c r="A39" s="30">
        <v>1</v>
      </c>
      <c r="B39" s="47" t="s">
        <v>63</v>
      </c>
      <c r="C39" s="48" t="s">
        <v>64</v>
      </c>
      <c r="D39" s="70" t="s">
        <v>65</v>
      </c>
      <c r="E39" s="49">
        <v>14.888999999999999</v>
      </c>
      <c r="F39" s="50" t="s">
        <v>16</v>
      </c>
      <c r="G39" s="125" t="s">
        <v>12</v>
      </c>
      <c r="H39" s="101">
        <v>7</v>
      </c>
      <c r="I39" s="126">
        <f>20%*E39*H39</f>
        <v>20.8446</v>
      </c>
    </row>
    <row r="40" spans="1:9" ht="16.5" thickBot="1" x14ac:dyDescent="0.3">
      <c r="A40" s="64"/>
      <c r="B40" s="71" t="s">
        <v>9</v>
      </c>
      <c r="C40" s="71"/>
      <c r="D40" s="72" t="s">
        <v>66</v>
      </c>
      <c r="E40" s="73">
        <f>SUM(E39:E39)</f>
        <v>14.888999999999999</v>
      </c>
      <c r="F40" s="71"/>
      <c r="G40" s="71"/>
      <c r="H40" s="115"/>
      <c r="I40" s="114"/>
    </row>
    <row r="41" spans="1:9" x14ac:dyDescent="0.25">
      <c r="A41" s="3"/>
      <c r="B41" s="26"/>
      <c r="C41" s="26"/>
      <c r="D41" s="27"/>
      <c r="E41" s="28"/>
      <c r="F41" s="29"/>
      <c r="G41" s="29"/>
      <c r="H41" s="120"/>
      <c r="I41" s="121"/>
    </row>
    <row r="42" spans="1:9" x14ac:dyDescent="0.25">
      <c r="A42" s="69">
        <v>1</v>
      </c>
      <c r="B42" s="51" t="s">
        <v>67</v>
      </c>
      <c r="C42" s="52" t="s">
        <v>68</v>
      </c>
      <c r="D42" s="44" t="s">
        <v>110</v>
      </c>
      <c r="E42" s="55">
        <v>150.01599999999999</v>
      </c>
      <c r="F42" s="46" t="s">
        <v>16</v>
      </c>
      <c r="G42" s="117" t="s">
        <v>11</v>
      </c>
      <c r="H42" s="100">
        <v>7</v>
      </c>
      <c r="I42" s="110">
        <f t="shared" ref="I42:I53" si="3">20%*E42*H42</f>
        <v>210.0224</v>
      </c>
    </row>
    <row r="43" spans="1:9" x14ac:dyDescent="0.25">
      <c r="A43" s="69">
        <v>2</v>
      </c>
      <c r="B43" s="51" t="s">
        <v>67</v>
      </c>
      <c r="C43" s="52" t="s">
        <v>69</v>
      </c>
      <c r="D43" s="44" t="s">
        <v>111</v>
      </c>
      <c r="E43" s="55">
        <v>60.018999999999998</v>
      </c>
      <c r="F43" s="46" t="s">
        <v>16</v>
      </c>
      <c r="G43" s="116" t="s">
        <v>11</v>
      </c>
      <c r="H43" s="100">
        <v>7</v>
      </c>
      <c r="I43" s="110">
        <f t="shared" si="3"/>
        <v>84.026600000000002</v>
      </c>
    </row>
    <row r="44" spans="1:9" x14ac:dyDescent="0.25">
      <c r="A44" s="69">
        <v>3</v>
      </c>
      <c r="B44" s="51" t="s">
        <v>67</v>
      </c>
      <c r="C44" s="52" t="s">
        <v>70</v>
      </c>
      <c r="D44" s="44" t="s">
        <v>112</v>
      </c>
      <c r="E44" s="55">
        <v>74.356999999999999</v>
      </c>
      <c r="F44" s="46" t="s">
        <v>16</v>
      </c>
      <c r="G44" s="116" t="s">
        <v>11</v>
      </c>
      <c r="H44" s="100">
        <v>7</v>
      </c>
      <c r="I44" s="110">
        <f t="shared" si="3"/>
        <v>104.09980000000002</v>
      </c>
    </row>
    <row r="45" spans="1:9" x14ac:dyDescent="0.25">
      <c r="A45" s="69">
        <v>4</v>
      </c>
      <c r="B45" s="51" t="s">
        <v>67</v>
      </c>
      <c r="C45" s="52" t="s">
        <v>70</v>
      </c>
      <c r="D45" s="44" t="s">
        <v>113</v>
      </c>
      <c r="E45" s="55">
        <v>8.8930000000000007</v>
      </c>
      <c r="F45" s="46" t="s">
        <v>16</v>
      </c>
      <c r="G45" s="116" t="s">
        <v>11</v>
      </c>
      <c r="H45" s="100">
        <v>7</v>
      </c>
      <c r="I45" s="110">
        <f t="shared" si="3"/>
        <v>12.450200000000001</v>
      </c>
    </row>
    <row r="46" spans="1:9" x14ac:dyDescent="0.25">
      <c r="A46" s="69">
        <v>5</v>
      </c>
      <c r="B46" s="51" t="s">
        <v>67</v>
      </c>
      <c r="C46" s="52" t="s">
        <v>70</v>
      </c>
      <c r="D46" s="44" t="s">
        <v>114</v>
      </c>
      <c r="E46" s="55">
        <v>1.8260000000000001</v>
      </c>
      <c r="F46" s="46" t="s">
        <v>16</v>
      </c>
      <c r="G46" s="116" t="s">
        <v>10</v>
      </c>
      <c r="H46" s="100">
        <v>7</v>
      </c>
      <c r="I46" s="110">
        <f t="shared" si="3"/>
        <v>2.5564</v>
      </c>
    </row>
    <row r="47" spans="1:9" x14ac:dyDescent="0.25">
      <c r="A47" s="69">
        <v>6</v>
      </c>
      <c r="B47" s="51" t="s">
        <v>67</v>
      </c>
      <c r="C47" s="52" t="s">
        <v>70</v>
      </c>
      <c r="D47" s="44" t="s">
        <v>115</v>
      </c>
      <c r="E47" s="55">
        <v>263.91899999999998</v>
      </c>
      <c r="F47" s="46" t="s">
        <v>16</v>
      </c>
      <c r="G47" s="117" t="s">
        <v>52</v>
      </c>
      <c r="H47" s="100">
        <v>7</v>
      </c>
      <c r="I47" s="110">
        <f t="shared" si="3"/>
        <v>369.48660000000001</v>
      </c>
    </row>
    <row r="48" spans="1:9" x14ac:dyDescent="0.25">
      <c r="A48" s="69">
        <v>7</v>
      </c>
      <c r="B48" s="51" t="s">
        <v>67</v>
      </c>
      <c r="C48" s="52" t="s">
        <v>70</v>
      </c>
      <c r="D48" s="44" t="s">
        <v>116</v>
      </c>
      <c r="E48" s="55">
        <v>84.596999999999994</v>
      </c>
      <c r="F48" s="46" t="s">
        <v>16</v>
      </c>
      <c r="G48" s="117" t="s">
        <v>52</v>
      </c>
      <c r="H48" s="100">
        <v>7</v>
      </c>
      <c r="I48" s="110">
        <f t="shared" si="3"/>
        <v>118.4358</v>
      </c>
    </row>
    <row r="49" spans="1:9" x14ac:dyDescent="0.25">
      <c r="A49" s="69">
        <v>8</v>
      </c>
      <c r="B49" s="51" t="s">
        <v>67</v>
      </c>
      <c r="C49" s="52" t="s">
        <v>70</v>
      </c>
      <c r="D49" s="44" t="s">
        <v>117</v>
      </c>
      <c r="E49" s="55">
        <v>6.3079999999999998</v>
      </c>
      <c r="F49" s="46" t="s">
        <v>16</v>
      </c>
      <c r="G49" s="116" t="s">
        <v>11</v>
      </c>
      <c r="H49" s="100">
        <v>7</v>
      </c>
      <c r="I49" s="110">
        <f t="shared" si="3"/>
        <v>8.8312000000000008</v>
      </c>
    </row>
    <row r="50" spans="1:9" x14ac:dyDescent="0.25">
      <c r="A50" s="69">
        <v>9</v>
      </c>
      <c r="B50" s="51" t="s">
        <v>67</v>
      </c>
      <c r="C50" s="52" t="s">
        <v>71</v>
      </c>
      <c r="D50" s="44" t="s">
        <v>118</v>
      </c>
      <c r="E50" s="55">
        <v>22.97</v>
      </c>
      <c r="F50" s="46" t="s">
        <v>16</v>
      </c>
      <c r="G50" s="117" t="s">
        <v>11</v>
      </c>
      <c r="H50" s="100">
        <v>7</v>
      </c>
      <c r="I50" s="110">
        <f t="shared" si="3"/>
        <v>32.158000000000001</v>
      </c>
    </row>
    <row r="51" spans="1:9" x14ac:dyDescent="0.25">
      <c r="A51" s="69">
        <v>10</v>
      </c>
      <c r="B51" s="51" t="s">
        <v>67</v>
      </c>
      <c r="C51" s="52" t="s">
        <v>72</v>
      </c>
      <c r="D51" s="44" t="s">
        <v>119</v>
      </c>
      <c r="E51" s="55">
        <v>22.567</v>
      </c>
      <c r="F51" s="46" t="s">
        <v>16</v>
      </c>
      <c r="G51" s="116" t="s">
        <v>11</v>
      </c>
      <c r="H51" s="100">
        <v>7</v>
      </c>
      <c r="I51" s="110">
        <f t="shared" si="3"/>
        <v>31.593799999999998</v>
      </c>
    </row>
    <row r="52" spans="1:9" x14ac:dyDescent="0.25">
      <c r="A52" s="69">
        <v>11</v>
      </c>
      <c r="B52" s="51" t="s">
        <v>67</v>
      </c>
      <c r="C52" s="52" t="s">
        <v>72</v>
      </c>
      <c r="D52" s="44" t="s">
        <v>120</v>
      </c>
      <c r="E52" s="55">
        <v>10.035</v>
      </c>
      <c r="F52" s="46" t="s">
        <v>16</v>
      </c>
      <c r="G52" s="103" t="s">
        <v>17</v>
      </c>
      <c r="H52" s="100">
        <v>7</v>
      </c>
      <c r="I52" s="110">
        <f t="shared" si="3"/>
        <v>14.049000000000001</v>
      </c>
    </row>
    <row r="53" spans="1:9" x14ac:dyDescent="0.25">
      <c r="A53" s="69">
        <v>12</v>
      </c>
      <c r="B53" s="51" t="s">
        <v>67</v>
      </c>
      <c r="C53" s="122" t="s">
        <v>73</v>
      </c>
      <c r="D53" s="123" t="s">
        <v>121</v>
      </c>
      <c r="E53" s="124">
        <v>22.184999999999999</v>
      </c>
      <c r="F53" s="46" t="s">
        <v>16</v>
      </c>
      <c r="G53" s="116" t="s">
        <v>11</v>
      </c>
      <c r="H53" s="100">
        <v>7</v>
      </c>
      <c r="I53" s="110">
        <f t="shared" si="3"/>
        <v>31.059000000000001</v>
      </c>
    </row>
    <row r="54" spans="1:9" x14ac:dyDescent="0.25">
      <c r="A54" s="69">
        <v>13</v>
      </c>
      <c r="B54" s="51" t="s">
        <v>67</v>
      </c>
      <c r="C54" s="52" t="s">
        <v>74</v>
      </c>
      <c r="D54" s="44" t="s">
        <v>122</v>
      </c>
      <c r="E54" s="55">
        <v>20.504999999999999</v>
      </c>
      <c r="F54" s="46" t="s">
        <v>16</v>
      </c>
      <c r="G54" s="116" t="s">
        <v>11</v>
      </c>
      <c r="H54" s="100">
        <v>7</v>
      </c>
      <c r="I54" s="110">
        <f t="shared" ref="I54:I55" si="4">20%*E54*H54</f>
        <v>28.707000000000001</v>
      </c>
    </row>
    <row r="55" spans="1:9" ht="16.5" thickBot="1" x14ac:dyDescent="0.3">
      <c r="A55" s="129">
        <v>14</v>
      </c>
      <c r="B55" s="118" t="s">
        <v>67</v>
      </c>
      <c r="C55" s="119" t="s">
        <v>75</v>
      </c>
      <c r="D55" s="127" t="s">
        <v>123</v>
      </c>
      <c r="E55" s="128">
        <v>40.012</v>
      </c>
      <c r="F55" s="70" t="s">
        <v>16</v>
      </c>
      <c r="G55" s="125" t="s">
        <v>36</v>
      </c>
      <c r="H55" s="101">
        <v>7</v>
      </c>
      <c r="I55" s="126">
        <f t="shared" si="4"/>
        <v>56.016799999999996</v>
      </c>
    </row>
    <row r="56" spans="1:9" ht="19.5" customHeight="1" thickBot="1" x14ac:dyDescent="0.3">
      <c r="A56" s="64"/>
      <c r="B56" s="65" t="s">
        <v>9</v>
      </c>
      <c r="C56" s="66"/>
      <c r="D56" s="67" t="s">
        <v>76</v>
      </c>
      <c r="E56" s="68">
        <f>SUM(E42:E55)</f>
        <v>788.20899999999983</v>
      </c>
      <c r="F56" s="35"/>
      <c r="G56" s="35"/>
      <c r="H56" s="115"/>
      <c r="I56" s="114"/>
    </row>
    <row r="57" spans="1:9" ht="19.5" customHeight="1" x14ac:dyDescent="0.25">
      <c r="A57" s="3"/>
      <c r="B57" s="25"/>
      <c r="C57" s="26"/>
      <c r="D57" s="83"/>
      <c r="E57" s="84"/>
      <c r="F57" s="29"/>
      <c r="G57" s="29"/>
      <c r="H57" s="120"/>
      <c r="I57" s="121"/>
    </row>
    <row r="58" spans="1:9" ht="19.5" customHeight="1" x14ac:dyDescent="0.25">
      <c r="A58" s="69">
        <v>1</v>
      </c>
      <c r="B58" s="51" t="s">
        <v>77</v>
      </c>
      <c r="C58" s="77" t="s">
        <v>78</v>
      </c>
      <c r="D58" s="78" t="s">
        <v>79</v>
      </c>
      <c r="E58" s="79">
        <v>55.311999999999998</v>
      </c>
      <c r="F58" s="80" t="s">
        <v>16</v>
      </c>
      <c r="G58" s="117" t="s">
        <v>52</v>
      </c>
      <c r="H58" s="102">
        <v>9</v>
      </c>
      <c r="I58" s="110">
        <f t="shared" ref="I58:I74" si="5">20%*E58*H58</f>
        <v>99.561599999999999</v>
      </c>
    </row>
    <row r="59" spans="1:9" ht="19.5" customHeight="1" x14ac:dyDescent="0.25">
      <c r="A59" s="69">
        <v>2</v>
      </c>
      <c r="B59" s="51" t="s">
        <v>77</v>
      </c>
      <c r="C59" s="77" t="s">
        <v>78</v>
      </c>
      <c r="D59" s="78" t="s">
        <v>80</v>
      </c>
      <c r="E59" s="79">
        <v>14.707000000000001</v>
      </c>
      <c r="F59" s="80" t="s">
        <v>16</v>
      </c>
      <c r="G59" s="117" t="s">
        <v>52</v>
      </c>
      <c r="H59" s="102">
        <v>9</v>
      </c>
      <c r="I59" s="110">
        <f t="shared" si="5"/>
        <v>26.472600000000003</v>
      </c>
    </row>
    <row r="60" spans="1:9" ht="19.5" customHeight="1" x14ac:dyDescent="0.25">
      <c r="A60" s="69">
        <v>3</v>
      </c>
      <c r="B60" s="51" t="s">
        <v>77</v>
      </c>
      <c r="C60" s="77" t="s">
        <v>81</v>
      </c>
      <c r="D60" s="78" t="s">
        <v>82</v>
      </c>
      <c r="E60" s="79">
        <v>199.57499999999999</v>
      </c>
      <c r="F60" s="80" t="s">
        <v>16</v>
      </c>
      <c r="G60" s="116" t="s">
        <v>10</v>
      </c>
      <c r="H60" s="102">
        <v>9</v>
      </c>
      <c r="I60" s="110">
        <f t="shared" si="5"/>
        <v>359.23500000000001</v>
      </c>
    </row>
    <row r="61" spans="1:9" ht="19.5" customHeight="1" x14ac:dyDescent="0.25">
      <c r="A61" s="69">
        <v>4</v>
      </c>
      <c r="B61" s="51" t="s">
        <v>77</v>
      </c>
      <c r="C61" s="77" t="s">
        <v>81</v>
      </c>
      <c r="D61" s="78" t="s">
        <v>83</v>
      </c>
      <c r="E61" s="79">
        <v>2.89</v>
      </c>
      <c r="F61" s="80" t="s">
        <v>16</v>
      </c>
      <c r="G61" s="116" t="s">
        <v>84</v>
      </c>
      <c r="H61" s="102">
        <v>9</v>
      </c>
      <c r="I61" s="110">
        <f t="shared" si="5"/>
        <v>5.2020000000000008</v>
      </c>
    </row>
    <row r="62" spans="1:9" ht="19.5" customHeight="1" x14ac:dyDescent="0.25">
      <c r="A62" s="69">
        <v>5</v>
      </c>
      <c r="B62" s="51" t="s">
        <v>77</v>
      </c>
      <c r="C62" s="77" t="s">
        <v>81</v>
      </c>
      <c r="D62" s="78" t="s">
        <v>85</v>
      </c>
      <c r="E62" s="79">
        <v>181.63200000000001</v>
      </c>
      <c r="F62" s="80" t="s">
        <v>16</v>
      </c>
      <c r="G62" s="117" t="s">
        <v>84</v>
      </c>
      <c r="H62" s="102">
        <v>9</v>
      </c>
      <c r="I62" s="110">
        <f t="shared" si="5"/>
        <v>326.93759999999997</v>
      </c>
    </row>
    <row r="63" spans="1:9" ht="19.5" customHeight="1" x14ac:dyDescent="0.25">
      <c r="A63" s="69">
        <v>6</v>
      </c>
      <c r="B63" s="51" t="s">
        <v>77</v>
      </c>
      <c r="C63" s="77" t="s">
        <v>81</v>
      </c>
      <c r="D63" s="78" t="s">
        <v>86</v>
      </c>
      <c r="E63" s="79">
        <v>48.744999999999997</v>
      </c>
      <c r="F63" s="80" t="s">
        <v>16</v>
      </c>
      <c r="G63" s="117" t="s">
        <v>52</v>
      </c>
      <c r="H63" s="102">
        <v>9</v>
      </c>
      <c r="I63" s="110">
        <f t="shared" si="5"/>
        <v>87.741</v>
      </c>
    </row>
    <row r="64" spans="1:9" ht="19.5" customHeight="1" x14ac:dyDescent="0.25">
      <c r="A64" s="69">
        <v>7</v>
      </c>
      <c r="B64" s="51" t="s">
        <v>77</v>
      </c>
      <c r="C64" s="77" t="s">
        <v>81</v>
      </c>
      <c r="D64" s="78" t="s">
        <v>87</v>
      </c>
      <c r="E64" s="79">
        <v>275.56900000000002</v>
      </c>
      <c r="F64" s="80" t="s">
        <v>16</v>
      </c>
      <c r="G64" s="116" t="s">
        <v>10</v>
      </c>
      <c r="H64" s="102">
        <v>9</v>
      </c>
      <c r="I64" s="110">
        <f t="shared" si="5"/>
        <v>496.02420000000006</v>
      </c>
    </row>
    <row r="65" spans="1:9" ht="19.5" customHeight="1" x14ac:dyDescent="0.25">
      <c r="A65" s="69">
        <v>8</v>
      </c>
      <c r="B65" s="51" t="s">
        <v>77</v>
      </c>
      <c r="C65" s="77" t="s">
        <v>81</v>
      </c>
      <c r="D65" s="81" t="s">
        <v>88</v>
      </c>
      <c r="E65" s="79">
        <v>3.0059999999999998</v>
      </c>
      <c r="F65" s="82" t="s">
        <v>16</v>
      </c>
      <c r="G65" s="117" t="s">
        <v>52</v>
      </c>
      <c r="H65" s="102">
        <v>9</v>
      </c>
      <c r="I65" s="110">
        <f t="shared" si="5"/>
        <v>5.4108000000000001</v>
      </c>
    </row>
    <row r="66" spans="1:9" ht="19.5" customHeight="1" x14ac:dyDescent="0.25">
      <c r="A66" s="69">
        <v>9</v>
      </c>
      <c r="B66" s="51" t="s">
        <v>77</v>
      </c>
      <c r="C66" s="77" t="s">
        <v>89</v>
      </c>
      <c r="D66" s="78" t="s">
        <v>90</v>
      </c>
      <c r="E66" s="79">
        <v>12.031000000000001</v>
      </c>
      <c r="F66" s="80" t="s">
        <v>16</v>
      </c>
      <c r="G66" s="117" t="s">
        <v>52</v>
      </c>
      <c r="H66" s="102">
        <v>9</v>
      </c>
      <c r="I66" s="110">
        <f t="shared" si="5"/>
        <v>21.655799999999999</v>
      </c>
    </row>
    <row r="67" spans="1:9" ht="19.5" customHeight="1" x14ac:dyDescent="0.25">
      <c r="A67" s="69">
        <v>10</v>
      </c>
      <c r="B67" s="51" t="s">
        <v>77</v>
      </c>
      <c r="C67" s="77" t="s">
        <v>89</v>
      </c>
      <c r="D67" s="78" t="s">
        <v>91</v>
      </c>
      <c r="E67" s="79">
        <v>9.0380000000000003</v>
      </c>
      <c r="F67" s="80" t="s">
        <v>16</v>
      </c>
      <c r="G67" s="117" t="s">
        <v>52</v>
      </c>
      <c r="H67" s="102">
        <v>9</v>
      </c>
      <c r="I67" s="110">
        <f t="shared" si="5"/>
        <v>16.2684</v>
      </c>
    </row>
    <row r="68" spans="1:9" ht="19.5" customHeight="1" x14ac:dyDescent="0.25">
      <c r="A68" s="69">
        <v>11</v>
      </c>
      <c r="B68" s="51" t="s">
        <v>77</v>
      </c>
      <c r="C68" s="77" t="s">
        <v>89</v>
      </c>
      <c r="D68" s="78" t="s">
        <v>92</v>
      </c>
      <c r="E68" s="79">
        <v>2.6880000000000002</v>
      </c>
      <c r="F68" s="80" t="s">
        <v>16</v>
      </c>
      <c r="G68" s="117" t="s">
        <v>52</v>
      </c>
      <c r="H68" s="102">
        <v>9</v>
      </c>
      <c r="I68" s="110">
        <f t="shared" si="5"/>
        <v>4.8384000000000009</v>
      </c>
    </row>
    <row r="69" spans="1:9" ht="19.5" customHeight="1" x14ac:dyDescent="0.25">
      <c r="A69" s="69">
        <v>12</v>
      </c>
      <c r="B69" s="51" t="s">
        <v>77</v>
      </c>
      <c r="C69" s="77" t="s">
        <v>89</v>
      </c>
      <c r="D69" s="78" t="s">
        <v>93</v>
      </c>
      <c r="E69" s="79">
        <v>16.478999999999999</v>
      </c>
      <c r="F69" s="80" t="s">
        <v>16</v>
      </c>
      <c r="G69" s="117" t="s">
        <v>52</v>
      </c>
      <c r="H69" s="102">
        <v>9</v>
      </c>
      <c r="I69" s="110">
        <f t="shared" si="5"/>
        <v>29.662199999999999</v>
      </c>
    </row>
    <row r="70" spans="1:9" ht="19.5" customHeight="1" x14ac:dyDescent="0.25">
      <c r="A70" s="69">
        <v>13</v>
      </c>
      <c r="B70" s="51" t="s">
        <v>77</v>
      </c>
      <c r="C70" s="77" t="s">
        <v>89</v>
      </c>
      <c r="D70" s="78" t="s">
        <v>94</v>
      </c>
      <c r="E70" s="79">
        <v>19.62</v>
      </c>
      <c r="F70" s="80" t="s">
        <v>16</v>
      </c>
      <c r="G70" s="117" t="s">
        <v>52</v>
      </c>
      <c r="H70" s="102">
        <v>9</v>
      </c>
      <c r="I70" s="110">
        <f t="shared" si="5"/>
        <v>35.316000000000003</v>
      </c>
    </row>
    <row r="71" spans="1:9" ht="19.5" customHeight="1" x14ac:dyDescent="0.25">
      <c r="A71" s="69">
        <v>14</v>
      </c>
      <c r="B71" s="51" t="s">
        <v>77</v>
      </c>
      <c r="C71" s="77" t="s">
        <v>89</v>
      </c>
      <c r="D71" s="78" t="s">
        <v>95</v>
      </c>
      <c r="E71" s="79">
        <v>103.38500000000001</v>
      </c>
      <c r="F71" s="80" t="s">
        <v>16</v>
      </c>
      <c r="G71" s="117" t="s">
        <v>52</v>
      </c>
      <c r="H71" s="102">
        <v>9</v>
      </c>
      <c r="I71" s="110">
        <f t="shared" si="5"/>
        <v>186.09300000000002</v>
      </c>
    </row>
    <row r="72" spans="1:9" ht="19.5" customHeight="1" x14ac:dyDescent="0.25">
      <c r="A72" s="69">
        <v>15</v>
      </c>
      <c r="B72" s="51" t="s">
        <v>77</v>
      </c>
      <c r="C72" s="77" t="s">
        <v>89</v>
      </c>
      <c r="D72" s="78" t="s">
        <v>96</v>
      </c>
      <c r="E72" s="79">
        <v>26.331</v>
      </c>
      <c r="F72" s="80" t="s">
        <v>16</v>
      </c>
      <c r="G72" s="117" t="s">
        <v>52</v>
      </c>
      <c r="H72" s="102">
        <v>9</v>
      </c>
      <c r="I72" s="110">
        <f t="shared" si="5"/>
        <v>47.395800000000001</v>
      </c>
    </row>
    <row r="73" spans="1:9" ht="19.5" customHeight="1" x14ac:dyDescent="0.25">
      <c r="A73" s="69">
        <v>16</v>
      </c>
      <c r="B73" s="51" t="s">
        <v>77</v>
      </c>
      <c r="C73" s="77" t="s">
        <v>89</v>
      </c>
      <c r="D73" s="78" t="s">
        <v>97</v>
      </c>
      <c r="E73" s="79">
        <v>2.0649999999999999</v>
      </c>
      <c r="F73" s="80" t="s">
        <v>16</v>
      </c>
      <c r="G73" s="117" t="s">
        <v>52</v>
      </c>
      <c r="H73" s="102">
        <v>9</v>
      </c>
      <c r="I73" s="110">
        <f t="shared" si="5"/>
        <v>3.7170000000000005</v>
      </c>
    </row>
    <row r="74" spans="1:9" ht="19.5" customHeight="1" x14ac:dyDescent="0.25">
      <c r="A74" s="69">
        <v>17</v>
      </c>
      <c r="B74" s="51" t="s">
        <v>77</v>
      </c>
      <c r="C74" s="77" t="s">
        <v>89</v>
      </c>
      <c r="D74" s="78" t="s">
        <v>98</v>
      </c>
      <c r="E74" s="79">
        <v>23.838000000000001</v>
      </c>
      <c r="F74" s="80" t="s">
        <v>16</v>
      </c>
      <c r="G74" s="117" t="s">
        <v>52</v>
      </c>
      <c r="H74" s="102">
        <v>9</v>
      </c>
      <c r="I74" s="110">
        <f t="shared" si="5"/>
        <v>42.908400000000007</v>
      </c>
    </row>
    <row r="75" spans="1:9" ht="19.5" customHeight="1" x14ac:dyDescent="0.25">
      <c r="A75" s="69">
        <v>18</v>
      </c>
      <c r="B75" s="51" t="s">
        <v>77</v>
      </c>
      <c r="C75" s="77" t="s">
        <v>89</v>
      </c>
      <c r="D75" s="78" t="s">
        <v>99</v>
      </c>
      <c r="E75" s="79">
        <v>1.5009999999999999</v>
      </c>
      <c r="F75" s="80" t="s">
        <v>16</v>
      </c>
      <c r="G75" s="117" t="s">
        <v>52</v>
      </c>
      <c r="H75" s="102">
        <v>9</v>
      </c>
      <c r="I75" s="110">
        <f t="shared" ref="I75:I79" si="6">20%*E75*H75</f>
        <v>2.7018000000000004</v>
      </c>
    </row>
    <row r="76" spans="1:9" ht="19.5" customHeight="1" x14ac:dyDescent="0.25">
      <c r="A76" s="69">
        <v>19</v>
      </c>
      <c r="B76" s="51" t="s">
        <v>77</v>
      </c>
      <c r="C76" s="77" t="s">
        <v>89</v>
      </c>
      <c r="D76" s="78" t="s">
        <v>100</v>
      </c>
      <c r="E76" s="79">
        <v>0.56599999999999995</v>
      </c>
      <c r="F76" s="80" t="s">
        <v>16</v>
      </c>
      <c r="G76" s="117" t="s">
        <v>52</v>
      </c>
      <c r="H76" s="102">
        <v>9</v>
      </c>
      <c r="I76" s="110">
        <f t="shared" si="6"/>
        <v>1.0187999999999999</v>
      </c>
    </row>
    <row r="77" spans="1:9" ht="19.5" customHeight="1" x14ac:dyDescent="0.25">
      <c r="A77" s="69">
        <v>20</v>
      </c>
      <c r="B77" s="51" t="s">
        <v>77</v>
      </c>
      <c r="C77" s="77" t="s">
        <v>101</v>
      </c>
      <c r="D77" s="78" t="s">
        <v>102</v>
      </c>
      <c r="E77" s="79">
        <v>79.61</v>
      </c>
      <c r="F77" s="80" t="s">
        <v>16</v>
      </c>
      <c r="G77" s="117" t="s">
        <v>52</v>
      </c>
      <c r="H77" s="102">
        <v>9</v>
      </c>
      <c r="I77" s="110">
        <f t="shared" si="6"/>
        <v>143.298</v>
      </c>
    </row>
    <row r="78" spans="1:9" ht="19.5" customHeight="1" x14ac:dyDescent="0.25">
      <c r="A78" s="69">
        <v>21</v>
      </c>
      <c r="B78" s="51" t="s">
        <v>77</v>
      </c>
      <c r="C78" s="77" t="s">
        <v>103</v>
      </c>
      <c r="D78" s="78" t="s">
        <v>104</v>
      </c>
      <c r="E78" s="79">
        <v>163.77199999999999</v>
      </c>
      <c r="F78" s="80" t="s">
        <v>16</v>
      </c>
      <c r="G78" s="116" t="s">
        <v>12</v>
      </c>
      <c r="H78" s="102">
        <v>9</v>
      </c>
      <c r="I78" s="110">
        <f t="shared" si="6"/>
        <v>294.78959999999995</v>
      </c>
    </row>
    <row r="79" spans="1:9" ht="19.5" customHeight="1" thickBot="1" x14ac:dyDescent="0.3">
      <c r="A79" s="74">
        <v>22</v>
      </c>
      <c r="B79" s="75" t="s">
        <v>77</v>
      </c>
      <c r="C79" s="85" t="s">
        <v>103</v>
      </c>
      <c r="D79" s="86" t="s">
        <v>105</v>
      </c>
      <c r="E79" s="87">
        <v>57.741</v>
      </c>
      <c r="F79" s="88" t="s">
        <v>16</v>
      </c>
      <c r="G79" s="130" t="s">
        <v>52</v>
      </c>
      <c r="H79" s="131">
        <v>9</v>
      </c>
      <c r="I79" s="113">
        <f t="shared" si="6"/>
        <v>103.93380000000002</v>
      </c>
    </row>
    <row r="80" spans="1:9" ht="19.5" customHeight="1" thickBot="1" x14ac:dyDescent="0.3">
      <c r="A80" s="64"/>
      <c r="B80" s="65" t="s">
        <v>9</v>
      </c>
      <c r="C80" s="66"/>
      <c r="D80" s="67" t="s">
        <v>106</v>
      </c>
      <c r="E80" s="68">
        <f>SUM(E58:E79)</f>
        <v>1300.1009999999999</v>
      </c>
      <c r="F80" s="35"/>
      <c r="G80" s="35"/>
      <c r="H80" s="115"/>
      <c r="I80" s="114"/>
    </row>
    <row r="81" spans="1:9" ht="19.5" customHeight="1" thickBot="1" x14ac:dyDescent="0.3">
      <c r="A81" s="141"/>
      <c r="B81" s="142"/>
      <c r="C81" s="143"/>
      <c r="D81" s="144"/>
      <c r="E81" s="145"/>
      <c r="F81" s="146"/>
      <c r="G81" s="147"/>
      <c r="H81" s="132"/>
      <c r="I81" s="133"/>
    </row>
    <row r="82" spans="1:9" s="2" customFormat="1" ht="28.5" customHeight="1" thickBot="1" x14ac:dyDescent="0.3">
      <c r="A82" s="134"/>
      <c r="B82" s="135" t="s">
        <v>2</v>
      </c>
      <c r="C82" s="136"/>
      <c r="D82" s="137" t="s">
        <v>107</v>
      </c>
      <c r="E82" s="138">
        <f>SUM(E15,E37,E40,E56,E80)</f>
        <v>4818.5129999999999</v>
      </c>
      <c r="F82" s="35"/>
      <c r="G82" s="35"/>
      <c r="H82" s="139"/>
      <c r="I82" s="140"/>
    </row>
    <row r="83" spans="1:9" x14ac:dyDescent="0.25">
      <c r="B83" s="12"/>
      <c r="C83" s="12"/>
      <c r="D83" s="6"/>
      <c r="E83" s="5"/>
      <c r="F83" s="17"/>
      <c r="G83" s="17"/>
    </row>
    <row r="84" spans="1:9" x14ac:dyDescent="0.25">
      <c r="B84" s="12"/>
      <c r="C84" s="12"/>
      <c r="D84" s="6"/>
      <c r="E84" s="5"/>
      <c r="F84" s="17"/>
      <c r="G84" s="17"/>
    </row>
    <row r="85" spans="1:9" s="9" customFormat="1" x14ac:dyDescent="0.25">
      <c r="A85" s="89"/>
      <c r="B85" s="152" t="s">
        <v>125</v>
      </c>
      <c r="C85" s="152"/>
      <c r="D85" s="10"/>
      <c r="E85" s="21"/>
      <c r="F85" s="18" t="s">
        <v>126</v>
      </c>
      <c r="G85" s="20"/>
    </row>
    <row r="86" spans="1:9" x14ac:dyDescent="0.25">
      <c r="A86" s="89"/>
      <c r="B86" s="90" t="s">
        <v>109</v>
      </c>
      <c r="C86" s="91"/>
      <c r="D86" s="92"/>
      <c r="E86" s="97"/>
      <c r="F86" s="98" t="s">
        <v>108</v>
      </c>
      <c r="G86" s="93"/>
    </row>
    <row r="92" spans="1:9" ht="16.5" customHeight="1" x14ac:dyDescent="0.25"/>
    <row r="93" spans="1:9" x14ac:dyDescent="0.25">
      <c r="B93" s="14"/>
      <c r="C93" s="6"/>
      <c r="D93" s="6"/>
      <c r="E93" s="5"/>
      <c r="F93" s="17"/>
      <c r="G93" s="17"/>
    </row>
    <row r="94" spans="1:9" x14ac:dyDescent="0.25">
      <c r="B94" s="14"/>
      <c r="C94" s="6"/>
      <c r="D94" s="6"/>
      <c r="E94" s="5"/>
      <c r="F94" s="17"/>
      <c r="G94" s="17"/>
    </row>
    <row r="95" spans="1:9" x14ac:dyDescent="0.25">
      <c r="B95" s="14"/>
      <c r="C95" s="6"/>
      <c r="D95" s="6"/>
      <c r="E95" s="5"/>
      <c r="F95" s="17"/>
      <c r="G95" s="17"/>
    </row>
    <row r="96" spans="1:9" x14ac:dyDescent="0.25">
      <c r="B96" s="14"/>
      <c r="C96" s="6"/>
      <c r="D96" s="6"/>
      <c r="E96" s="5"/>
      <c r="F96" s="17"/>
      <c r="G96" s="17"/>
    </row>
    <row r="97" spans="2:7" x14ac:dyDescent="0.25">
      <c r="B97" s="14"/>
      <c r="C97" s="6"/>
      <c r="D97" s="6"/>
      <c r="E97" s="5"/>
      <c r="F97" s="17"/>
      <c r="G97" s="17"/>
    </row>
    <row r="98" spans="2:7" x14ac:dyDescent="0.25">
      <c r="B98" s="14"/>
      <c r="C98" s="6"/>
      <c r="D98" s="6"/>
      <c r="E98" s="5"/>
      <c r="F98" s="17"/>
      <c r="G98" s="17"/>
    </row>
    <row r="99" spans="2:7" x14ac:dyDescent="0.25">
      <c r="B99" s="14"/>
      <c r="C99" s="6"/>
      <c r="D99" s="6"/>
      <c r="E99" s="5"/>
      <c r="F99" s="17"/>
      <c r="G99" s="17"/>
    </row>
    <row r="100" spans="2:7" x14ac:dyDescent="0.25">
      <c r="B100" s="14"/>
      <c r="C100" s="12"/>
      <c r="D100" s="6"/>
      <c r="E100" s="5"/>
      <c r="F100" s="17"/>
      <c r="G100" s="17"/>
    </row>
    <row r="101" spans="2:7" x14ac:dyDescent="0.25">
      <c r="B101" s="14"/>
      <c r="C101" s="6"/>
      <c r="D101" s="6"/>
      <c r="E101" s="5"/>
      <c r="F101" s="17"/>
      <c r="G101" s="17"/>
    </row>
    <row r="102" spans="2:7" x14ac:dyDescent="0.25">
      <c r="B102" s="14"/>
      <c r="C102" s="6"/>
      <c r="D102" s="6"/>
      <c r="E102" s="5"/>
      <c r="F102" s="17"/>
      <c r="G102" s="17"/>
    </row>
    <row r="103" spans="2:7" x14ac:dyDescent="0.25">
      <c r="B103" s="14"/>
      <c r="C103" s="6"/>
      <c r="D103" s="6"/>
      <c r="E103" s="5"/>
      <c r="F103" s="17"/>
      <c r="G103" s="17"/>
    </row>
    <row r="104" spans="2:7" x14ac:dyDescent="0.25">
      <c r="B104" s="14"/>
      <c r="C104" s="6"/>
      <c r="D104" s="6"/>
      <c r="E104" s="5"/>
      <c r="F104" s="17"/>
      <c r="G104" s="17"/>
    </row>
    <row r="105" spans="2:7" x14ac:dyDescent="0.25">
      <c r="B105" s="14"/>
      <c r="C105" s="6"/>
      <c r="D105" s="6"/>
      <c r="E105" s="5"/>
      <c r="F105" s="17"/>
      <c r="G105" s="17"/>
    </row>
    <row r="106" spans="2:7" x14ac:dyDescent="0.25">
      <c r="B106" s="14"/>
      <c r="C106" s="6"/>
      <c r="D106" s="6"/>
      <c r="E106" s="5"/>
      <c r="F106" s="17"/>
      <c r="G106" s="17"/>
    </row>
    <row r="107" spans="2:7" x14ac:dyDescent="0.25">
      <c r="B107" s="12"/>
      <c r="C107" s="12"/>
      <c r="D107" s="6"/>
      <c r="E107" s="5"/>
      <c r="F107" s="17"/>
      <c r="G107" s="17"/>
    </row>
    <row r="165" spans="2:2" x14ac:dyDescent="0.25">
      <c r="B165" s="12"/>
    </row>
    <row r="166" spans="2:2" x14ac:dyDescent="0.25">
      <c r="B166" s="12"/>
    </row>
    <row r="167" spans="2:2" x14ac:dyDescent="0.25">
      <c r="B167" s="15"/>
    </row>
    <row r="168" spans="2:2" x14ac:dyDescent="0.25">
      <c r="B168" s="15"/>
    </row>
    <row r="169" spans="2:2" x14ac:dyDescent="0.25">
      <c r="B169" s="15"/>
    </row>
    <row r="170" spans="2:2" x14ac:dyDescent="0.25">
      <c r="B170" s="15"/>
    </row>
    <row r="171" spans="2:2" x14ac:dyDescent="0.25">
      <c r="B171" s="15"/>
    </row>
    <row r="172" spans="2:2" x14ac:dyDescent="0.25">
      <c r="B172" s="16"/>
    </row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.75" customHeight="1" x14ac:dyDescent="0.25"/>
    <row r="294" spans="4:4" x14ac:dyDescent="0.25">
      <c r="D294" s="8"/>
    </row>
    <row r="329" ht="15.75" customHeight="1" x14ac:dyDescent="0.25"/>
  </sheetData>
  <sortState ref="C7:E14">
    <sortCondition ref="C6"/>
  </sortState>
  <mergeCells count="10">
    <mergeCell ref="H3:H4"/>
    <mergeCell ref="I3:I4"/>
    <mergeCell ref="B85:C85"/>
    <mergeCell ref="A1:G1"/>
    <mergeCell ref="A3:A4"/>
    <mergeCell ref="B3:B4"/>
    <mergeCell ref="C3:C4"/>
    <mergeCell ref="D3:D4"/>
    <mergeCell ref="F3:F4"/>
    <mergeCell ref="G3:G4"/>
  </mergeCells>
  <pageMargins left="0.39370078740157483" right="0.39370078740157483" top="0.39370078740157483" bottom="0.23622047244094491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образец</vt:lpstr>
      <vt:lpstr>Sheet2</vt:lpstr>
      <vt:lpstr>Sheet3</vt:lpstr>
      <vt:lpstr>образец!Печат_заглавия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ODZ-DPF</cp:lastModifiedBy>
  <cp:lastPrinted>2020-07-27T12:21:17Z</cp:lastPrinted>
  <dcterms:created xsi:type="dcterms:W3CDTF">2015-04-06T16:04:16Z</dcterms:created>
  <dcterms:modified xsi:type="dcterms:W3CDTF">2020-07-27T12:24:22Z</dcterms:modified>
</cp:coreProperties>
</file>