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свободни пасища" sheetId="1" r:id="rId1"/>
    <sheet name="негодни пасища" sheetId="2" r:id="rId2"/>
    <sheet name="Лист3" sheetId="3" r:id="rId3"/>
  </sheets>
  <definedNames>
    <definedName name="_xlnm.Print_Titles" localSheetId="2">Лист3!$4:$7</definedName>
    <definedName name="_xlnm.Print_Titles" localSheetId="0">'свободни пасища'!$5:$7</definedName>
  </definedNames>
  <calcPr calcId="145621"/>
</workbook>
</file>

<file path=xl/calcChain.xml><?xml version="1.0" encoding="utf-8"?>
<calcChain xmlns="http://schemas.openxmlformats.org/spreadsheetml/2006/main">
  <c r="J82" i="3" l="1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2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7" i="3"/>
  <c r="J16" i="3"/>
  <c r="J15" i="3"/>
  <c r="J14" i="3"/>
  <c r="J13" i="3"/>
  <c r="J12" i="3"/>
  <c r="J11" i="3"/>
  <c r="J10" i="3"/>
  <c r="J9" i="3"/>
  <c r="F83" i="3" l="1"/>
  <c r="F59" i="3"/>
  <c r="F43" i="3"/>
  <c r="F40" i="3"/>
  <c r="F18" i="3"/>
  <c r="F86" i="3" l="1"/>
  <c r="E45" i="1"/>
  <c r="E96" i="1"/>
  <c r="E32" i="2" l="1"/>
  <c r="E68" i="1" l="1"/>
  <c r="E48" i="1"/>
  <c r="E18" i="1"/>
  <c r="E99" i="1" l="1"/>
</calcChain>
</file>

<file path=xl/comments1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<sst xmlns="http://schemas.openxmlformats.org/spreadsheetml/2006/main" count="870" uniqueCount="190">
  <si>
    <t>Община</t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</si>
  <si>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</si>
  <si>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</si>
  <si>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</si>
  <si>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</si>
  <si>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</si>
  <si>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дка</t>
  </si>
  <si>
    <t>Балчик</t>
  </si>
  <si>
    <t>Бобовец</t>
  </si>
  <si>
    <t>04515.11.4</t>
  </si>
  <si>
    <t>пасище, мера</t>
  </si>
  <si>
    <t>III</t>
  </si>
  <si>
    <t>Дъбрава</t>
  </si>
  <si>
    <t>24387.31.2</t>
  </si>
  <si>
    <t>Кремена</t>
  </si>
  <si>
    <t>39623.12.2</t>
  </si>
  <si>
    <t>V</t>
  </si>
  <si>
    <t>Стражица</t>
  </si>
  <si>
    <t>69643.7.5</t>
  </si>
  <si>
    <t>69643.12.37</t>
  </si>
  <si>
    <t>Храброво</t>
  </si>
  <si>
    <t>77390.24.1</t>
  </si>
  <si>
    <t>Общо за общината</t>
  </si>
  <si>
    <t>Добричка</t>
  </si>
  <si>
    <t>Златия</t>
  </si>
  <si>
    <t>31067.13.14</t>
  </si>
  <si>
    <t>X</t>
  </si>
  <si>
    <t>Лясково</t>
  </si>
  <si>
    <t>43431.35.14</t>
  </si>
  <si>
    <t>пасище</t>
  </si>
  <si>
    <t>Миладиновци</t>
  </si>
  <si>
    <t>48088.36.16</t>
  </si>
  <si>
    <t>48088.37.2</t>
  </si>
  <si>
    <t>48088.43.2</t>
  </si>
  <si>
    <t>48088.43.3</t>
  </si>
  <si>
    <t>Одърци</t>
  </si>
  <si>
    <t>53450.10.14</t>
  </si>
  <si>
    <t>Орлова могила</t>
  </si>
  <si>
    <t>53881.110.4</t>
  </si>
  <si>
    <t>IV</t>
  </si>
  <si>
    <t>53881.111.2</t>
  </si>
  <si>
    <t>53881.111.3</t>
  </si>
  <si>
    <t>53881.118.8</t>
  </si>
  <si>
    <t>53881.118.9</t>
  </si>
  <si>
    <t>Стожер</t>
  </si>
  <si>
    <t>69300.24.11</t>
  </si>
  <si>
    <t>69300.24.12</t>
  </si>
  <si>
    <t>69300.24.5</t>
  </si>
  <si>
    <t>69300.24.6</t>
  </si>
  <si>
    <t>69300.24.7</t>
  </si>
  <si>
    <t>69300.24.8</t>
  </si>
  <si>
    <t>Каварна</t>
  </si>
  <si>
    <t xml:space="preserve">Българево     </t>
  </si>
  <si>
    <t>07257.43.255</t>
  </si>
  <si>
    <t>IX</t>
  </si>
  <si>
    <t>12173.13.142</t>
  </si>
  <si>
    <t>Крушари</t>
  </si>
  <si>
    <t>Абрит</t>
  </si>
  <si>
    <t>038001</t>
  </si>
  <si>
    <t>VI</t>
  </si>
  <si>
    <t>Бистрец</t>
  </si>
  <si>
    <t>Добрин</t>
  </si>
  <si>
    <t>000041</t>
  </si>
  <si>
    <t>000047</t>
  </si>
  <si>
    <t>000048</t>
  </si>
  <si>
    <t>045001</t>
  </si>
  <si>
    <t>045002</t>
  </si>
  <si>
    <t>Кап.Димитрово</t>
  </si>
  <si>
    <t>000071</t>
  </si>
  <si>
    <t>Коритен</t>
  </si>
  <si>
    <t>000061</t>
  </si>
  <si>
    <t>000072</t>
  </si>
  <si>
    <t>Огняново</t>
  </si>
  <si>
    <t>014002</t>
  </si>
  <si>
    <t>Полк.Дяково</t>
  </si>
  <si>
    <t>067001</t>
  </si>
  <si>
    <t>Северци</t>
  </si>
  <si>
    <t>017001</t>
  </si>
  <si>
    <t>Тервел</t>
  </si>
  <si>
    <t>Бонево</t>
  </si>
  <si>
    <t>Каблешково</t>
  </si>
  <si>
    <t>VII</t>
  </si>
  <si>
    <t>Кочмар</t>
  </si>
  <si>
    <t>Мали Извор</t>
  </si>
  <si>
    <t>Оногур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</si>
  <si>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</si>
  <si>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2"/>
        <color indexed="8"/>
        <rFont val="Times New Roman"/>
        <family val="1"/>
        <charset val="204"/>
      </rPr>
      <t xml:space="preserve"> по ред</t>
    </r>
  </si>
  <si>
    <t>брой-1</t>
  </si>
  <si>
    <t>Кранево</t>
  </si>
  <si>
    <t>39459.25.40</t>
  </si>
  <si>
    <t>наличие на сгради и асфалтов път</t>
  </si>
  <si>
    <t>Гурково</t>
  </si>
  <si>
    <t>18160.46.1</t>
  </si>
  <si>
    <t>помпена станция</t>
  </si>
  <si>
    <t>Карвуна</t>
  </si>
  <si>
    <t>36453.23.5</t>
  </si>
  <si>
    <t>самозалесила се земя</t>
  </si>
  <si>
    <t>Драганово</t>
  </si>
  <si>
    <t>кариера</t>
  </si>
  <si>
    <t>23128.50.1</t>
  </si>
  <si>
    <t>бивше стрелбище, 
неизяснена собственост с МО</t>
  </si>
  <si>
    <t>48088.31.2</t>
  </si>
  <si>
    <t>цялата площ обработена неправомерно</t>
  </si>
  <si>
    <t>53432.1.136</t>
  </si>
  <si>
    <t>Одринци</t>
  </si>
  <si>
    <t>имота не може да се отдава под аренда/наем поради НТП</t>
  </si>
  <si>
    <t>53432.1.148</t>
  </si>
  <si>
    <t>53432.1.155</t>
  </si>
  <si>
    <t>53432.1.158</t>
  </si>
  <si>
    <t>53432.1.170</t>
  </si>
  <si>
    <t>Вранино</t>
  </si>
  <si>
    <t>Констатираните при предходни теренни проверки оранжерии, попадащи в част от имота, са частично премахнати. Съгласно направените измервания в долната западната част на имота попада и оградата на частен имот и няколко плодни дръвчета.В имота има складиран селскостопански инвентар.</t>
  </si>
  <si>
    <t>35064.200.82</t>
  </si>
  <si>
    <t>35064.200.83</t>
  </si>
  <si>
    <t>35064.200.86</t>
  </si>
  <si>
    <t>35064.200.89</t>
  </si>
  <si>
    <t>35064.200.98</t>
  </si>
  <si>
    <t>35064.200.102</t>
  </si>
  <si>
    <t>вкл. в §4 от закона от горите</t>
  </si>
  <si>
    <t xml:space="preserve"> архелогически разкопки</t>
  </si>
  <si>
    <t>007001</t>
  </si>
  <si>
    <t>Главанци</t>
  </si>
  <si>
    <t>72271.31.185</t>
  </si>
  <si>
    <t>сгради, летателна площадка</t>
  </si>
  <si>
    <t>на терен представлява полски път</t>
  </si>
  <si>
    <t>Крапец</t>
  </si>
  <si>
    <t>39493.15.59</t>
  </si>
  <si>
    <t>Шабла</t>
  </si>
  <si>
    <t>наличие на 
сграда в имота</t>
  </si>
  <si>
    <t>Ген. Тошево</t>
  </si>
  <si>
    <t>Красен</t>
  </si>
  <si>
    <t>Росен</t>
  </si>
  <si>
    <t>Състояние на имота</t>
  </si>
  <si>
    <t>Имот №</t>
  </si>
  <si>
    <r>
      <rPr>
        <b/>
        <sz val="10"/>
        <color indexed="8"/>
        <rFont val="Times New Roman"/>
        <family val="1"/>
        <charset val="204"/>
      </rPr>
      <t>№ по ред</t>
    </r>
  </si>
  <si>
    <t xml:space="preserve">СПИСЪК С ИМОТИ, ЧИЕТО СЪСТОЯНИЕ НЕ ПОЗВОЛЯВА СЪЩИТЕ ДА БЪДАТ ПОЛЗВАНИ СЪОБРАЗНО ПРЕДНАЗНАЧЕНИЕТО ИМ   </t>
  </si>
  <si>
    <t xml:space="preserve">изготвил: </t>
  </si>
  <si>
    <t>ДИРЕКТОР НА ОД "ЗЕМЕДЕЛИЕ":…………………………………………</t>
  </si>
  <si>
    <t>инж. ДЕСИСЛАВА ИВАНОВА</t>
  </si>
  <si>
    <t>48088.39.373</t>
  </si>
  <si>
    <t>05342.113.1</t>
  </si>
  <si>
    <t>05342.120.4</t>
  </si>
  <si>
    <t>53549.6.33</t>
  </si>
  <si>
    <t>53549.22.56</t>
  </si>
  <si>
    <t>35050.12.11</t>
  </si>
  <si>
    <t>35050.12.12</t>
  </si>
  <si>
    <t>35050.12.13</t>
  </si>
  <si>
    <t>35050.12.14</t>
  </si>
  <si>
    <t>35050.12.15</t>
  </si>
  <si>
    <t>39127.39.64</t>
  </si>
  <si>
    <t>39127.26.65</t>
  </si>
  <si>
    <t>39127.23.70</t>
  </si>
  <si>
    <t>39127.10.174</t>
  </si>
  <si>
    <t>39127.33.84</t>
  </si>
  <si>
    <t>39127.34.86</t>
  </si>
  <si>
    <t>39127.32.87</t>
  </si>
  <si>
    <t>39127.42.88</t>
  </si>
  <si>
    <t>39127.106.144</t>
  </si>
  <si>
    <t>46334.19.2</t>
  </si>
  <si>
    <t>39127.23.69</t>
  </si>
  <si>
    <t>14982.1.5</t>
  </si>
  <si>
    <t>39534.75.43</t>
  </si>
  <si>
    <t>63046.79.23</t>
  </si>
  <si>
    <t>проект язовир-пасище</t>
  </si>
  <si>
    <t>мера</t>
  </si>
  <si>
    <t>К. Димитров - гл. юрисконсулт</t>
  </si>
  <si>
    <t>А. Пеева - ст. експерт ГД "АР"</t>
  </si>
  <si>
    <t>39623.12.3</t>
  </si>
  <si>
    <t>Тригорци</t>
  </si>
  <si>
    <t>73095.12.31</t>
  </si>
  <si>
    <t>Оброчище</t>
  </si>
  <si>
    <t>53120.13.9</t>
  </si>
  <si>
    <t>брой имоти-9</t>
  </si>
  <si>
    <t>48088.39.376</t>
  </si>
  <si>
    <t>69300.24.9</t>
  </si>
  <si>
    <t>брой имоти-20</t>
  </si>
  <si>
    <t>000049</t>
  </si>
  <si>
    <t>35050.12.10</t>
  </si>
  <si>
    <t>39127.34.85</t>
  </si>
  <si>
    <t>39127.42.112</t>
  </si>
  <si>
    <t>брой-22</t>
  </si>
  <si>
    <t>брой-14</t>
  </si>
  <si>
    <t>брой имоти-66</t>
  </si>
  <si>
    <t>Списък със свободни имоти с НТП "пасища, мери" и "ливади" от ДПФ за одобряване по чл. 37и, ал. 2 от ЗСПЗЗ за стопанската 2019-2020 година, на територията на Област Добрич</t>
  </si>
  <si>
    <t xml:space="preserve">                                                                              Приложение № 1 към Заповед № РД-46-……/…....2019 г.</t>
  </si>
  <si>
    <t xml:space="preserve">                                                                              Приложение № 1 към Заповед № РД-46-93/27.02.2019 г.</t>
  </si>
  <si>
    <t>ДИРЕКТОР НА ОД "ЗЕМЕДЕЛИЕ": (п)</t>
  </si>
  <si>
    <t>изготвил: (п)</t>
  </si>
  <si>
    <t>начална цена лв/дка</t>
  </si>
  <si>
    <t>депозит 20 %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</si>
</sst>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л_в_._-;\-* #,##0.00\ _л_в_._-;_-* &quot;-&quot;??\ _л_в_._-;_-@_-"/>
    <numFmt numFmtId="164" formatCode="0.000"/>
    <numFmt numFmtId="165" formatCode="#,##0.000"/>
  </numFmts>
  <fonts count="2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2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43" fontId="22" fillId="0" borderId="0" applyFont="0" applyFill="0" applyBorder="0" applyAlignment="0" applyProtection="0"/>
    <xf numFmtId="0" fontId="23" fillId="0" borderId="0"/>
  </cellStyleXfs>
  <cellXfs count="221">
    <xf numFmtId="0" fontId="0" fillId="0" borderId="0" xfId="0"/>
    <xf numFmtId="164" fontId="1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/>
    <xf numFmtId="49" fontId="3" fillId="0" borderId="4" xfId="0" applyNumberFormat="1" applyFont="1" applyBorder="1"/>
    <xf numFmtId="49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/>
    <xf numFmtId="49" fontId="3" fillId="0" borderId="5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Fill="1" applyBorder="1"/>
    <xf numFmtId="49" fontId="6" fillId="0" borderId="5" xfId="0" applyNumberFormat="1" applyFont="1" applyFill="1" applyBorder="1" applyAlignment="1">
      <alignment horizontal="right"/>
    </xf>
    <xf numFmtId="165" fontId="6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right" wrapText="1"/>
    </xf>
    <xf numFmtId="49" fontId="7" fillId="0" borderId="5" xfId="0" applyNumberFormat="1" applyFont="1" applyFill="1" applyBorder="1" applyAlignment="1">
      <alignment horizontal="right"/>
    </xf>
    <xf numFmtId="165" fontId="7" fillId="0" borderId="5" xfId="0" applyNumberFormat="1" applyFont="1" applyFill="1" applyBorder="1" applyAlignment="1">
      <alignment horizontal="right"/>
    </xf>
    <xf numFmtId="0" fontId="6" fillId="0" borderId="6" xfId="0" applyFont="1" applyBorder="1"/>
    <xf numFmtId="0" fontId="6" fillId="0" borderId="6" xfId="0" applyFont="1" applyFill="1" applyBorder="1"/>
    <xf numFmtId="49" fontId="6" fillId="0" borderId="6" xfId="0" applyNumberFormat="1" applyFont="1" applyFill="1" applyBorder="1" applyAlignment="1">
      <alignment horizontal="right"/>
    </xf>
    <xf numFmtId="165" fontId="6" fillId="0" borderId="6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 wrapText="1"/>
    </xf>
    <xf numFmtId="49" fontId="3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/>
    <xf numFmtId="49" fontId="3" fillId="0" borderId="7" xfId="0" applyNumberFormat="1" applyFont="1" applyBorder="1"/>
    <xf numFmtId="49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49" fontId="7" fillId="2" borderId="5" xfId="0" applyNumberFormat="1" applyFont="1" applyFill="1" applyBorder="1" applyAlignment="1">
      <alignment horizontal="right" wrapText="1"/>
    </xf>
    <xf numFmtId="165" fontId="7" fillId="2" borderId="5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wrapText="1"/>
    </xf>
    <xf numFmtId="49" fontId="6" fillId="2" borderId="5" xfId="0" applyNumberFormat="1" applyFont="1" applyFill="1" applyBorder="1" applyAlignment="1">
      <alignment horizontal="right" wrapText="1"/>
    </xf>
    <xf numFmtId="0" fontId="6" fillId="0" borderId="8" xfId="0" applyFont="1" applyBorder="1"/>
    <xf numFmtId="0" fontId="6" fillId="2" borderId="8" xfId="0" applyFont="1" applyFill="1" applyBorder="1" applyAlignment="1">
      <alignment horizontal="left"/>
    </xf>
    <xf numFmtId="49" fontId="3" fillId="0" borderId="8" xfId="0" applyNumberFormat="1" applyFont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49" fontId="7" fillId="2" borderId="8" xfId="0" applyNumberFormat="1" applyFont="1" applyFill="1" applyBorder="1" applyAlignment="1">
      <alignment horizontal="right" wrapText="1"/>
    </xf>
    <xf numFmtId="164" fontId="6" fillId="2" borderId="8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left"/>
    </xf>
    <xf numFmtId="49" fontId="5" fillId="0" borderId="8" xfId="0" applyNumberFormat="1" applyFont="1" applyBorder="1"/>
    <xf numFmtId="49" fontId="3" fillId="0" borderId="8" xfId="0" applyNumberFormat="1" applyFont="1" applyBorder="1"/>
    <xf numFmtId="49" fontId="5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8" fillId="0" borderId="7" xfId="0" applyFont="1" applyBorder="1"/>
    <xf numFmtId="0" fontId="8" fillId="0" borderId="7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5" xfId="0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49" fontId="6" fillId="2" borderId="6" xfId="0" applyNumberFormat="1" applyFont="1" applyFill="1" applyBorder="1" applyAlignment="1">
      <alignment horizontal="right" wrapText="1"/>
    </xf>
    <xf numFmtId="16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49" fontId="3" fillId="0" borderId="9" xfId="0" applyNumberFormat="1" applyFont="1" applyBorder="1"/>
    <xf numFmtId="49" fontId="3" fillId="0" borderId="9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5" xfId="0" applyFont="1" applyBorder="1"/>
    <xf numFmtId="0" fontId="0" fillId="0" borderId="0" xfId="0" applyAlignment="1">
      <alignment wrapText="1"/>
    </xf>
    <xf numFmtId="0" fontId="19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164" fontId="17" fillId="0" borderId="2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49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49" fontId="14" fillId="0" borderId="1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49" fontId="15" fillId="0" borderId="5" xfId="1" applyNumberFormat="1" applyFont="1" applyFill="1" applyBorder="1" applyAlignment="1">
      <alignment horizontal="center" wrapText="1"/>
    </xf>
    <xf numFmtId="165" fontId="15" fillId="0" borderId="5" xfId="1" applyNumberFormat="1" applyFont="1" applyFill="1" applyBorder="1" applyAlignment="1">
      <alignment horizontal="center"/>
    </xf>
    <xf numFmtId="0" fontId="15" fillId="0" borderId="16" xfId="1" applyFont="1" applyFill="1" applyBorder="1" applyAlignment="1">
      <alignment horizontal="center"/>
    </xf>
    <xf numFmtId="0" fontId="15" fillId="0" borderId="5" xfId="1" applyFont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0" borderId="5" xfId="2" applyFont="1" applyFill="1" applyBorder="1" applyAlignment="1">
      <alignment horizontal="center"/>
    </xf>
    <xf numFmtId="164" fontId="16" fillId="0" borderId="5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20" fillId="0" borderId="0" xfId="0" applyFont="1"/>
    <xf numFmtId="0" fontId="16" fillId="0" borderId="0" xfId="0" applyFont="1"/>
    <xf numFmtId="0" fontId="21" fillId="0" borderId="0" xfId="0" applyFont="1"/>
    <xf numFmtId="0" fontId="16" fillId="0" borderId="0" xfId="0" applyFont="1" applyFill="1" applyBorder="1" applyAlignment="1">
      <alignment horizontal="center"/>
    </xf>
    <xf numFmtId="0" fontId="3" fillId="0" borderId="0" xfId="0" applyFont="1" applyBorder="1"/>
    <xf numFmtId="165" fontId="15" fillId="2" borderId="5" xfId="0" applyNumberFormat="1" applyFont="1" applyFill="1" applyBorder="1" applyAlignment="1">
      <alignment horizontal="center" wrapText="1"/>
    </xf>
    <xf numFmtId="165" fontId="15" fillId="2" borderId="5" xfId="0" applyNumberFormat="1" applyFont="1" applyFill="1" applyBorder="1" applyAlignment="1">
      <alignment horizontal="center"/>
    </xf>
    <xf numFmtId="49" fontId="15" fillId="3" borderId="5" xfId="0" applyNumberFormat="1" applyFont="1" applyFill="1" applyBorder="1" applyAlignment="1">
      <alignment horizontal="center" wrapText="1"/>
    </xf>
    <xf numFmtId="49" fontId="15" fillId="3" borderId="5" xfId="0" applyNumberFormat="1" applyFont="1" applyFill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0" fontId="8" fillId="0" borderId="18" xfId="0" applyFont="1" applyBorder="1"/>
    <xf numFmtId="49" fontId="3" fillId="0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wrapText="1"/>
    </xf>
    <xf numFmtId="165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horizontal="right" vertical="center" wrapText="1"/>
    </xf>
    <xf numFmtId="0" fontId="6" fillId="0" borderId="0" xfId="0" applyFont="1" applyBorder="1"/>
    <xf numFmtId="0" fontId="6" fillId="2" borderId="0" xfId="0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wrapText="1"/>
    </xf>
    <xf numFmtId="49" fontId="3" fillId="0" borderId="0" xfId="0" applyNumberFormat="1" applyFont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0" fillId="0" borderId="0" xfId="0" applyBorder="1"/>
    <xf numFmtId="49" fontId="6" fillId="2" borderId="0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3" fillId="0" borderId="6" xfId="0" applyFont="1" applyBorder="1"/>
    <xf numFmtId="0" fontId="3" fillId="0" borderId="8" xfId="0" applyFont="1" applyBorder="1"/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left"/>
    </xf>
    <xf numFmtId="49" fontId="6" fillId="3" borderId="0" xfId="0" applyNumberFormat="1" applyFont="1" applyFill="1" applyBorder="1" applyAlignment="1">
      <alignment horizontal="right" wrapText="1"/>
    </xf>
    <xf numFmtId="165" fontId="6" fillId="3" borderId="0" xfId="0" applyNumberFormat="1" applyFont="1" applyFill="1" applyBorder="1" applyAlignment="1">
      <alignment wrapText="1"/>
    </xf>
    <xf numFmtId="0" fontId="20" fillId="3" borderId="0" xfId="0" applyFont="1" applyFill="1"/>
    <xf numFmtId="0" fontId="16" fillId="3" borderId="0" xfId="0" applyFont="1" applyFill="1"/>
    <xf numFmtId="0" fontId="21" fillId="3" borderId="0" xfId="0" applyFont="1" applyFill="1"/>
    <xf numFmtId="0" fontId="0" fillId="3" borderId="0" xfId="0" applyFill="1"/>
    <xf numFmtId="0" fontId="6" fillId="3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right" wrapText="1"/>
    </xf>
    <xf numFmtId="165" fontId="6" fillId="3" borderId="6" xfId="0" applyNumberFormat="1" applyFont="1" applyFill="1" applyBorder="1" applyAlignment="1">
      <alignment wrapText="1"/>
    </xf>
    <xf numFmtId="0" fontId="6" fillId="0" borderId="5" xfId="0" applyFont="1" applyBorder="1" applyAlignment="1"/>
    <xf numFmtId="49" fontId="7" fillId="2" borderId="5" xfId="0" applyNumberFormat="1" applyFont="1" applyFill="1" applyBorder="1" applyAlignment="1">
      <alignment horizontal="right"/>
    </xf>
    <xf numFmtId="0" fontId="3" fillId="0" borderId="5" xfId="0" applyFont="1" applyBorder="1" applyAlignment="1"/>
    <xf numFmtId="0" fontId="6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right"/>
    </xf>
    <xf numFmtId="0" fontId="6" fillId="2" borderId="5" xfId="0" applyFont="1" applyFill="1" applyBorder="1" applyAlignment="1"/>
    <xf numFmtId="164" fontId="6" fillId="2" borderId="5" xfId="0" applyNumberFormat="1" applyFont="1" applyFill="1" applyBorder="1" applyAlignment="1"/>
    <xf numFmtId="0" fontId="6" fillId="0" borderId="8" xfId="0" applyFont="1" applyBorder="1" applyAlignment="1"/>
    <xf numFmtId="49" fontId="7" fillId="2" borderId="8" xfId="0" applyNumberFormat="1" applyFont="1" applyFill="1" applyBorder="1" applyAlignment="1">
      <alignment horizontal="right"/>
    </xf>
    <xf numFmtId="164" fontId="6" fillId="2" borderId="8" xfId="0" applyNumberFormat="1" applyFont="1" applyFill="1" applyBorder="1" applyAlignment="1">
      <alignment horizontal="right"/>
    </xf>
    <xf numFmtId="49" fontId="6" fillId="3" borderId="5" xfId="0" applyNumberFormat="1" applyFont="1" applyFill="1" applyBorder="1" applyAlignment="1">
      <alignment horizontal="right"/>
    </xf>
    <xf numFmtId="165" fontId="6" fillId="3" borderId="5" xfId="0" applyNumberFormat="1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 vertical="center"/>
    </xf>
    <xf numFmtId="0" fontId="6" fillId="0" borderId="6" xfId="0" applyFont="1" applyBorder="1" applyAlignment="1"/>
    <xf numFmtId="49" fontId="6" fillId="3" borderId="6" xfId="0" applyNumberFormat="1" applyFont="1" applyFill="1" applyBorder="1" applyAlignment="1">
      <alignment horizontal="right"/>
    </xf>
    <xf numFmtId="165" fontId="6" fillId="3" borderId="6" xfId="0" applyNumberFormat="1" applyFont="1" applyFill="1" applyBorder="1" applyAlignment="1"/>
    <xf numFmtId="0" fontId="6" fillId="2" borderId="5" xfId="0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right" vertical="center"/>
    </xf>
    <xf numFmtId="0" fontId="3" fillId="0" borderId="6" xfId="0" applyFont="1" applyBorder="1" applyAlignment="1"/>
    <xf numFmtId="49" fontId="6" fillId="2" borderId="6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2" fontId="24" fillId="0" borderId="1" xfId="7" applyNumberFormat="1" applyFont="1" applyFill="1" applyBorder="1" applyAlignment="1">
      <alignment horizontal="center" vertical="center" wrapText="1"/>
    </xf>
    <xf numFmtId="2" fontId="24" fillId="0" borderId="1" xfId="7" applyNumberFormat="1" applyFont="1" applyBorder="1" applyAlignment="1">
      <alignment horizontal="center" vertical="center" wrapText="1"/>
    </xf>
    <xf numFmtId="2" fontId="24" fillId="0" borderId="3" xfId="7" applyNumberFormat="1" applyFont="1" applyFill="1" applyBorder="1" applyAlignment="1">
      <alignment horizontal="center" vertical="center" wrapText="1"/>
    </xf>
    <xf numFmtId="2" fontId="24" fillId="0" borderId="3" xfId="7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19" xfId="0" applyBorder="1"/>
    <xf numFmtId="2" fontId="3" fillId="0" borderId="5" xfId="6" applyNumberFormat="1" applyFont="1" applyBorder="1" applyAlignment="1">
      <alignment horizontal="center"/>
    </xf>
    <xf numFmtId="0" fontId="0" fillId="0" borderId="5" xfId="0" applyBorder="1"/>
    <xf numFmtId="0" fontId="3" fillId="0" borderId="20" xfId="0" applyFont="1" applyBorder="1"/>
    <xf numFmtId="49" fontId="3" fillId="0" borderId="6" xfId="0" applyNumberFormat="1" applyFont="1" applyBorder="1" applyAlignment="1">
      <alignment horizontal="right" vertical="center"/>
    </xf>
    <xf numFmtId="2" fontId="3" fillId="0" borderId="6" xfId="6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0" fontId="0" fillId="0" borderId="7" xfId="0" applyBorder="1"/>
    <xf numFmtId="0" fontId="0" fillId="0" borderId="18" xfId="0" applyBorder="1"/>
    <xf numFmtId="0" fontId="6" fillId="2" borderId="16" xfId="0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8" fillId="0" borderId="21" xfId="0" applyFont="1" applyBorder="1"/>
    <xf numFmtId="0" fontId="6" fillId="2" borderId="22" xfId="0" applyFont="1" applyFill="1" applyBorder="1" applyAlignment="1">
      <alignment horizontal="center"/>
    </xf>
    <xf numFmtId="0" fontId="8" fillId="0" borderId="17" xfId="0" applyFont="1" applyBorder="1"/>
    <xf numFmtId="0" fontId="6" fillId="0" borderId="22" xfId="0" applyFont="1" applyFill="1" applyBorder="1" applyAlignment="1">
      <alignment horizontal="center"/>
    </xf>
    <xf numFmtId="49" fontId="3" fillId="0" borderId="23" xfId="0" applyNumberFormat="1" applyFont="1" applyBorder="1" applyAlignment="1">
      <alignment horizontal="center" vertical="center"/>
    </xf>
    <xf numFmtId="2" fontId="3" fillId="0" borderId="5" xfId="6" applyNumberFormat="1" applyFont="1" applyFill="1" applyBorder="1" applyAlignment="1">
      <alignment horizontal="center"/>
    </xf>
    <xf numFmtId="0" fontId="0" fillId="0" borderId="8" xfId="0" applyBorder="1"/>
    <xf numFmtId="49" fontId="7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49" fontId="3" fillId="0" borderId="22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2" fontId="3" fillId="0" borderId="6" xfId="6" applyNumberFormat="1" applyFont="1" applyFill="1" applyBorder="1" applyAlignment="1">
      <alignment horizontal="center"/>
    </xf>
    <xf numFmtId="2" fontId="3" fillId="0" borderId="5" xfId="0" applyNumberFormat="1" applyFont="1" applyBorder="1"/>
    <xf numFmtId="2" fontId="3" fillId="0" borderId="6" xfId="0" applyNumberFormat="1" applyFont="1" applyBorder="1"/>
    <xf numFmtId="0" fontId="3" fillId="0" borderId="18" xfId="0" applyFont="1" applyBorder="1"/>
  </cellXfs>
  <cellStyles count="8">
    <cellStyle name="Запетая" xfId="6" builtinId="3"/>
    <cellStyle name="Нормален" xfId="0" builtinId="0"/>
    <cellStyle name="Нормален 2" xfId="1"/>
    <cellStyle name="Нормален 2 2" xfId="3"/>
    <cellStyle name="Нормален 3" xfId="4"/>
    <cellStyle name="Нормален 4" xfId="5"/>
    <cellStyle name="Нормален 5" xfId="2"/>
    <cellStyle name="Нормален_ниви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121"/>
  <sheetViews>
    <sheetView zoomScaleNormal="100" workbookViewId="0">
      <selection activeCell="A3" sqref="A3:G104"/>
    </sheetView>
  </sheetViews>
  <sheetFormatPr defaultRowHeight="15" x14ac:dyDescent="0.25"/>
  <cols>
    <col min="2" max="2" width="19.42578125" customWidth="1"/>
    <col min="3" max="3" width="16.42578125" customWidth="1"/>
    <col min="4" max="4" width="15.42578125" customWidth="1"/>
    <col min="5" max="5" width="12.28515625" customWidth="1"/>
    <col min="6" max="6" width="15.5703125" customWidth="1"/>
    <col min="7" max="7" width="13.85546875" customWidth="1"/>
    <col min="8" max="8" width="34.28515625" customWidth="1"/>
  </cols>
  <sheetData>
    <row r="2" spans="1:8" ht="7.5" customHeight="1" x14ac:dyDescent="0.25"/>
    <row r="3" spans="1:8" ht="47.25" customHeight="1" x14ac:dyDescent="0.25">
      <c r="A3" s="176" t="s">
        <v>183</v>
      </c>
      <c r="B3" s="177"/>
      <c r="C3" s="177"/>
      <c r="D3" s="177"/>
      <c r="E3" s="177"/>
      <c r="F3" s="177"/>
      <c r="G3" s="177"/>
      <c r="H3" s="84"/>
    </row>
    <row r="4" spans="1:8" ht="47.25" customHeight="1" thickBot="1" x14ac:dyDescent="0.3">
      <c r="A4" s="180" t="s">
        <v>184</v>
      </c>
      <c r="B4" s="180"/>
      <c r="C4" s="180"/>
      <c r="D4" s="180"/>
      <c r="E4" s="180"/>
      <c r="F4" s="180"/>
      <c r="G4" s="180"/>
      <c r="H4" s="84"/>
    </row>
    <row r="5" spans="1:8" ht="16.5" customHeight="1" thickBot="1" x14ac:dyDescent="0.3">
      <c r="A5" s="174" t="s">
        <v>86</v>
      </c>
      <c r="B5" s="178" t="s">
        <v>0</v>
      </c>
      <c r="C5" s="178" t="s">
        <v>1</v>
      </c>
      <c r="D5" s="178" t="s">
        <v>2</v>
      </c>
      <c r="E5" s="1" t="s">
        <v>3</v>
      </c>
      <c r="F5" s="178" t="s">
        <v>4</v>
      </c>
      <c r="G5" s="178" t="s">
        <v>5</v>
      </c>
    </row>
    <row r="6" spans="1:8" ht="16.5" thickBot="1" x14ac:dyDescent="0.3">
      <c r="A6" s="175"/>
      <c r="B6" s="179"/>
      <c r="C6" s="179"/>
      <c r="D6" s="179"/>
      <c r="E6" s="2" t="s">
        <v>6</v>
      </c>
      <c r="F6" s="179"/>
      <c r="G6" s="179"/>
    </row>
    <row r="7" spans="1:8" ht="16.5" thickBot="1" x14ac:dyDescent="0.3">
      <c r="A7" s="77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</row>
    <row r="8" spans="1:8" ht="15.75" x14ac:dyDescent="0.25">
      <c r="A8" s="78"/>
      <c r="B8" s="4"/>
      <c r="C8" s="5"/>
      <c r="D8" s="6"/>
      <c r="E8" s="7"/>
      <c r="F8" s="8"/>
      <c r="G8" s="8"/>
    </row>
    <row r="9" spans="1:8" ht="15.75" x14ac:dyDescent="0.25">
      <c r="A9" s="79">
        <v>1</v>
      </c>
      <c r="B9" s="9" t="s">
        <v>7</v>
      </c>
      <c r="C9" s="9" t="s">
        <v>8</v>
      </c>
      <c r="D9" s="10" t="s">
        <v>9</v>
      </c>
      <c r="E9" s="11">
        <v>11.000999999999999</v>
      </c>
      <c r="F9" s="12" t="s">
        <v>29</v>
      </c>
      <c r="G9" s="13" t="s">
        <v>11</v>
      </c>
    </row>
    <row r="10" spans="1:8" ht="15.75" x14ac:dyDescent="0.25">
      <c r="A10" s="79">
        <v>2</v>
      </c>
      <c r="B10" s="14" t="s">
        <v>7</v>
      </c>
      <c r="C10" s="15" t="s">
        <v>12</v>
      </c>
      <c r="D10" s="16" t="s">
        <v>13</v>
      </c>
      <c r="E10" s="17">
        <v>61.975999999999999</v>
      </c>
      <c r="F10" s="12" t="s">
        <v>29</v>
      </c>
      <c r="G10" s="13" t="s">
        <v>11</v>
      </c>
    </row>
    <row r="11" spans="1:8" ht="15.75" x14ac:dyDescent="0.25">
      <c r="A11" s="79">
        <v>3</v>
      </c>
      <c r="B11" s="14" t="s">
        <v>7</v>
      </c>
      <c r="C11" s="15" t="s">
        <v>14</v>
      </c>
      <c r="D11" s="16" t="s">
        <v>15</v>
      </c>
      <c r="E11" s="17">
        <v>12.023999999999999</v>
      </c>
      <c r="F11" s="12" t="s">
        <v>29</v>
      </c>
      <c r="G11" s="13" t="s">
        <v>11</v>
      </c>
    </row>
    <row r="12" spans="1:8" ht="15.75" x14ac:dyDescent="0.25">
      <c r="A12" s="79">
        <v>4</v>
      </c>
      <c r="B12" s="14" t="s">
        <v>7</v>
      </c>
      <c r="C12" s="15" t="s">
        <v>17</v>
      </c>
      <c r="D12" s="19" t="s">
        <v>18</v>
      </c>
      <c r="E12" s="20">
        <v>80.906999999999996</v>
      </c>
      <c r="F12" s="12" t="s">
        <v>29</v>
      </c>
      <c r="G12" s="13" t="s">
        <v>11</v>
      </c>
    </row>
    <row r="13" spans="1:8" ht="15.75" x14ac:dyDescent="0.25">
      <c r="A13" s="79">
        <v>5</v>
      </c>
      <c r="B13" s="9" t="s">
        <v>7</v>
      </c>
      <c r="C13" s="85" t="s">
        <v>14</v>
      </c>
      <c r="D13" s="44" t="s">
        <v>167</v>
      </c>
      <c r="E13" s="45">
        <v>8.0470000000000006</v>
      </c>
      <c r="F13" s="53" t="s">
        <v>29</v>
      </c>
      <c r="G13" s="13" t="s">
        <v>11</v>
      </c>
    </row>
    <row r="14" spans="1:8" ht="15.75" x14ac:dyDescent="0.25">
      <c r="A14" s="79">
        <v>6</v>
      </c>
      <c r="B14" s="14" t="s">
        <v>7</v>
      </c>
      <c r="C14" s="85" t="s">
        <v>168</v>
      </c>
      <c r="D14" s="44" t="s">
        <v>169</v>
      </c>
      <c r="E14" s="45">
        <v>2.0179999999999998</v>
      </c>
      <c r="F14" s="53" t="s">
        <v>29</v>
      </c>
      <c r="G14" s="13" t="s">
        <v>11</v>
      </c>
    </row>
    <row r="15" spans="1:8" ht="15.75" x14ac:dyDescent="0.25">
      <c r="A15" s="79">
        <v>7</v>
      </c>
      <c r="B15" s="14" t="s">
        <v>7</v>
      </c>
      <c r="C15" s="85" t="s">
        <v>170</v>
      </c>
      <c r="D15" s="44" t="s">
        <v>171</v>
      </c>
      <c r="E15" s="45">
        <v>7.351</v>
      </c>
      <c r="F15" s="53" t="s">
        <v>29</v>
      </c>
      <c r="G15" s="119" t="s">
        <v>16</v>
      </c>
    </row>
    <row r="16" spans="1:8" ht="15.75" x14ac:dyDescent="0.25">
      <c r="A16" s="79">
        <v>8</v>
      </c>
      <c r="B16" s="14" t="s">
        <v>7</v>
      </c>
      <c r="C16" s="15" t="s">
        <v>17</v>
      </c>
      <c r="D16" s="19" t="s">
        <v>19</v>
      </c>
      <c r="E16" s="20">
        <v>42.454999999999998</v>
      </c>
      <c r="F16" s="12" t="s">
        <v>29</v>
      </c>
      <c r="G16" s="13" t="s">
        <v>11</v>
      </c>
    </row>
    <row r="17" spans="1:7" ht="16.5" thickBot="1" x14ac:dyDescent="0.3">
      <c r="A17" s="79">
        <v>9</v>
      </c>
      <c r="B17" s="21" t="s">
        <v>7</v>
      </c>
      <c r="C17" s="22" t="s">
        <v>20</v>
      </c>
      <c r="D17" s="23" t="s">
        <v>21</v>
      </c>
      <c r="E17" s="24">
        <v>708.15</v>
      </c>
      <c r="F17" s="12" t="s">
        <v>29</v>
      </c>
      <c r="G17" s="26" t="s">
        <v>11</v>
      </c>
    </row>
    <row r="18" spans="1:7" ht="16.5" thickBot="1" x14ac:dyDescent="0.3">
      <c r="A18" s="80"/>
      <c r="B18" s="27" t="s">
        <v>22</v>
      </c>
      <c r="C18" s="28"/>
      <c r="D18" s="29" t="s">
        <v>172</v>
      </c>
      <c r="E18" s="30">
        <f>SUM(E9:E17)</f>
        <v>933.92899999999997</v>
      </c>
      <c r="F18" s="31"/>
      <c r="G18" s="31"/>
    </row>
    <row r="19" spans="1:7" ht="15.75" x14ac:dyDescent="0.25">
      <c r="A19" s="78"/>
      <c r="B19" s="4"/>
      <c r="C19" s="5"/>
      <c r="D19" s="6"/>
      <c r="E19" s="7"/>
      <c r="F19" s="8"/>
      <c r="G19" s="8"/>
    </row>
    <row r="20" spans="1:7" ht="15.75" x14ac:dyDescent="0.25">
      <c r="A20" s="85">
        <v>1</v>
      </c>
      <c r="B20" s="14" t="s">
        <v>23</v>
      </c>
      <c r="C20" s="32" t="s">
        <v>24</v>
      </c>
      <c r="D20" s="33" t="s">
        <v>25</v>
      </c>
      <c r="E20" s="34">
        <v>120.124</v>
      </c>
      <c r="F20" s="12" t="s">
        <v>29</v>
      </c>
      <c r="G20" s="36" t="s">
        <v>26</v>
      </c>
    </row>
    <row r="21" spans="1:7" ht="15.75" x14ac:dyDescent="0.25">
      <c r="A21" s="85">
        <v>2</v>
      </c>
      <c r="B21" s="14" t="s">
        <v>23</v>
      </c>
      <c r="C21" s="32" t="s">
        <v>27</v>
      </c>
      <c r="D21" s="33" t="s">
        <v>28</v>
      </c>
      <c r="E21" s="35">
        <v>39.475999999999999</v>
      </c>
      <c r="F21" s="12" t="s">
        <v>29</v>
      </c>
      <c r="G21" s="13" t="s">
        <v>11</v>
      </c>
    </row>
    <row r="22" spans="1:7" ht="15.75" x14ac:dyDescent="0.25">
      <c r="A22" s="85">
        <v>3</v>
      </c>
      <c r="B22" s="14" t="s">
        <v>23</v>
      </c>
      <c r="C22" s="32" t="s">
        <v>30</v>
      </c>
      <c r="D22" s="40" t="s">
        <v>139</v>
      </c>
      <c r="E22" s="57">
        <v>333.9</v>
      </c>
      <c r="F22" s="12" t="s">
        <v>29</v>
      </c>
      <c r="G22" s="36" t="s">
        <v>26</v>
      </c>
    </row>
    <row r="23" spans="1:7" ht="15.75" x14ac:dyDescent="0.25">
      <c r="A23" s="85">
        <v>4</v>
      </c>
      <c r="B23" s="14" t="s">
        <v>23</v>
      </c>
      <c r="C23" s="32" t="s">
        <v>30</v>
      </c>
      <c r="D23" s="33" t="s">
        <v>31</v>
      </c>
      <c r="E23" s="37">
        <v>204.31899999999999</v>
      </c>
      <c r="F23" s="12" t="s">
        <v>29</v>
      </c>
      <c r="G23" s="38" t="s">
        <v>16</v>
      </c>
    </row>
    <row r="24" spans="1:7" ht="15.75" x14ac:dyDescent="0.25">
      <c r="A24" s="85">
        <v>5</v>
      </c>
      <c r="B24" s="14" t="s">
        <v>23</v>
      </c>
      <c r="C24" s="32" t="s">
        <v>30</v>
      </c>
      <c r="D24" s="33" t="s">
        <v>32</v>
      </c>
      <c r="E24" s="37">
        <v>621.54899999999998</v>
      </c>
      <c r="F24" s="12" t="s">
        <v>29</v>
      </c>
      <c r="G24" s="36" t="s">
        <v>26</v>
      </c>
    </row>
    <row r="25" spans="1:7" s="129" customFormat="1" ht="15.75" x14ac:dyDescent="0.25">
      <c r="A25" s="112"/>
      <c r="B25" s="123"/>
      <c r="C25" s="124"/>
      <c r="D25" s="125"/>
      <c r="E25" s="126"/>
      <c r="F25" s="127"/>
      <c r="G25" s="128"/>
    </row>
    <row r="26" spans="1:7" ht="15.75" x14ac:dyDescent="0.25">
      <c r="A26" s="112"/>
      <c r="B26" s="107" t="s">
        <v>136</v>
      </c>
      <c r="C26" s="108"/>
      <c r="D26" s="109"/>
      <c r="E26" s="110"/>
      <c r="F26" s="111" t="s">
        <v>137</v>
      </c>
      <c r="G26" s="110"/>
    </row>
    <row r="27" spans="1:7" ht="15.75" x14ac:dyDescent="0.25">
      <c r="A27" s="112"/>
      <c r="B27" s="108" t="s">
        <v>165</v>
      </c>
      <c r="C27" s="108"/>
      <c r="D27" s="109"/>
      <c r="E27" s="110"/>
      <c r="F27" s="111" t="s">
        <v>138</v>
      </c>
      <c r="G27" s="110"/>
    </row>
    <row r="28" spans="1:7" ht="15.75" x14ac:dyDescent="0.25">
      <c r="A28" s="112"/>
      <c r="B28" s="108" t="s">
        <v>166</v>
      </c>
      <c r="C28" s="108"/>
      <c r="D28" s="108"/>
      <c r="G28">
        <v>1</v>
      </c>
    </row>
    <row r="29" spans="1:7" ht="15.75" x14ac:dyDescent="0.25">
      <c r="A29" s="112"/>
      <c r="B29" s="123"/>
      <c r="C29" s="124"/>
      <c r="D29" s="125"/>
      <c r="E29" s="126"/>
      <c r="F29" s="127"/>
      <c r="G29" s="128"/>
    </row>
    <row r="30" spans="1:7" ht="15.75" x14ac:dyDescent="0.25">
      <c r="A30" s="85">
        <v>6</v>
      </c>
      <c r="B30" s="14" t="s">
        <v>23</v>
      </c>
      <c r="C30" s="32" t="s">
        <v>30</v>
      </c>
      <c r="D30" s="33" t="s">
        <v>33</v>
      </c>
      <c r="E30" s="39">
        <v>1.5409999999999999</v>
      </c>
      <c r="F30" s="12" t="s">
        <v>29</v>
      </c>
      <c r="G30" s="13" t="s">
        <v>11</v>
      </c>
    </row>
    <row r="31" spans="1:7" ht="15.75" x14ac:dyDescent="0.25">
      <c r="A31" s="85">
        <v>7</v>
      </c>
      <c r="B31" s="14" t="s">
        <v>23</v>
      </c>
      <c r="C31" s="32" t="s">
        <v>30</v>
      </c>
      <c r="D31" s="33" t="s">
        <v>34</v>
      </c>
      <c r="E31" s="37">
        <v>4.3680000000000003</v>
      </c>
      <c r="F31" s="12" t="s">
        <v>29</v>
      </c>
      <c r="G31" s="13" t="s">
        <v>11</v>
      </c>
    </row>
    <row r="32" spans="1:7" ht="15.75" x14ac:dyDescent="0.25">
      <c r="A32" s="85">
        <v>8</v>
      </c>
      <c r="B32" s="14" t="s">
        <v>23</v>
      </c>
      <c r="C32" s="32" t="s">
        <v>30</v>
      </c>
      <c r="D32" s="33" t="s">
        <v>173</v>
      </c>
      <c r="E32" s="35">
        <v>1.764</v>
      </c>
      <c r="F32" s="53" t="s">
        <v>29</v>
      </c>
      <c r="G32" s="36" t="s">
        <v>26</v>
      </c>
    </row>
    <row r="33" spans="1:7" ht="15.75" x14ac:dyDescent="0.25">
      <c r="A33" s="85">
        <v>9</v>
      </c>
      <c r="B33" s="14" t="s">
        <v>23</v>
      </c>
      <c r="C33" s="32" t="s">
        <v>44</v>
      </c>
      <c r="D33" s="33" t="s">
        <v>174</v>
      </c>
      <c r="E33" s="35">
        <v>7.8019999999999996</v>
      </c>
      <c r="F33" s="53" t="s">
        <v>29</v>
      </c>
      <c r="G33" s="13" t="s">
        <v>11</v>
      </c>
    </row>
    <row r="34" spans="1:7" ht="15.75" x14ac:dyDescent="0.25">
      <c r="A34" s="85">
        <v>10</v>
      </c>
      <c r="B34" s="14" t="s">
        <v>23</v>
      </c>
      <c r="C34" s="32" t="s">
        <v>35</v>
      </c>
      <c r="D34" s="33" t="s">
        <v>36</v>
      </c>
      <c r="E34" s="35">
        <v>43.976999999999997</v>
      </c>
      <c r="F34" s="12" t="s">
        <v>29</v>
      </c>
      <c r="G34" s="13" t="s">
        <v>11</v>
      </c>
    </row>
    <row r="35" spans="1:7" ht="15.75" x14ac:dyDescent="0.25">
      <c r="A35" s="85">
        <v>11</v>
      </c>
      <c r="B35" s="14" t="s">
        <v>23</v>
      </c>
      <c r="C35" s="32" t="s">
        <v>37</v>
      </c>
      <c r="D35" s="40" t="s">
        <v>38</v>
      </c>
      <c r="E35" s="35">
        <v>78.018000000000001</v>
      </c>
      <c r="F35" s="12" t="s">
        <v>29</v>
      </c>
      <c r="G35" s="38" t="s">
        <v>39</v>
      </c>
    </row>
    <row r="36" spans="1:7" ht="15.75" x14ac:dyDescent="0.25">
      <c r="A36" s="85">
        <v>12</v>
      </c>
      <c r="B36" s="14" t="s">
        <v>23</v>
      </c>
      <c r="C36" s="32" t="s">
        <v>37</v>
      </c>
      <c r="D36" s="40" t="s">
        <v>40</v>
      </c>
      <c r="E36" s="57">
        <v>19.239999999999998</v>
      </c>
      <c r="F36" s="12" t="s">
        <v>29</v>
      </c>
      <c r="G36" s="38" t="s">
        <v>39</v>
      </c>
    </row>
    <row r="37" spans="1:7" ht="15.75" x14ac:dyDescent="0.25">
      <c r="A37" s="85">
        <v>13</v>
      </c>
      <c r="B37" s="14" t="s">
        <v>23</v>
      </c>
      <c r="C37" s="32" t="s">
        <v>37</v>
      </c>
      <c r="D37" s="40" t="s">
        <v>42</v>
      </c>
      <c r="E37" s="35">
        <v>68.861000000000004</v>
      </c>
      <c r="F37" s="12" t="s">
        <v>29</v>
      </c>
      <c r="G37" s="38" t="s">
        <v>39</v>
      </c>
    </row>
    <row r="38" spans="1:7" ht="15.75" x14ac:dyDescent="0.25">
      <c r="A38" s="85">
        <v>14</v>
      </c>
      <c r="B38" s="14" t="s">
        <v>23</v>
      </c>
      <c r="C38" s="32" t="s">
        <v>37</v>
      </c>
      <c r="D38" s="40" t="s">
        <v>43</v>
      </c>
      <c r="E38" s="35">
        <v>34.524000000000001</v>
      </c>
      <c r="F38" s="12" t="s">
        <v>29</v>
      </c>
      <c r="G38" s="38" t="s">
        <v>39</v>
      </c>
    </row>
    <row r="39" spans="1:7" ht="15.75" x14ac:dyDescent="0.25">
      <c r="A39" s="85">
        <v>15</v>
      </c>
      <c r="B39" s="14" t="s">
        <v>23</v>
      </c>
      <c r="C39" s="32" t="s">
        <v>44</v>
      </c>
      <c r="D39" s="44" t="s">
        <v>45</v>
      </c>
      <c r="E39" s="45">
        <v>85.914000000000001</v>
      </c>
      <c r="F39" s="12" t="s">
        <v>29</v>
      </c>
      <c r="G39" s="13" t="s">
        <v>11</v>
      </c>
    </row>
    <row r="40" spans="1:7" ht="15.75" x14ac:dyDescent="0.25">
      <c r="A40" s="85">
        <v>16</v>
      </c>
      <c r="B40" s="14" t="s">
        <v>23</v>
      </c>
      <c r="C40" s="32" t="s">
        <v>44</v>
      </c>
      <c r="D40" s="44" t="s">
        <v>46</v>
      </c>
      <c r="E40" s="45">
        <v>23.704000000000001</v>
      </c>
      <c r="F40" s="12" t="s">
        <v>29</v>
      </c>
      <c r="G40" s="13" t="s">
        <v>11</v>
      </c>
    </row>
    <row r="41" spans="1:7" ht="15.75" x14ac:dyDescent="0.25">
      <c r="A41" s="85">
        <v>17</v>
      </c>
      <c r="B41" s="14" t="s">
        <v>23</v>
      </c>
      <c r="C41" s="32" t="s">
        <v>44</v>
      </c>
      <c r="D41" s="33" t="s">
        <v>47</v>
      </c>
      <c r="E41" s="35">
        <v>10.893000000000001</v>
      </c>
      <c r="F41" s="12" t="s">
        <v>29</v>
      </c>
      <c r="G41" s="13" t="s">
        <v>11</v>
      </c>
    </row>
    <row r="42" spans="1:7" ht="15.75" x14ac:dyDescent="0.25">
      <c r="A42" s="85">
        <v>18</v>
      </c>
      <c r="B42" s="41" t="s">
        <v>23</v>
      </c>
      <c r="C42" s="42" t="s">
        <v>44</v>
      </c>
      <c r="D42" s="46" t="s">
        <v>48</v>
      </c>
      <c r="E42" s="47">
        <v>16.021000000000001</v>
      </c>
      <c r="F42" s="12" t="s">
        <v>29</v>
      </c>
      <c r="G42" s="43" t="s">
        <v>11</v>
      </c>
    </row>
    <row r="43" spans="1:7" ht="15.75" x14ac:dyDescent="0.25">
      <c r="A43" s="85">
        <v>19</v>
      </c>
      <c r="B43" s="14" t="s">
        <v>23</v>
      </c>
      <c r="C43" s="32" t="s">
        <v>44</v>
      </c>
      <c r="D43" s="33" t="s">
        <v>49</v>
      </c>
      <c r="E43" s="35">
        <v>51.042999999999999</v>
      </c>
      <c r="F43" s="12" t="s">
        <v>29</v>
      </c>
      <c r="G43" s="13" t="s">
        <v>11</v>
      </c>
    </row>
    <row r="44" spans="1:7" ht="16.5" thickBot="1" x14ac:dyDescent="0.3">
      <c r="A44" s="85">
        <v>20</v>
      </c>
      <c r="B44" s="14" t="s">
        <v>23</v>
      </c>
      <c r="C44" s="32" t="s">
        <v>44</v>
      </c>
      <c r="D44" s="33" t="s">
        <v>50</v>
      </c>
      <c r="E44" s="35">
        <v>14.314</v>
      </c>
      <c r="F44" s="12" t="s">
        <v>29</v>
      </c>
      <c r="G44" s="13" t="s">
        <v>11</v>
      </c>
    </row>
    <row r="45" spans="1:7" ht="16.5" thickBot="1" x14ac:dyDescent="0.3">
      <c r="A45" s="80"/>
      <c r="B45" s="27" t="s">
        <v>22</v>
      </c>
      <c r="C45" s="28"/>
      <c r="D45" s="29" t="s">
        <v>175</v>
      </c>
      <c r="E45" s="30">
        <f>SUM(E20:E44)</f>
        <v>1781.3519999999996</v>
      </c>
      <c r="F45" s="31"/>
      <c r="G45" s="31"/>
    </row>
    <row r="46" spans="1:7" ht="15.75" x14ac:dyDescent="0.25">
      <c r="A46" s="81"/>
      <c r="B46" s="49"/>
      <c r="C46" s="50"/>
      <c r="D46" s="51"/>
      <c r="E46" s="52"/>
      <c r="F46" s="43"/>
      <c r="G46" s="43"/>
    </row>
    <row r="47" spans="1:7" ht="16.5" thickBot="1" x14ac:dyDescent="0.3">
      <c r="A47" s="79">
        <v>1</v>
      </c>
      <c r="B47" s="14" t="s">
        <v>51</v>
      </c>
      <c r="C47" s="15" t="s">
        <v>52</v>
      </c>
      <c r="D47" s="53" t="s">
        <v>53</v>
      </c>
      <c r="E47" s="17">
        <v>14.888999999999999</v>
      </c>
      <c r="F47" s="12" t="s">
        <v>29</v>
      </c>
      <c r="G47" s="36" t="s">
        <v>54</v>
      </c>
    </row>
    <row r="48" spans="1:7" ht="16.5" thickBot="1" x14ac:dyDescent="0.3">
      <c r="A48" s="80"/>
      <c r="B48" s="54" t="s">
        <v>22</v>
      </c>
      <c r="C48" s="54"/>
      <c r="D48" s="55" t="s">
        <v>87</v>
      </c>
      <c r="E48" s="56">
        <f>SUM(E47:E47)</f>
        <v>14.888999999999999</v>
      </c>
      <c r="F48" s="54"/>
      <c r="G48" s="54"/>
    </row>
    <row r="49" spans="1:7" ht="15.75" x14ac:dyDescent="0.25">
      <c r="A49" s="81"/>
      <c r="B49" s="49"/>
      <c r="C49" s="50"/>
      <c r="D49" s="51"/>
      <c r="E49" s="52"/>
      <c r="F49" s="43"/>
      <c r="G49" s="43"/>
    </row>
    <row r="50" spans="1:7" ht="15.75" x14ac:dyDescent="0.25">
      <c r="A50" s="85">
        <v>1</v>
      </c>
      <c r="B50" s="14" t="s">
        <v>56</v>
      </c>
      <c r="C50" s="32" t="s">
        <v>57</v>
      </c>
      <c r="D50" s="40" t="s">
        <v>58</v>
      </c>
      <c r="E50" s="57">
        <v>149.97399999999999</v>
      </c>
      <c r="F50" s="18" t="s">
        <v>10</v>
      </c>
      <c r="G50" s="38" t="s">
        <v>59</v>
      </c>
    </row>
    <row r="51" spans="1:7" ht="15.75" x14ac:dyDescent="0.25">
      <c r="A51" s="85">
        <v>2</v>
      </c>
      <c r="B51" s="14" t="s">
        <v>56</v>
      </c>
      <c r="C51" s="32" t="s">
        <v>60</v>
      </c>
      <c r="D51" s="40" t="s">
        <v>58</v>
      </c>
      <c r="E51" s="57">
        <v>60.003999999999998</v>
      </c>
      <c r="F51" s="18" t="s">
        <v>10</v>
      </c>
      <c r="G51" s="36" t="s">
        <v>59</v>
      </c>
    </row>
    <row r="52" spans="1:7" ht="15.75" x14ac:dyDescent="0.25">
      <c r="A52" s="85">
        <v>3</v>
      </c>
      <c r="B52" s="14" t="s">
        <v>56</v>
      </c>
      <c r="C52" s="32" t="s">
        <v>61</v>
      </c>
      <c r="D52" s="40" t="s">
        <v>62</v>
      </c>
      <c r="E52" s="57">
        <v>74.337000000000003</v>
      </c>
      <c r="F52" s="18" t="s">
        <v>10</v>
      </c>
      <c r="G52" s="36" t="s">
        <v>59</v>
      </c>
    </row>
    <row r="53" spans="1:7" ht="15.75" x14ac:dyDescent="0.25">
      <c r="A53" s="85">
        <v>4</v>
      </c>
      <c r="B53" s="14" t="s">
        <v>56</v>
      </c>
      <c r="C53" s="32" t="s">
        <v>61</v>
      </c>
      <c r="D53" s="40" t="s">
        <v>63</v>
      </c>
      <c r="E53" s="57">
        <v>8.89</v>
      </c>
      <c r="F53" s="18" t="s">
        <v>10</v>
      </c>
      <c r="G53" s="36" t="s">
        <v>59</v>
      </c>
    </row>
    <row r="54" spans="1:7" ht="15.75" x14ac:dyDescent="0.25">
      <c r="A54" s="85">
        <v>5</v>
      </c>
      <c r="B54" s="14" t="s">
        <v>56</v>
      </c>
      <c r="C54" s="32" t="s">
        <v>61</v>
      </c>
      <c r="D54" s="40" t="s">
        <v>64</v>
      </c>
      <c r="E54" s="57">
        <v>1.8260000000000001</v>
      </c>
      <c r="F54" s="18" t="s">
        <v>10</v>
      </c>
      <c r="G54" s="36" t="s">
        <v>16</v>
      </c>
    </row>
    <row r="55" spans="1:7" s="129" customFormat="1" ht="15.75" x14ac:dyDescent="0.25">
      <c r="A55" s="112"/>
      <c r="B55" s="123"/>
      <c r="C55" s="124"/>
      <c r="D55" s="130"/>
      <c r="E55" s="131"/>
      <c r="F55" s="132"/>
      <c r="G55" s="128"/>
    </row>
    <row r="56" spans="1:7" ht="15.75" x14ac:dyDescent="0.25">
      <c r="A56" s="112"/>
      <c r="B56" s="107" t="s">
        <v>136</v>
      </c>
      <c r="C56" s="108"/>
      <c r="D56" s="109"/>
      <c r="E56" s="110"/>
      <c r="F56" s="111" t="s">
        <v>137</v>
      </c>
      <c r="G56" s="110"/>
    </row>
    <row r="57" spans="1:7" ht="15.75" x14ac:dyDescent="0.25">
      <c r="A57" s="112"/>
      <c r="B57" s="108" t="s">
        <v>165</v>
      </c>
      <c r="C57" s="108"/>
      <c r="D57" s="109"/>
      <c r="E57" s="110"/>
      <c r="F57" s="111" t="s">
        <v>138</v>
      </c>
      <c r="G57" s="110"/>
    </row>
    <row r="58" spans="1:7" ht="15.75" x14ac:dyDescent="0.25">
      <c r="A58" s="112"/>
      <c r="B58" s="108" t="s">
        <v>166</v>
      </c>
      <c r="C58" s="108"/>
      <c r="D58" s="108"/>
      <c r="G58">
        <v>2</v>
      </c>
    </row>
    <row r="59" spans="1:7" ht="15.75" x14ac:dyDescent="0.25">
      <c r="A59" s="85">
        <v>6</v>
      </c>
      <c r="B59" s="14" t="s">
        <v>56</v>
      </c>
      <c r="C59" s="32" t="s">
        <v>61</v>
      </c>
      <c r="D59" s="40" t="s">
        <v>65</v>
      </c>
      <c r="E59" s="57">
        <v>263.84699999999998</v>
      </c>
      <c r="F59" s="18" t="s">
        <v>10</v>
      </c>
      <c r="G59" s="38" t="s">
        <v>39</v>
      </c>
    </row>
    <row r="60" spans="1:7" ht="15.75" x14ac:dyDescent="0.25">
      <c r="A60" s="85">
        <v>7</v>
      </c>
      <c r="B60" s="14" t="s">
        <v>56</v>
      </c>
      <c r="C60" s="32" t="s">
        <v>61</v>
      </c>
      <c r="D60" s="40" t="s">
        <v>66</v>
      </c>
      <c r="E60" s="57">
        <v>84.573999999999998</v>
      </c>
      <c r="F60" s="18" t="s">
        <v>10</v>
      </c>
      <c r="G60" s="38" t="s">
        <v>39</v>
      </c>
    </row>
    <row r="61" spans="1:7" ht="15.75" x14ac:dyDescent="0.25">
      <c r="A61" s="85">
        <v>8</v>
      </c>
      <c r="B61" s="14" t="s">
        <v>56</v>
      </c>
      <c r="C61" s="32" t="s">
        <v>61</v>
      </c>
      <c r="D61" s="40" t="s">
        <v>176</v>
      </c>
      <c r="E61" s="57">
        <v>6.306</v>
      </c>
      <c r="F61" s="18" t="s">
        <v>10</v>
      </c>
      <c r="G61" s="36" t="s">
        <v>59</v>
      </c>
    </row>
    <row r="62" spans="1:7" ht="15.75" x14ac:dyDescent="0.25">
      <c r="A62" s="85">
        <v>9</v>
      </c>
      <c r="B62" s="14" t="s">
        <v>56</v>
      </c>
      <c r="C62" s="32" t="s">
        <v>67</v>
      </c>
      <c r="D62" s="40" t="s">
        <v>68</v>
      </c>
      <c r="E62" s="57">
        <v>22.963000000000001</v>
      </c>
      <c r="F62" s="18" t="s">
        <v>10</v>
      </c>
      <c r="G62" s="38" t="s">
        <v>59</v>
      </c>
    </row>
    <row r="63" spans="1:7" ht="15.75" x14ac:dyDescent="0.25">
      <c r="A63" s="85">
        <v>10</v>
      </c>
      <c r="B63" s="14" t="s">
        <v>56</v>
      </c>
      <c r="C63" s="32" t="s">
        <v>69</v>
      </c>
      <c r="D63" s="40" t="s">
        <v>70</v>
      </c>
      <c r="E63" s="57">
        <v>22.56</v>
      </c>
      <c r="F63" s="18" t="s">
        <v>10</v>
      </c>
      <c r="G63" s="36" t="s">
        <v>59</v>
      </c>
    </row>
    <row r="64" spans="1:7" ht="15.75" x14ac:dyDescent="0.25">
      <c r="A64" s="85">
        <v>11</v>
      </c>
      <c r="B64" s="14" t="s">
        <v>56</v>
      </c>
      <c r="C64" s="32" t="s">
        <v>69</v>
      </c>
      <c r="D64" s="40" t="s">
        <v>71</v>
      </c>
      <c r="E64" s="57">
        <v>10.032</v>
      </c>
      <c r="F64" s="18" t="s">
        <v>10</v>
      </c>
      <c r="G64" s="13" t="s">
        <v>11</v>
      </c>
    </row>
    <row r="65" spans="1:7" ht="15.75" x14ac:dyDescent="0.25">
      <c r="A65" s="85">
        <v>12</v>
      </c>
      <c r="B65" s="14" t="s">
        <v>56</v>
      </c>
      <c r="C65" s="58" t="s">
        <v>72</v>
      </c>
      <c r="D65" s="59" t="s">
        <v>73</v>
      </c>
      <c r="E65" s="60">
        <v>22.178999999999998</v>
      </c>
      <c r="F65" s="18" t="s">
        <v>10</v>
      </c>
      <c r="G65" s="36" t="s">
        <v>59</v>
      </c>
    </row>
    <row r="66" spans="1:7" ht="15.75" x14ac:dyDescent="0.25">
      <c r="A66" s="85">
        <v>13</v>
      </c>
      <c r="B66" s="14" t="s">
        <v>56</v>
      </c>
      <c r="C66" s="32" t="s">
        <v>74</v>
      </c>
      <c r="D66" s="40" t="s">
        <v>75</v>
      </c>
      <c r="E66" s="57">
        <v>20.5</v>
      </c>
      <c r="F66" s="18" t="s">
        <v>10</v>
      </c>
      <c r="G66" s="36" t="s">
        <v>59</v>
      </c>
    </row>
    <row r="67" spans="1:7" ht="16.5" thickBot="1" x14ac:dyDescent="0.3">
      <c r="A67" s="133">
        <v>14</v>
      </c>
      <c r="B67" s="21" t="s">
        <v>56</v>
      </c>
      <c r="C67" s="48" t="s">
        <v>76</v>
      </c>
      <c r="D67" s="61" t="s">
        <v>77</v>
      </c>
      <c r="E67" s="62">
        <v>40.003</v>
      </c>
      <c r="F67" s="25" t="s">
        <v>10</v>
      </c>
      <c r="G67" s="63" t="s">
        <v>26</v>
      </c>
    </row>
    <row r="68" spans="1:7" ht="16.5" thickBot="1" x14ac:dyDescent="0.3">
      <c r="A68" s="80"/>
      <c r="B68" s="54" t="s">
        <v>22</v>
      </c>
      <c r="C68" s="54"/>
      <c r="D68" s="55" t="s">
        <v>181</v>
      </c>
      <c r="E68" s="56">
        <f>SUM(E50:E67)</f>
        <v>787.99499999999989</v>
      </c>
      <c r="F68" s="54"/>
      <c r="G68" s="118"/>
    </row>
    <row r="69" spans="1:7" ht="15.75" x14ac:dyDescent="0.25">
      <c r="A69" s="134"/>
      <c r="B69" s="66"/>
      <c r="C69" s="66"/>
      <c r="D69" s="67"/>
      <c r="E69" s="68"/>
      <c r="F69" s="66"/>
      <c r="G69" s="66"/>
    </row>
    <row r="70" spans="1:7" ht="15.75" x14ac:dyDescent="0.25">
      <c r="A70" s="85">
        <v>1</v>
      </c>
      <c r="B70" s="14" t="s">
        <v>78</v>
      </c>
      <c r="C70" s="137" t="s">
        <v>79</v>
      </c>
      <c r="D70" s="138" t="s">
        <v>140</v>
      </c>
      <c r="E70" s="121">
        <v>55.311999999999998</v>
      </c>
      <c r="F70" s="64" t="s">
        <v>29</v>
      </c>
      <c r="G70" s="38" t="s">
        <v>39</v>
      </c>
    </row>
    <row r="71" spans="1:7" ht="15.75" x14ac:dyDescent="0.25">
      <c r="A71" s="85">
        <v>2</v>
      </c>
      <c r="B71" s="14" t="s">
        <v>78</v>
      </c>
      <c r="C71" s="137" t="s">
        <v>79</v>
      </c>
      <c r="D71" s="138" t="s">
        <v>141</v>
      </c>
      <c r="E71" s="121">
        <v>14.707000000000001</v>
      </c>
      <c r="F71" s="64" t="s">
        <v>29</v>
      </c>
      <c r="G71" s="38" t="s">
        <v>39</v>
      </c>
    </row>
    <row r="72" spans="1:7" ht="15.75" x14ac:dyDescent="0.25">
      <c r="A72" s="85">
        <v>3</v>
      </c>
      <c r="B72" s="14" t="s">
        <v>78</v>
      </c>
      <c r="C72" s="137" t="s">
        <v>80</v>
      </c>
      <c r="D72" s="138" t="s">
        <v>144</v>
      </c>
      <c r="E72" s="121">
        <v>199.57499999999999</v>
      </c>
      <c r="F72" s="64" t="s">
        <v>29</v>
      </c>
      <c r="G72" s="36" t="s">
        <v>16</v>
      </c>
    </row>
    <row r="73" spans="1:7" ht="15.75" x14ac:dyDescent="0.25">
      <c r="A73" s="85">
        <v>4</v>
      </c>
      <c r="B73" s="14" t="s">
        <v>78</v>
      </c>
      <c r="C73" s="137" t="s">
        <v>80</v>
      </c>
      <c r="D73" s="138" t="s">
        <v>145</v>
      </c>
      <c r="E73" s="121">
        <v>2.89</v>
      </c>
      <c r="F73" s="64" t="s">
        <v>29</v>
      </c>
      <c r="G73" s="36" t="s">
        <v>81</v>
      </c>
    </row>
    <row r="74" spans="1:7" ht="15.75" x14ac:dyDescent="0.25">
      <c r="A74" s="85">
        <v>5</v>
      </c>
      <c r="B74" s="14" t="s">
        <v>78</v>
      </c>
      <c r="C74" s="137" t="s">
        <v>80</v>
      </c>
      <c r="D74" s="138" t="s">
        <v>146</v>
      </c>
      <c r="E74" s="121">
        <v>181.63200000000001</v>
      </c>
      <c r="F74" s="64" t="s">
        <v>29</v>
      </c>
      <c r="G74" s="38" t="s">
        <v>81</v>
      </c>
    </row>
    <row r="75" spans="1:7" ht="15.75" x14ac:dyDescent="0.25">
      <c r="A75" s="85">
        <v>6</v>
      </c>
      <c r="B75" s="14" t="s">
        <v>78</v>
      </c>
      <c r="C75" s="137" t="s">
        <v>80</v>
      </c>
      <c r="D75" s="138" t="s">
        <v>147</v>
      </c>
      <c r="E75" s="121">
        <v>48.744999999999997</v>
      </c>
      <c r="F75" s="64" t="s">
        <v>29</v>
      </c>
      <c r="G75" s="38" t="s">
        <v>39</v>
      </c>
    </row>
    <row r="76" spans="1:7" ht="15.75" x14ac:dyDescent="0.25">
      <c r="A76" s="85">
        <v>7</v>
      </c>
      <c r="B76" s="14" t="s">
        <v>78</v>
      </c>
      <c r="C76" s="137" t="s">
        <v>80</v>
      </c>
      <c r="D76" s="138" t="s">
        <v>148</v>
      </c>
      <c r="E76" s="121">
        <v>275.56900000000002</v>
      </c>
      <c r="F76" s="64" t="s">
        <v>29</v>
      </c>
      <c r="G76" s="36" t="s">
        <v>16</v>
      </c>
    </row>
    <row r="77" spans="1:7" ht="15.75" x14ac:dyDescent="0.25">
      <c r="A77" s="85">
        <v>8</v>
      </c>
      <c r="B77" s="14" t="s">
        <v>78</v>
      </c>
      <c r="C77" s="137" t="s">
        <v>80</v>
      </c>
      <c r="D77" s="120" t="s">
        <v>177</v>
      </c>
      <c r="E77" s="121">
        <v>3.0059999999999998</v>
      </c>
      <c r="F77" s="122" t="s">
        <v>29</v>
      </c>
      <c r="G77" s="38" t="s">
        <v>39</v>
      </c>
    </row>
    <row r="78" spans="1:7" ht="15.75" x14ac:dyDescent="0.25">
      <c r="A78" s="85">
        <v>9</v>
      </c>
      <c r="B78" s="14" t="s">
        <v>78</v>
      </c>
      <c r="C78" s="137" t="s">
        <v>82</v>
      </c>
      <c r="D78" s="138" t="s">
        <v>153</v>
      </c>
      <c r="E78" s="121">
        <v>12.031000000000001</v>
      </c>
      <c r="F78" s="64" t="s">
        <v>29</v>
      </c>
      <c r="G78" s="38" t="s">
        <v>39</v>
      </c>
    </row>
    <row r="79" spans="1:7" ht="15.75" x14ac:dyDescent="0.25">
      <c r="A79" s="85">
        <v>10</v>
      </c>
      <c r="B79" s="14" t="s">
        <v>78</v>
      </c>
      <c r="C79" s="137" t="s">
        <v>82</v>
      </c>
      <c r="D79" s="138" t="s">
        <v>178</v>
      </c>
      <c r="E79" s="121">
        <v>9.0380000000000003</v>
      </c>
      <c r="F79" s="64" t="s">
        <v>29</v>
      </c>
      <c r="G79" s="38" t="s">
        <v>39</v>
      </c>
    </row>
    <row r="80" spans="1:7" ht="15.75" x14ac:dyDescent="0.25">
      <c r="A80" s="85">
        <v>11</v>
      </c>
      <c r="B80" s="14" t="s">
        <v>78</v>
      </c>
      <c r="C80" s="137" t="s">
        <v>82</v>
      </c>
      <c r="D80" s="138" t="s">
        <v>179</v>
      </c>
      <c r="E80" s="121">
        <v>2.6880000000000002</v>
      </c>
      <c r="F80" s="64" t="s">
        <v>29</v>
      </c>
      <c r="G80" s="38" t="s">
        <v>39</v>
      </c>
    </row>
    <row r="81" spans="1:7" ht="15.75" x14ac:dyDescent="0.25">
      <c r="A81" s="85">
        <v>12</v>
      </c>
      <c r="B81" s="14" t="s">
        <v>78</v>
      </c>
      <c r="C81" s="137" t="s">
        <v>82</v>
      </c>
      <c r="D81" s="138" t="s">
        <v>149</v>
      </c>
      <c r="E81" s="121">
        <v>16.478999999999999</v>
      </c>
      <c r="F81" s="64" t="s">
        <v>29</v>
      </c>
      <c r="G81" s="38" t="s">
        <v>39</v>
      </c>
    </row>
    <row r="82" spans="1:7" ht="15.75" x14ac:dyDescent="0.25">
      <c r="A82" s="85">
        <v>13</v>
      </c>
      <c r="B82" s="14" t="s">
        <v>78</v>
      </c>
      <c r="C82" s="137" t="s">
        <v>82</v>
      </c>
      <c r="D82" s="138" t="s">
        <v>150</v>
      </c>
      <c r="E82" s="121">
        <v>19.62</v>
      </c>
      <c r="F82" s="64" t="s">
        <v>29</v>
      </c>
      <c r="G82" s="38" t="s">
        <v>39</v>
      </c>
    </row>
    <row r="83" spans="1:7" ht="15.75" x14ac:dyDescent="0.25">
      <c r="A83" s="85">
        <v>14</v>
      </c>
      <c r="B83" s="14" t="s">
        <v>78</v>
      </c>
      <c r="C83" s="137" t="s">
        <v>82</v>
      </c>
      <c r="D83" s="138" t="s">
        <v>151</v>
      </c>
      <c r="E83" s="121">
        <v>103.38500000000001</v>
      </c>
      <c r="F83" s="64" t="s">
        <v>29</v>
      </c>
      <c r="G83" s="38" t="s">
        <v>39</v>
      </c>
    </row>
    <row r="84" spans="1:7" ht="15.75" x14ac:dyDescent="0.25">
      <c r="A84" s="112"/>
      <c r="B84" s="123"/>
      <c r="C84" s="139"/>
      <c r="D84" s="140"/>
      <c r="E84" s="141"/>
      <c r="F84" s="135"/>
      <c r="G84" s="136"/>
    </row>
    <row r="85" spans="1:7" ht="15.75" x14ac:dyDescent="0.25">
      <c r="A85" s="112"/>
      <c r="B85" s="107" t="s">
        <v>136</v>
      </c>
      <c r="C85" s="142"/>
      <c r="D85" s="143"/>
      <c r="E85" s="144"/>
      <c r="F85" s="111" t="s">
        <v>137</v>
      </c>
      <c r="G85" s="110"/>
    </row>
    <row r="86" spans="1:7" ht="15.75" x14ac:dyDescent="0.25">
      <c r="A86" s="112"/>
      <c r="B86" s="108" t="s">
        <v>165</v>
      </c>
      <c r="C86" s="142"/>
      <c r="D86" s="143"/>
      <c r="E86" s="144"/>
      <c r="F86" s="111" t="s">
        <v>138</v>
      </c>
      <c r="G86" s="110"/>
    </row>
    <row r="87" spans="1:7" ht="15.75" x14ac:dyDescent="0.25">
      <c r="A87" s="112"/>
      <c r="B87" s="108" t="s">
        <v>166</v>
      </c>
      <c r="C87" s="142"/>
      <c r="D87" s="142"/>
      <c r="E87" s="145"/>
      <c r="G87">
        <v>3</v>
      </c>
    </row>
    <row r="88" spans="1:7" ht="15.75" x14ac:dyDescent="0.25">
      <c r="A88" s="85">
        <v>15</v>
      </c>
      <c r="B88" s="14" t="s">
        <v>78</v>
      </c>
      <c r="C88" s="137" t="s">
        <v>82</v>
      </c>
      <c r="D88" s="138" t="s">
        <v>152</v>
      </c>
      <c r="E88" s="121">
        <v>36.331000000000003</v>
      </c>
      <c r="F88" s="64" t="s">
        <v>29</v>
      </c>
      <c r="G88" s="38" t="s">
        <v>39</v>
      </c>
    </row>
    <row r="89" spans="1:7" ht="15.75" x14ac:dyDescent="0.25">
      <c r="A89" s="85">
        <v>16</v>
      </c>
      <c r="B89" s="14" t="s">
        <v>78</v>
      </c>
      <c r="C89" s="137" t="s">
        <v>82</v>
      </c>
      <c r="D89" s="138" t="s">
        <v>154</v>
      </c>
      <c r="E89" s="121">
        <v>2.0649999999999999</v>
      </c>
      <c r="F89" s="64" t="s">
        <v>29</v>
      </c>
      <c r="G89" s="38" t="s">
        <v>39</v>
      </c>
    </row>
    <row r="90" spans="1:7" ht="15.75" x14ac:dyDescent="0.25">
      <c r="A90" s="85">
        <v>17</v>
      </c>
      <c r="B90" s="14" t="s">
        <v>78</v>
      </c>
      <c r="C90" s="137" t="s">
        <v>82</v>
      </c>
      <c r="D90" s="138" t="s">
        <v>155</v>
      </c>
      <c r="E90" s="121">
        <v>23.838000000000001</v>
      </c>
      <c r="F90" s="64" t="s">
        <v>29</v>
      </c>
      <c r="G90" s="38" t="s">
        <v>39</v>
      </c>
    </row>
    <row r="91" spans="1:7" ht="15.75" x14ac:dyDescent="0.25">
      <c r="A91" s="85">
        <v>18</v>
      </c>
      <c r="B91" s="14" t="s">
        <v>78</v>
      </c>
      <c r="C91" s="137" t="s">
        <v>82</v>
      </c>
      <c r="D91" s="138" t="s">
        <v>156</v>
      </c>
      <c r="E91" s="121">
        <v>1.5009999999999999</v>
      </c>
      <c r="F91" s="64" t="s">
        <v>29</v>
      </c>
      <c r="G91" s="38" t="s">
        <v>39</v>
      </c>
    </row>
    <row r="92" spans="1:7" ht="15.75" x14ac:dyDescent="0.25">
      <c r="A92" s="85">
        <v>19</v>
      </c>
      <c r="B92" s="14" t="s">
        <v>78</v>
      </c>
      <c r="C92" s="137" t="s">
        <v>82</v>
      </c>
      <c r="D92" s="138" t="s">
        <v>157</v>
      </c>
      <c r="E92" s="121">
        <v>0.56599999999999995</v>
      </c>
      <c r="F92" s="64" t="s">
        <v>29</v>
      </c>
      <c r="G92" s="38" t="s">
        <v>39</v>
      </c>
    </row>
    <row r="93" spans="1:7" ht="15.75" x14ac:dyDescent="0.25">
      <c r="A93" s="85">
        <v>20</v>
      </c>
      <c r="B93" s="14" t="s">
        <v>78</v>
      </c>
      <c r="C93" s="137" t="s">
        <v>83</v>
      </c>
      <c r="D93" s="138" t="s">
        <v>158</v>
      </c>
      <c r="E93" s="121">
        <v>79.61</v>
      </c>
      <c r="F93" s="64" t="s">
        <v>29</v>
      </c>
      <c r="G93" s="38" t="s">
        <v>39</v>
      </c>
    </row>
    <row r="94" spans="1:7" ht="15.75" x14ac:dyDescent="0.25">
      <c r="A94" s="85">
        <v>21</v>
      </c>
      <c r="B94" s="14" t="s">
        <v>78</v>
      </c>
      <c r="C94" s="137" t="s">
        <v>84</v>
      </c>
      <c r="D94" s="138" t="s">
        <v>142</v>
      </c>
      <c r="E94" s="121">
        <v>163.77199999999999</v>
      </c>
      <c r="F94" s="64" t="s">
        <v>29</v>
      </c>
      <c r="G94" s="36" t="s">
        <v>54</v>
      </c>
    </row>
    <row r="95" spans="1:7" ht="16.5" thickBot="1" x14ac:dyDescent="0.3">
      <c r="A95" s="85">
        <v>22</v>
      </c>
      <c r="B95" s="21" t="s">
        <v>78</v>
      </c>
      <c r="C95" s="146" t="s">
        <v>84</v>
      </c>
      <c r="D95" s="147" t="s">
        <v>143</v>
      </c>
      <c r="E95" s="148">
        <v>57.741</v>
      </c>
      <c r="F95" s="64" t="s">
        <v>29</v>
      </c>
      <c r="G95" s="65" t="s">
        <v>39</v>
      </c>
    </row>
    <row r="96" spans="1:7" ht="16.5" thickBot="1" x14ac:dyDescent="0.3">
      <c r="A96" s="80"/>
      <c r="B96" s="54" t="s">
        <v>22</v>
      </c>
      <c r="C96" s="54"/>
      <c r="D96" s="55" t="s">
        <v>180</v>
      </c>
      <c r="E96" s="56">
        <f>SUM(E70:E95)</f>
        <v>1310.1009999999999</v>
      </c>
      <c r="F96" s="54"/>
      <c r="G96" s="118"/>
    </row>
    <row r="97" spans="1:7" ht="15.75" x14ac:dyDescent="0.25">
      <c r="A97" s="81"/>
      <c r="B97" s="66"/>
      <c r="C97" s="66"/>
      <c r="D97" s="67"/>
      <c r="E97" s="68"/>
      <c r="F97" s="66"/>
      <c r="G97" s="66"/>
    </row>
    <row r="98" spans="1:7" ht="16.5" thickBot="1" x14ac:dyDescent="0.3">
      <c r="A98" s="82"/>
      <c r="B98" s="69"/>
      <c r="C98" s="69"/>
      <c r="D98" s="70"/>
      <c r="E98" s="71"/>
      <c r="F98" s="72"/>
      <c r="G98" s="72"/>
    </row>
    <row r="99" spans="1:7" ht="16.5" thickBot="1" x14ac:dyDescent="0.3">
      <c r="A99" s="83"/>
      <c r="B99" s="73" t="s">
        <v>85</v>
      </c>
      <c r="C99" s="74"/>
      <c r="D99" s="75" t="s">
        <v>182</v>
      </c>
      <c r="E99" s="76">
        <f>SUM(E96,E68,E48,E45,E18)</f>
        <v>4828.2659999999996</v>
      </c>
      <c r="F99" s="31"/>
      <c r="G99" s="31"/>
    </row>
    <row r="101" spans="1:7" ht="15.75" x14ac:dyDescent="0.25">
      <c r="A101" s="112"/>
      <c r="B101" s="107" t="s">
        <v>136</v>
      </c>
      <c r="C101" s="108"/>
      <c r="D101" s="109"/>
      <c r="E101" s="110"/>
      <c r="F101" s="111" t="s">
        <v>137</v>
      </c>
      <c r="G101" s="110"/>
    </row>
    <row r="102" spans="1:7" ht="15.75" x14ac:dyDescent="0.25">
      <c r="A102" s="112"/>
      <c r="B102" s="108" t="s">
        <v>165</v>
      </c>
      <c r="C102" s="108"/>
      <c r="D102" s="109"/>
      <c r="E102" s="110"/>
      <c r="F102" s="111" t="s">
        <v>138</v>
      </c>
      <c r="G102" s="110"/>
    </row>
    <row r="103" spans="1:7" ht="15.75" x14ac:dyDescent="0.25">
      <c r="A103" s="112"/>
      <c r="B103" s="108" t="s">
        <v>166</v>
      </c>
      <c r="C103" s="108"/>
      <c r="D103" s="108"/>
    </row>
    <row r="104" spans="1:7" x14ac:dyDescent="0.25">
      <c r="G104">
        <v>4</v>
      </c>
    </row>
    <row r="121" spans="7:7" x14ac:dyDescent="0.25">
      <c r="G121">
        <v>4</v>
      </c>
    </row>
  </sheetData>
  <mergeCells count="8">
    <mergeCell ref="A5:A6"/>
    <mergeCell ref="A3:G3"/>
    <mergeCell ref="B5:B6"/>
    <mergeCell ref="C5:C6"/>
    <mergeCell ref="D5:D6"/>
    <mergeCell ref="F5:F6"/>
    <mergeCell ref="G5:G6"/>
    <mergeCell ref="A4:G4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workbookViewId="0">
      <selection activeCell="D43" sqref="D43"/>
    </sheetView>
  </sheetViews>
  <sheetFormatPr defaultRowHeight="15" x14ac:dyDescent="0.25"/>
  <cols>
    <col min="1" max="1" width="5.5703125" customWidth="1"/>
    <col min="2" max="2" width="13.28515625" customWidth="1"/>
    <col min="3" max="3" width="15" customWidth="1"/>
    <col min="4" max="4" width="14" customWidth="1"/>
    <col min="6" max="6" width="27.28515625" customWidth="1"/>
    <col min="7" max="7" width="27.7109375" customWidth="1"/>
    <col min="8" max="8" width="34.140625" customWidth="1"/>
  </cols>
  <sheetData>
    <row r="2" spans="1:9" x14ac:dyDescent="0.25">
      <c r="A2" t="s">
        <v>135</v>
      </c>
    </row>
    <row r="3" spans="1:9" ht="15.75" thickBot="1" x14ac:dyDescent="0.3"/>
    <row r="4" spans="1:9" ht="16.5" customHeight="1" thickBot="1" x14ac:dyDescent="0.3">
      <c r="A4" s="183" t="s">
        <v>134</v>
      </c>
      <c r="B4" s="181" t="s">
        <v>0</v>
      </c>
      <c r="C4" s="181" t="s">
        <v>1</v>
      </c>
      <c r="D4" s="181" t="s">
        <v>133</v>
      </c>
      <c r="E4" s="90" t="s">
        <v>3</v>
      </c>
      <c r="F4" s="181" t="s">
        <v>4</v>
      </c>
      <c r="G4" s="181" t="s">
        <v>132</v>
      </c>
    </row>
    <row r="5" spans="1:9" ht="32.25" customHeight="1" thickBot="1" x14ac:dyDescent="0.3">
      <c r="A5" s="184"/>
      <c r="B5" s="182"/>
      <c r="C5" s="182"/>
      <c r="D5" s="182"/>
      <c r="E5" s="91" t="s">
        <v>6</v>
      </c>
      <c r="F5" s="182"/>
      <c r="G5" s="182"/>
    </row>
    <row r="6" spans="1:9" ht="15.75" thickBot="1" x14ac:dyDescent="0.3">
      <c r="A6" s="87">
        <v>1</v>
      </c>
      <c r="B6" s="88">
        <v>2</v>
      </c>
      <c r="C6" s="88">
        <v>3</v>
      </c>
      <c r="D6" s="88">
        <v>4</v>
      </c>
      <c r="E6" s="88">
        <v>5</v>
      </c>
      <c r="F6" s="88">
        <v>6</v>
      </c>
      <c r="G6" s="89">
        <v>7</v>
      </c>
    </row>
    <row r="7" spans="1:9" ht="26.25" x14ac:dyDescent="0.25">
      <c r="A7" s="92">
        <v>1</v>
      </c>
      <c r="B7" s="93" t="s">
        <v>7</v>
      </c>
      <c r="C7" s="93" t="s">
        <v>88</v>
      </c>
      <c r="D7" s="93" t="s">
        <v>89</v>
      </c>
      <c r="E7" s="94">
        <v>15.003</v>
      </c>
      <c r="F7" s="95" t="s">
        <v>29</v>
      </c>
      <c r="G7" s="96" t="s">
        <v>90</v>
      </c>
      <c r="H7" s="86"/>
      <c r="I7" s="86"/>
    </row>
    <row r="8" spans="1:9" x14ac:dyDescent="0.25">
      <c r="A8" s="97">
        <v>2</v>
      </c>
      <c r="B8" s="97" t="s">
        <v>7</v>
      </c>
      <c r="C8" s="97" t="s">
        <v>91</v>
      </c>
      <c r="D8" s="97" t="s">
        <v>92</v>
      </c>
      <c r="E8" s="97">
        <v>60.002000000000002</v>
      </c>
      <c r="F8" s="98" t="s">
        <v>29</v>
      </c>
      <c r="G8" s="99" t="s">
        <v>93</v>
      </c>
      <c r="H8" s="86"/>
      <c r="I8" s="86"/>
    </row>
    <row r="9" spans="1:9" x14ac:dyDescent="0.25">
      <c r="A9" s="97">
        <v>3</v>
      </c>
      <c r="B9" s="97" t="s">
        <v>7</v>
      </c>
      <c r="C9" s="97" t="s">
        <v>94</v>
      </c>
      <c r="D9" s="100" t="s">
        <v>95</v>
      </c>
      <c r="E9" s="101">
        <v>4.984</v>
      </c>
      <c r="F9" s="102" t="s">
        <v>29</v>
      </c>
      <c r="G9" s="103" t="s">
        <v>96</v>
      </c>
      <c r="H9" s="86"/>
      <c r="I9" s="86"/>
    </row>
    <row r="10" spans="1:9" x14ac:dyDescent="0.25">
      <c r="A10" s="97">
        <v>4</v>
      </c>
      <c r="B10" s="97" t="s">
        <v>129</v>
      </c>
      <c r="C10" s="97" t="s">
        <v>130</v>
      </c>
      <c r="D10" s="115" t="s">
        <v>161</v>
      </c>
      <c r="E10" s="113">
        <v>3.9049999999999998</v>
      </c>
      <c r="F10" s="102" t="s">
        <v>29</v>
      </c>
      <c r="G10" s="103" t="s">
        <v>96</v>
      </c>
      <c r="H10" s="86"/>
      <c r="I10" s="86"/>
    </row>
    <row r="11" spans="1:9" x14ac:dyDescent="0.25">
      <c r="A11" s="97">
        <v>5</v>
      </c>
      <c r="B11" s="97" t="s">
        <v>129</v>
      </c>
      <c r="C11" s="97" t="s">
        <v>131</v>
      </c>
      <c r="D11" s="116" t="s">
        <v>162</v>
      </c>
      <c r="E11" s="114">
        <v>8.9450000000000003</v>
      </c>
      <c r="F11" s="102" t="s">
        <v>29</v>
      </c>
      <c r="G11" s="103" t="s">
        <v>96</v>
      </c>
      <c r="H11" s="86"/>
      <c r="I11" s="86"/>
    </row>
    <row r="12" spans="1:9" x14ac:dyDescent="0.25">
      <c r="A12" s="97">
        <v>6</v>
      </c>
      <c r="B12" s="97" t="s">
        <v>23</v>
      </c>
      <c r="C12" s="97" t="s">
        <v>97</v>
      </c>
      <c r="D12" s="97" t="s">
        <v>99</v>
      </c>
      <c r="E12" s="97">
        <v>140.006</v>
      </c>
      <c r="F12" s="102" t="s">
        <v>29</v>
      </c>
      <c r="G12" s="104" t="s">
        <v>98</v>
      </c>
      <c r="H12" s="86"/>
      <c r="I12" s="86"/>
    </row>
    <row r="13" spans="1:9" ht="26.25" x14ac:dyDescent="0.25">
      <c r="A13" s="97">
        <v>7</v>
      </c>
      <c r="B13" s="97" t="s">
        <v>23</v>
      </c>
      <c r="C13" s="97" t="s">
        <v>30</v>
      </c>
      <c r="D13" s="105" t="s">
        <v>101</v>
      </c>
      <c r="E13" s="97">
        <v>126.527</v>
      </c>
      <c r="F13" s="102" t="s">
        <v>29</v>
      </c>
      <c r="G13" s="99" t="s">
        <v>100</v>
      </c>
      <c r="H13" s="86"/>
      <c r="I13" s="86"/>
    </row>
    <row r="14" spans="1:9" ht="26.25" x14ac:dyDescent="0.25">
      <c r="A14" s="97">
        <v>8</v>
      </c>
      <c r="B14" s="97" t="s">
        <v>23</v>
      </c>
      <c r="C14" s="97" t="s">
        <v>37</v>
      </c>
      <c r="D14" s="97" t="s">
        <v>41</v>
      </c>
      <c r="E14" s="97">
        <v>3.8090000000000002</v>
      </c>
      <c r="F14" s="102" t="s">
        <v>29</v>
      </c>
      <c r="G14" s="99" t="s">
        <v>102</v>
      </c>
      <c r="H14" s="86"/>
      <c r="I14" s="86"/>
    </row>
    <row r="15" spans="1:9" ht="26.25" x14ac:dyDescent="0.25">
      <c r="A15" s="97">
        <v>9</v>
      </c>
      <c r="B15" s="97" t="s">
        <v>23</v>
      </c>
      <c r="C15" s="97" t="s">
        <v>104</v>
      </c>
      <c r="D15" s="97" t="s">
        <v>103</v>
      </c>
      <c r="E15" s="117">
        <v>22.71</v>
      </c>
      <c r="F15" s="98" t="s">
        <v>163</v>
      </c>
      <c r="G15" s="99" t="s">
        <v>105</v>
      </c>
      <c r="H15" s="86"/>
      <c r="I15" s="86"/>
    </row>
    <row r="16" spans="1:9" ht="26.25" x14ac:dyDescent="0.25">
      <c r="A16" s="97">
        <v>10</v>
      </c>
      <c r="B16" s="97" t="s">
        <v>23</v>
      </c>
      <c r="C16" s="97" t="s">
        <v>104</v>
      </c>
      <c r="D16" s="97" t="s">
        <v>106</v>
      </c>
      <c r="E16" s="97">
        <v>16.803999999999998</v>
      </c>
      <c r="F16" s="98" t="s">
        <v>163</v>
      </c>
      <c r="G16" s="99" t="s">
        <v>105</v>
      </c>
      <c r="H16" s="86"/>
      <c r="I16" s="86"/>
    </row>
    <row r="17" spans="1:9" ht="26.25" x14ac:dyDescent="0.25">
      <c r="A17" s="97">
        <v>11</v>
      </c>
      <c r="B17" s="97" t="s">
        <v>23</v>
      </c>
      <c r="C17" s="97" t="s">
        <v>104</v>
      </c>
      <c r="D17" s="97" t="s">
        <v>107</v>
      </c>
      <c r="E17" s="97">
        <v>58.454999999999998</v>
      </c>
      <c r="F17" s="98" t="s">
        <v>163</v>
      </c>
      <c r="G17" s="99" t="s">
        <v>105</v>
      </c>
      <c r="H17" s="86"/>
      <c r="I17" s="86"/>
    </row>
    <row r="18" spans="1:9" ht="26.25" x14ac:dyDescent="0.25">
      <c r="A18" s="97">
        <v>12</v>
      </c>
      <c r="B18" s="97" t="s">
        <v>23</v>
      </c>
      <c r="C18" s="97" t="s">
        <v>104</v>
      </c>
      <c r="D18" s="97" t="s">
        <v>108</v>
      </c>
      <c r="E18" s="97">
        <v>39.526000000000003</v>
      </c>
      <c r="F18" s="98" t="s">
        <v>163</v>
      </c>
      <c r="G18" s="99" t="s">
        <v>105</v>
      </c>
      <c r="H18" s="86"/>
      <c r="I18" s="86"/>
    </row>
    <row r="19" spans="1:9" ht="26.25" x14ac:dyDescent="0.25">
      <c r="A19" s="97">
        <v>13</v>
      </c>
      <c r="B19" s="97" t="s">
        <v>23</v>
      </c>
      <c r="C19" s="97" t="s">
        <v>104</v>
      </c>
      <c r="D19" s="97" t="s">
        <v>109</v>
      </c>
      <c r="E19" s="97">
        <v>9.7140000000000004</v>
      </c>
      <c r="F19" s="98" t="s">
        <v>163</v>
      </c>
      <c r="G19" s="99" t="s">
        <v>105</v>
      </c>
      <c r="H19" s="86"/>
      <c r="I19" s="86"/>
    </row>
    <row r="20" spans="1:9" ht="128.25" x14ac:dyDescent="0.25">
      <c r="A20" s="97">
        <v>14</v>
      </c>
      <c r="B20" s="97" t="s">
        <v>51</v>
      </c>
      <c r="C20" s="97" t="s">
        <v>110</v>
      </c>
      <c r="D20" s="97" t="s">
        <v>55</v>
      </c>
      <c r="E20" s="117">
        <v>156.13</v>
      </c>
      <c r="F20" s="98" t="s">
        <v>29</v>
      </c>
      <c r="G20" s="99" t="s">
        <v>111</v>
      </c>
      <c r="H20" s="86"/>
      <c r="I20" s="86"/>
    </row>
    <row r="21" spans="1:9" x14ac:dyDescent="0.25">
      <c r="A21" s="97">
        <v>15</v>
      </c>
      <c r="B21" s="97" t="s">
        <v>51</v>
      </c>
      <c r="C21" s="97" t="s">
        <v>51</v>
      </c>
      <c r="D21" s="97" t="s">
        <v>112</v>
      </c>
      <c r="E21" s="97">
        <v>55.048999999999999</v>
      </c>
      <c r="F21" s="98" t="s">
        <v>29</v>
      </c>
      <c r="G21" s="99" t="s">
        <v>118</v>
      </c>
      <c r="H21" s="86"/>
      <c r="I21" s="86"/>
    </row>
    <row r="22" spans="1:9" x14ac:dyDescent="0.25">
      <c r="A22" s="97">
        <v>16</v>
      </c>
      <c r="B22" s="97" t="s">
        <v>51</v>
      </c>
      <c r="C22" s="97" t="s">
        <v>51</v>
      </c>
      <c r="D22" s="97" t="s">
        <v>113</v>
      </c>
      <c r="E22" s="97">
        <v>4.5979999999999999</v>
      </c>
      <c r="F22" s="98" t="s">
        <v>29</v>
      </c>
      <c r="G22" s="99" t="s">
        <v>118</v>
      </c>
      <c r="H22" s="86"/>
      <c r="I22" s="86"/>
    </row>
    <row r="23" spans="1:9" x14ac:dyDescent="0.25">
      <c r="A23" s="97">
        <v>17</v>
      </c>
      <c r="B23" s="97" t="s">
        <v>51</v>
      </c>
      <c r="C23" s="97" t="s">
        <v>51</v>
      </c>
      <c r="D23" s="97" t="s">
        <v>114</v>
      </c>
      <c r="E23" s="97">
        <v>30.622</v>
      </c>
      <c r="F23" s="98" t="s">
        <v>29</v>
      </c>
      <c r="G23" s="99" t="s">
        <v>118</v>
      </c>
      <c r="H23" s="86"/>
      <c r="I23" s="86"/>
    </row>
    <row r="24" spans="1:9" x14ac:dyDescent="0.25">
      <c r="A24" s="97">
        <v>18</v>
      </c>
      <c r="B24" s="97" t="s">
        <v>51</v>
      </c>
      <c r="C24" s="97" t="s">
        <v>51</v>
      </c>
      <c r="D24" s="97" t="s">
        <v>115</v>
      </c>
      <c r="E24" s="97">
        <v>26.469000000000001</v>
      </c>
      <c r="F24" s="98" t="s">
        <v>29</v>
      </c>
      <c r="G24" s="99" t="s">
        <v>118</v>
      </c>
      <c r="H24" s="86"/>
      <c r="I24" s="86"/>
    </row>
    <row r="25" spans="1:9" x14ac:dyDescent="0.25">
      <c r="A25" s="97">
        <v>19</v>
      </c>
      <c r="B25" s="97" t="s">
        <v>51</v>
      </c>
      <c r="C25" s="97" t="s">
        <v>51</v>
      </c>
      <c r="D25" s="97" t="s">
        <v>116</v>
      </c>
      <c r="E25" s="97">
        <v>19.103000000000002</v>
      </c>
      <c r="F25" s="98" t="s">
        <v>29</v>
      </c>
      <c r="G25" s="99" t="s">
        <v>119</v>
      </c>
      <c r="H25" s="86"/>
      <c r="I25" s="86"/>
    </row>
    <row r="26" spans="1:9" x14ac:dyDescent="0.25">
      <c r="A26" s="97">
        <v>20</v>
      </c>
      <c r="B26" s="97" t="s">
        <v>51</v>
      </c>
      <c r="C26" s="97" t="s">
        <v>51</v>
      </c>
      <c r="D26" s="97" t="s">
        <v>117</v>
      </c>
      <c r="E26" s="117">
        <v>32.61</v>
      </c>
      <c r="F26" s="98" t="s">
        <v>29</v>
      </c>
      <c r="G26" s="99" t="s">
        <v>118</v>
      </c>
      <c r="H26" s="86"/>
      <c r="I26" s="86"/>
    </row>
    <row r="27" spans="1:9" x14ac:dyDescent="0.25">
      <c r="A27" s="97">
        <v>21</v>
      </c>
      <c r="B27" s="97" t="s">
        <v>56</v>
      </c>
      <c r="C27" s="97" t="s">
        <v>61</v>
      </c>
      <c r="D27" s="97" t="s">
        <v>120</v>
      </c>
      <c r="E27" s="97">
        <v>70.558999999999997</v>
      </c>
      <c r="F27" s="98" t="s">
        <v>10</v>
      </c>
      <c r="G27" s="99" t="s">
        <v>118</v>
      </c>
      <c r="H27" s="86"/>
      <c r="I27" s="86"/>
    </row>
    <row r="28" spans="1:9" x14ac:dyDescent="0.25">
      <c r="A28" s="97">
        <v>22</v>
      </c>
      <c r="B28" s="97" t="s">
        <v>78</v>
      </c>
      <c r="C28" s="97" t="s">
        <v>121</v>
      </c>
      <c r="D28" s="97" t="s">
        <v>160</v>
      </c>
      <c r="E28" s="97">
        <v>8.1630000000000003</v>
      </c>
      <c r="F28" s="98" t="s">
        <v>164</v>
      </c>
      <c r="G28" s="99" t="s">
        <v>118</v>
      </c>
      <c r="H28" s="86"/>
      <c r="I28" s="86"/>
    </row>
    <row r="29" spans="1:9" x14ac:dyDescent="0.25">
      <c r="A29" s="97">
        <v>23</v>
      </c>
      <c r="B29" s="97" t="s">
        <v>78</v>
      </c>
      <c r="C29" s="97" t="s">
        <v>78</v>
      </c>
      <c r="D29" s="97" t="s">
        <v>122</v>
      </c>
      <c r="E29" s="97">
        <v>13.574</v>
      </c>
      <c r="F29" s="98" t="s">
        <v>29</v>
      </c>
      <c r="G29" s="99" t="s">
        <v>123</v>
      </c>
      <c r="H29" s="86"/>
      <c r="I29" s="86"/>
    </row>
    <row r="30" spans="1:9" ht="26.25" x14ac:dyDescent="0.25">
      <c r="A30" s="97">
        <v>24</v>
      </c>
      <c r="B30" s="97" t="s">
        <v>78</v>
      </c>
      <c r="C30" s="97" t="s">
        <v>82</v>
      </c>
      <c r="D30" s="97" t="s">
        <v>159</v>
      </c>
      <c r="E30" s="97">
        <v>12.965</v>
      </c>
      <c r="F30" s="98" t="s">
        <v>29</v>
      </c>
      <c r="G30" s="99" t="s">
        <v>124</v>
      </c>
      <c r="H30" s="86"/>
      <c r="I30" s="86"/>
    </row>
    <row r="31" spans="1:9" ht="26.25" x14ac:dyDescent="0.25">
      <c r="A31" s="97">
        <v>25</v>
      </c>
      <c r="B31" s="97" t="s">
        <v>127</v>
      </c>
      <c r="C31" s="97" t="s">
        <v>125</v>
      </c>
      <c r="D31" s="97" t="s">
        <v>126</v>
      </c>
      <c r="E31" s="97">
        <v>1.9470000000000001</v>
      </c>
      <c r="F31" s="98" t="s">
        <v>29</v>
      </c>
      <c r="G31" s="99" t="s">
        <v>128</v>
      </c>
      <c r="H31" s="86"/>
      <c r="I31" s="86"/>
    </row>
    <row r="32" spans="1:9" x14ac:dyDescent="0.25">
      <c r="A32" s="97"/>
      <c r="B32" s="97"/>
      <c r="C32" s="97"/>
      <c r="D32" s="97"/>
      <c r="E32" s="106">
        <f>SUM(E7:E31)</f>
        <v>942.17899999999986</v>
      </c>
      <c r="F32" s="98"/>
      <c r="G32" s="97"/>
    </row>
    <row r="34" spans="2:7" x14ac:dyDescent="0.25">
      <c r="B34" s="107" t="s">
        <v>136</v>
      </c>
      <c r="C34" s="108"/>
      <c r="D34" s="109"/>
      <c r="E34" s="110"/>
      <c r="F34" s="111" t="s">
        <v>137</v>
      </c>
      <c r="G34" s="110"/>
    </row>
    <row r="35" spans="2:7" x14ac:dyDescent="0.25">
      <c r="B35" s="108" t="s">
        <v>165</v>
      </c>
      <c r="C35" s="108"/>
      <c r="D35" s="109"/>
      <c r="E35" s="110"/>
      <c r="F35" s="111" t="s">
        <v>138</v>
      </c>
      <c r="G35" s="110"/>
    </row>
    <row r="36" spans="2:7" x14ac:dyDescent="0.25">
      <c r="B36" s="108" t="s">
        <v>166</v>
      </c>
      <c r="C36" s="108"/>
      <c r="D36" s="108"/>
    </row>
  </sheetData>
  <mergeCells count="6">
    <mergeCell ref="G4:G5"/>
    <mergeCell ref="A4:A5"/>
    <mergeCell ref="B4:B5"/>
    <mergeCell ref="C4:C5"/>
    <mergeCell ref="D4:D5"/>
    <mergeCell ref="F4:F5"/>
  </mergeCells>
  <pageMargins left="0.7" right="0.7" top="0.75" bottom="0.75" header="0.3" footer="0.3"/>
  <pageSetup paperSize="9" scale="78" fitToHeight="0" orientation="portrait" r:id="rId1"/>
  <ignoredErrors>
    <ignoredError sqref="D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90"/>
  <sheetViews>
    <sheetView tabSelected="1" workbookViewId="0">
      <selection activeCell="O8" sqref="O8"/>
    </sheetView>
  </sheetViews>
  <sheetFormatPr defaultRowHeight="15" x14ac:dyDescent="0.25"/>
  <cols>
    <col min="3" max="3" width="15.140625" customWidth="1"/>
    <col min="4" max="4" width="15.5703125" customWidth="1"/>
    <col min="5" max="5" width="15.85546875" customWidth="1"/>
    <col min="6" max="6" width="11.42578125" customWidth="1"/>
    <col min="7" max="7" width="14.28515625" customWidth="1"/>
    <col min="8" max="8" width="21.85546875" customWidth="1"/>
    <col min="10" max="10" width="10.5703125" customWidth="1"/>
  </cols>
  <sheetData>
    <row r="3" spans="2:10" ht="34.5" customHeight="1" x14ac:dyDescent="0.25">
      <c r="B3" s="176" t="s">
        <v>183</v>
      </c>
      <c r="C3" s="177"/>
      <c r="D3" s="177"/>
      <c r="E3" s="177"/>
      <c r="F3" s="177"/>
      <c r="G3" s="177"/>
      <c r="H3" s="177"/>
    </row>
    <row r="4" spans="2:10" ht="35.25" customHeight="1" thickBot="1" x14ac:dyDescent="0.3">
      <c r="B4" s="180" t="s">
        <v>185</v>
      </c>
      <c r="C4" s="180"/>
      <c r="D4" s="180"/>
      <c r="E4" s="180"/>
      <c r="F4" s="180"/>
      <c r="G4" s="180"/>
      <c r="H4" s="180"/>
    </row>
    <row r="5" spans="2:10" ht="16.5" thickBot="1" x14ac:dyDescent="0.3">
      <c r="B5" s="174" t="s">
        <v>86</v>
      </c>
      <c r="C5" s="178" t="s">
        <v>0</v>
      </c>
      <c r="D5" s="178" t="s">
        <v>1</v>
      </c>
      <c r="E5" s="178" t="s">
        <v>2</v>
      </c>
      <c r="F5" s="1" t="s">
        <v>3</v>
      </c>
      <c r="G5" s="178" t="s">
        <v>4</v>
      </c>
      <c r="H5" s="178" t="s">
        <v>5</v>
      </c>
      <c r="I5" s="185" t="s">
        <v>188</v>
      </c>
      <c r="J5" s="186" t="s">
        <v>189</v>
      </c>
    </row>
    <row r="6" spans="2:10" ht="44.25" customHeight="1" thickBot="1" x14ac:dyDescent="0.3">
      <c r="B6" s="175"/>
      <c r="C6" s="179"/>
      <c r="D6" s="179"/>
      <c r="E6" s="179"/>
      <c r="F6" s="2" t="s">
        <v>6</v>
      </c>
      <c r="G6" s="179"/>
      <c r="H6" s="179"/>
      <c r="I6" s="187"/>
      <c r="J6" s="188"/>
    </row>
    <row r="7" spans="2:10" ht="16.5" thickBot="1" x14ac:dyDescent="0.3">
      <c r="B7" s="77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189">
        <v>8</v>
      </c>
      <c r="J7" s="189">
        <v>9</v>
      </c>
    </row>
    <row r="8" spans="2:10" ht="15.75" x14ac:dyDescent="0.25">
      <c r="B8" s="78"/>
      <c r="C8" s="4"/>
      <c r="D8" s="5"/>
      <c r="E8" s="6"/>
      <c r="F8" s="7"/>
      <c r="G8" s="8"/>
      <c r="H8" s="8"/>
      <c r="I8" s="190"/>
      <c r="J8" s="191"/>
    </row>
    <row r="9" spans="2:10" ht="15.75" x14ac:dyDescent="0.25">
      <c r="B9" s="79">
        <v>1</v>
      </c>
      <c r="C9" s="9" t="s">
        <v>7</v>
      </c>
      <c r="D9" s="9" t="s">
        <v>8</v>
      </c>
      <c r="E9" s="10" t="s">
        <v>9</v>
      </c>
      <c r="F9" s="11">
        <v>11.000999999999999</v>
      </c>
      <c r="G9" s="12" t="s">
        <v>29</v>
      </c>
      <c r="H9" s="13" t="s">
        <v>11</v>
      </c>
      <c r="I9" s="192">
        <v>7</v>
      </c>
      <c r="J9" s="218">
        <f>20%*F9*I9</f>
        <v>15.401400000000001</v>
      </c>
    </row>
    <row r="10" spans="2:10" ht="15.75" x14ac:dyDescent="0.25">
      <c r="B10" s="79">
        <v>2</v>
      </c>
      <c r="C10" s="14" t="s">
        <v>7</v>
      </c>
      <c r="D10" s="15" t="s">
        <v>12</v>
      </c>
      <c r="E10" s="16" t="s">
        <v>13</v>
      </c>
      <c r="F10" s="17">
        <v>61.975999999999999</v>
      </c>
      <c r="G10" s="12" t="s">
        <v>29</v>
      </c>
      <c r="H10" s="13" t="s">
        <v>11</v>
      </c>
      <c r="I10" s="192">
        <v>7</v>
      </c>
      <c r="J10" s="218">
        <f t="shared" ref="J10:J17" si="0">20%*F10*I10</f>
        <v>86.766400000000004</v>
      </c>
    </row>
    <row r="11" spans="2:10" ht="15.75" x14ac:dyDescent="0.25">
      <c r="B11" s="79">
        <v>3</v>
      </c>
      <c r="C11" s="14" t="s">
        <v>7</v>
      </c>
      <c r="D11" s="15" t="s">
        <v>14</v>
      </c>
      <c r="E11" s="16" t="s">
        <v>15</v>
      </c>
      <c r="F11" s="17">
        <v>12.023999999999999</v>
      </c>
      <c r="G11" s="12" t="s">
        <v>29</v>
      </c>
      <c r="H11" s="13" t="s">
        <v>11</v>
      </c>
      <c r="I11" s="192">
        <v>7</v>
      </c>
      <c r="J11" s="218">
        <f t="shared" si="0"/>
        <v>16.833599999999997</v>
      </c>
    </row>
    <row r="12" spans="2:10" ht="15.75" x14ac:dyDescent="0.25">
      <c r="B12" s="79">
        <v>4</v>
      </c>
      <c r="C12" s="14" t="s">
        <v>7</v>
      </c>
      <c r="D12" s="15" t="s">
        <v>17</v>
      </c>
      <c r="E12" s="19" t="s">
        <v>18</v>
      </c>
      <c r="F12" s="20">
        <v>80.906999999999996</v>
      </c>
      <c r="G12" s="12" t="s">
        <v>29</v>
      </c>
      <c r="H12" s="13" t="s">
        <v>11</v>
      </c>
      <c r="I12" s="192">
        <v>7</v>
      </c>
      <c r="J12" s="218">
        <f t="shared" si="0"/>
        <v>113.2698</v>
      </c>
    </row>
    <row r="13" spans="2:10" ht="15.75" x14ac:dyDescent="0.25">
      <c r="B13" s="79">
        <v>5</v>
      </c>
      <c r="C13" s="9" t="s">
        <v>7</v>
      </c>
      <c r="D13" s="85" t="s">
        <v>14</v>
      </c>
      <c r="E13" s="44" t="s">
        <v>167</v>
      </c>
      <c r="F13" s="45">
        <v>8.0470000000000006</v>
      </c>
      <c r="G13" s="53" t="s">
        <v>29</v>
      </c>
      <c r="H13" s="13" t="s">
        <v>11</v>
      </c>
      <c r="I13" s="192">
        <v>7</v>
      </c>
      <c r="J13" s="218">
        <f t="shared" si="0"/>
        <v>11.2658</v>
      </c>
    </row>
    <row r="14" spans="2:10" ht="15.75" x14ac:dyDescent="0.25">
      <c r="B14" s="79">
        <v>6</v>
      </c>
      <c r="C14" s="14" t="s">
        <v>7</v>
      </c>
      <c r="D14" s="85" t="s">
        <v>168</v>
      </c>
      <c r="E14" s="44" t="s">
        <v>169</v>
      </c>
      <c r="F14" s="45">
        <v>2.0179999999999998</v>
      </c>
      <c r="G14" s="53" t="s">
        <v>29</v>
      </c>
      <c r="H14" s="13" t="s">
        <v>11</v>
      </c>
      <c r="I14" s="192">
        <v>7</v>
      </c>
      <c r="J14" s="218">
        <f t="shared" si="0"/>
        <v>2.8251999999999997</v>
      </c>
    </row>
    <row r="15" spans="2:10" ht="15.75" x14ac:dyDescent="0.25">
      <c r="B15" s="79">
        <v>7</v>
      </c>
      <c r="C15" s="14" t="s">
        <v>7</v>
      </c>
      <c r="D15" s="85" t="s">
        <v>170</v>
      </c>
      <c r="E15" s="44" t="s">
        <v>171</v>
      </c>
      <c r="F15" s="45">
        <v>7.351</v>
      </c>
      <c r="G15" s="53" t="s">
        <v>29</v>
      </c>
      <c r="H15" s="119" t="s">
        <v>16</v>
      </c>
      <c r="I15" s="192">
        <v>7</v>
      </c>
      <c r="J15" s="218">
        <f t="shared" si="0"/>
        <v>10.291400000000001</v>
      </c>
    </row>
    <row r="16" spans="2:10" ht="15.75" x14ac:dyDescent="0.25">
      <c r="B16" s="79">
        <v>8</v>
      </c>
      <c r="C16" s="14" t="s">
        <v>7</v>
      </c>
      <c r="D16" s="15" t="s">
        <v>17</v>
      </c>
      <c r="E16" s="19" t="s">
        <v>19</v>
      </c>
      <c r="F16" s="20">
        <v>42.454999999999998</v>
      </c>
      <c r="G16" s="12" t="s">
        <v>29</v>
      </c>
      <c r="H16" s="13" t="s">
        <v>11</v>
      </c>
      <c r="I16" s="192">
        <v>7</v>
      </c>
      <c r="J16" s="218">
        <f t="shared" si="0"/>
        <v>59.436999999999998</v>
      </c>
    </row>
    <row r="17" spans="2:10" ht="16.5" thickBot="1" x14ac:dyDescent="0.3">
      <c r="B17" s="194">
        <v>9</v>
      </c>
      <c r="C17" s="21" t="s">
        <v>7</v>
      </c>
      <c r="D17" s="22" t="s">
        <v>20</v>
      </c>
      <c r="E17" s="23" t="s">
        <v>21</v>
      </c>
      <c r="F17" s="24">
        <v>708.15</v>
      </c>
      <c r="G17" s="195" t="s">
        <v>29</v>
      </c>
      <c r="H17" s="26" t="s">
        <v>11</v>
      </c>
      <c r="I17" s="196">
        <v>7</v>
      </c>
      <c r="J17" s="219">
        <f t="shared" si="0"/>
        <v>991.41</v>
      </c>
    </row>
    <row r="18" spans="2:10" ht="16.5" thickBot="1" x14ac:dyDescent="0.3">
      <c r="B18" s="80"/>
      <c r="C18" s="27" t="s">
        <v>22</v>
      </c>
      <c r="D18" s="28"/>
      <c r="E18" s="29" t="s">
        <v>172</v>
      </c>
      <c r="F18" s="30">
        <f>SUM(F9:F17)</f>
        <v>933.92899999999997</v>
      </c>
      <c r="G18" s="31"/>
      <c r="H18" s="31"/>
      <c r="I18" s="199"/>
      <c r="J18" s="220"/>
    </row>
    <row r="19" spans="2:10" ht="15.75" x14ac:dyDescent="0.25">
      <c r="B19" s="134"/>
      <c r="C19" s="49"/>
      <c r="D19" s="50"/>
      <c r="E19" s="197"/>
      <c r="F19" s="198"/>
      <c r="G19" s="43"/>
      <c r="H19" s="43"/>
      <c r="I19" s="212"/>
      <c r="J19" s="134"/>
    </row>
    <row r="20" spans="2:10" ht="15.75" x14ac:dyDescent="0.25">
      <c r="B20" s="85">
        <v>1</v>
      </c>
      <c r="C20" s="149" t="s">
        <v>23</v>
      </c>
      <c r="D20" s="32" t="s">
        <v>24</v>
      </c>
      <c r="E20" s="150" t="s">
        <v>25</v>
      </c>
      <c r="F20" s="34">
        <v>120.124</v>
      </c>
      <c r="G20" s="12" t="s">
        <v>29</v>
      </c>
      <c r="H20" s="201" t="s">
        <v>26</v>
      </c>
      <c r="I20" s="192">
        <v>7</v>
      </c>
      <c r="J20" s="218">
        <f t="shared" ref="J20:J39" si="1">20%*F20*I20</f>
        <v>168.17359999999999</v>
      </c>
    </row>
    <row r="21" spans="2:10" ht="18" customHeight="1" x14ac:dyDescent="0.25">
      <c r="B21" s="151">
        <v>2</v>
      </c>
      <c r="C21" s="149" t="s">
        <v>23</v>
      </c>
      <c r="D21" s="32" t="s">
        <v>27</v>
      </c>
      <c r="E21" s="150" t="s">
        <v>28</v>
      </c>
      <c r="F21" s="152">
        <v>39.475999999999999</v>
      </c>
      <c r="G21" s="12" t="s">
        <v>29</v>
      </c>
      <c r="H21" s="202" t="s">
        <v>11</v>
      </c>
      <c r="I21" s="192">
        <v>7</v>
      </c>
      <c r="J21" s="218">
        <f t="shared" si="1"/>
        <v>55.266399999999997</v>
      </c>
    </row>
    <row r="22" spans="2:10" ht="15.75" x14ac:dyDescent="0.25">
      <c r="B22" s="151">
        <v>3</v>
      </c>
      <c r="C22" s="149" t="s">
        <v>23</v>
      </c>
      <c r="D22" s="32" t="s">
        <v>30</v>
      </c>
      <c r="E22" s="44" t="s">
        <v>139</v>
      </c>
      <c r="F22" s="153">
        <v>333.9</v>
      </c>
      <c r="G22" s="12" t="s">
        <v>29</v>
      </c>
      <c r="H22" s="201" t="s">
        <v>26</v>
      </c>
      <c r="I22" s="192">
        <v>7</v>
      </c>
      <c r="J22" s="85">
        <f t="shared" si="1"/>
        <v>467.46000000000004</v>
      </c>
    </row>
    <row r="23" spans="2:10" ht="15.75" x14ac:dyDescent="0.25">
      <c r="B23" s="151">
        <v>4</v>
      </c>
      <c r="C23" s="149" t="s">
        <v>23</v>
      </c>
      <c r="D23" s="32" t="s">
        <v>30</v>
      </c>
      <c r="E23" s="150" t="s">
        <v>31</v>
      </c>
      <c r="F23" s="154">
        <v>204.31899999999999</v>
      </c>
      <c r="G23" s="12" t="s">
        <v>29</v>
      </c>
      <c r="H23" s="203" t="s">
        <v>16</v>
      </c>
      <c r="I23" s="192">
        <v>7</v>
      </c>
      <c r="J23" s="218">
        <f t="shared" si="1"/>
        <v>286.04660000000001</v>
      </c>
    </row>
    <row r="24" spans="2:10" ht="18.75" customHeight="1" x14ac:dyDescent="0.25">
      <c r="B24" s="151">
        <v>5</v>
      </c>
      <c r="C24" s="149" t="s">
        <v>23</v>
      </c>
      <c r="D24" s="32" t="s">
        <v>30</v>
      </c>
      <c r="E24" s="150" t="s">
        <v>32</v>
      </c>
      <c r="F24" s="154">
        <v>621.54899999999998</v>
      </c>
      <c r="G24" s="12" t="s">
        <v>29</v>
      </c>
      <c r="H24" s="201" t="s">
        <v>26</v>
      </c>
      <c r="I24" s="192">
        <v>7</v>
      </c>
      <c r="J24" s="218">
        <f t="shared" si="1"/>
        <v>870.16859999999997</v>
      </c>
    </row>
    <row r="25" spans="2:10" ht="18" customHeight="1" x14ac:dyDescent="0.25">
      <c r="B25" s="151">
        <v>6</v>
      </c>
      <c r="C25" s="149" t="s">
        <v>23</v>
      </c>
      <c r="D25" s="32" t="s">
        <v>30</v>
      </c>
      <c r="E25" s="150" t="s">
        <v>33</v>
      </c>
      <c r="F25" s="155">
        <v>1.5409999999999999</v>
      </c>
      <c r="G25" s="12" t="s">
        <v>29</v>
      </c>
      <c r="H25" s="202" t="s">
        <v>11</v>
      </c>
      <c r="I25" s="192">
        <v>7</v>
      </c>
      <c r="J25" s="218">
        <f t="shared" si="1"/>
        <v>2.1574</v>
      </c>
    </row>
    <row r="26" spans="2:10" ht="15.75" x14ac:dyDescent="0.25">
      <c r="B26" s="151">
        <v>7</v>
      </c>
      <c r="C26" s="149" t="s">
        <v>23</v>
      </c>
      <c r="D26" s="32" t="s">
        <v>30</v>
      </c>
      <c r="E26" s="150" t="s">
        <v>34</v>
      </c>
      <c r="F26" s="154">
        <v>4.3680000000000003</v>
      </c>
      <c r="G26" s="12" t="s">
        <v>29</v>
      </c>
      <c r="H26" s="202" t="s">
        <v>11</v>
      </c>
      <c r="I26" s="192">
        <v>7</v>
      </c>
      <c r="J26" s="218">
        <f t="shared" si="1"/>
        <v>6.1152000000000015</v>
      </c>
    </row>
    <row r="27" spans="2:10" ht="15.75" x14ac:dyDescent="0.25">
      <c r="B27" s="151">
        <v>8</v>
      </c>
      <c r="C27" s="149" t="s">
        <v>23</v>
      </c>
      <c r="D27" s="32" t="s">
        <v>30</v>
      </c>
      <c r="E27" s="150" t="s">
        <v>173</v>
      </c>
      <c r="F27" s="152">
        <v>1.764</v>
      </c>
      <c r="G27" s="53" t="s">
        <v>29</v>
      </c>
      <c r="H27" s="201" t="s">
        <v>26</v>
      </c>
      <c r="I27" s="192">
        <v>7</v>
      </c>
      <c r="J27" s="218">
        <f t="shared" si="1"/>
        <v>2.4695999999999998</v>
      </c>
    </row>
    <row r="28" spans="2:10" ht="15.75" x14ac:dyDescent="0.25">
      <c r="B28" s="151">
        <v>9</v>
      </c>
      <c r="C28" s="149" t="s">
        <v>23</v>
      </c>
      <c r="D28" s="32" t="s">
        <v>44</v>
      </c>
      <c r="E28" s="150" t="s">
        <v>174</v>
      </c>
      <c r="F28" s="152">
        <v>7.8019999999999996</v>
      </c>
      <c r="G28" s="53" t="s">
        <v>29</v>
      </c>
      <c r="H28" s="202" t="s">
        <v>11</v>
      </c>
      <c r="I28" s="192">
        <v>7</v>
      </c>
      <c r="J28" s="218">
        <f t="shared" si="1"/>
        <v>10.922800000000001</v>
      </c>
    </row>
    <row r="29" spans="2:10" ht="15.75" x14ac:dyDescent="0.25">
      <c r="B29" s="151">
        <v>10</v>
      </c>
      <c r="C29" s="149" t="s">
        <v>23</v>
      </c>
      <c r="D29" s="32" t="s">
        <v>35</v>
      </c>
      <c r="E29" s="150" t="s">
        <v>36</v>
      </c>
      <c r="F29" s="152">
        <v>43.976999999999997</v>
      </c>
      <c r="G29" s="12" t="s">
        <v>29</v>
      </c>
      <c r="H29" s="202" t="s">
        <v>11</v>
      </c>
      <c r="I29" s="192">
        <v>7</v>
      </c>
      <c r="J29" s="218">
        <f t="shared" si="1"/>
        <v>61.567799999999991</v>
      </c>
    </row>
    <row r="30" spans="2:10" ht="15.75" x14ac:dyDescent="0.25">
      <c r="B30" s="151">
        <v>11</v>
      </c>
      <c r="C30" s="149" t="s">
        <v>23</v>
      </c>
      <c r="D30" s="32" t="s">
        <v>37</v>
      </c>
      <c r="E30" s="44" t="s">
        <v>38</v>
      </c>
      <c r="F30" s="152">
        <v>78.018000000000001</v>
      </c>
      <c r="G30" s="12" t="s">
        <v>29</v>
      </c>
      <c r="H30" s="203" t="s">
        <v>39</v>
      </c>
      <c r="I30" s="192">
        <v>7</v>
      </c>
      <c r="J30" s="218">
        <f t="shared" si="1"/>
        <v>109.2252</v>
      </c>
    </row>
    <row r="31" spans="2:10" ht="15.75" x14ac:dyDescent="0.25">
      <c r="B31" s="151">
        <v>12</v>
      </c>
      <c r="C31" s="149" t="s">
        <v>23</v>
      </c>
      <c r="D31" s="32" t="s">
        <v>37</v>
      </c>
      <c r="E31" s="44" t="s">
        <v>40</v>
      </c>
      <c r="F31" s="153">
        <v>19.239999999999998</v>
      </c>
      <c r="G31" s="12" t="s">
        <v>29</v>
      </c>
      <c r="H31" s="203" t="s">
        <v>39</v>
      </c>
      <c r="I31" s="192">
        <v>7</v>
      </c>
      <c r="J31" s="218">
        <f t="shared" si="1"/>
        <v>26.936</v>
      </c>
    </row>
    <row r="32" spans="2:10" ht="15.75" x14ac:dyDescent="0.25">
      <c r="B32" s="151">
        <v>13</v>
      </c>
      <c r="C32" s="149" t="s">
        <v>23</v>
      </c>
      <c r="D32" s="32" t="s">
        <v>37</v>
      </c>
      <c r="E32" s="44" t="s">
        <v>42</v>
      </c>
      <c r="F32" s="152">
        <v>68.861000000000004</v>
      </c>
      <c r="G32" s="12" t="s">
        <v>29</v>
      </c>
      <c r="H32" s="203" t="s">
        <v>39</v>
      </c>
      <c r="I32" s="192">
        <v>7</v>
      </c>
      <c r="J32" s="218">
        <f t="shared" si="1"/>
        <v>96.405400000000014</v>
      </c>
    </row>
    <row r="33" spans="2:10" ht="15.75" x14ac:dyDescent="0.25">
      <c r="B33" s="151">
        <v>14</v>
      </c>
      <c r="C33" s="149" t="s">
        <v>23</v>
      </c>
      <c r="D33" s="32" t="s">
        <v>37</v>
      </c>
      <c r="E33" s="44" t="s">
        <v>43</v>
      </c>
      <c r="F33" s="152">
        <v>34.524000000000001</v>
      </c>
      <c r="G33" s="12" t="s">
        <v>29</v>
      </c>
      <c r="H33" s="203" t="s">
        <v>39</v>
      </c>
      <c r="I33" s="192">
        <v>7</v>
      </c>
      <c r="J33" s="218">
        <f t="shared" si="1"/>
        <v>48.333600000000004</v>
      </c>
    </row>
    <row r="34" spans="2:10" ht="18.75" customHeight="1" x14ac:dyDescent="0.25">
      <c r="B34" s="151">
        <v>15</v>
      </c>
      <c r="C34" s="149" t="s">
        <v>23</v>
      </c>
      <c r="D34" s="32" t="s">
        <v>44</v>
      </c>
      <c r="E34" s="44" t="s">
        <v>45</v>
      </c>
      <c r="F34" s="45">
        <v>85.914000000000001</v>
      </c>
      <c r="G34" s="12" t="s">
        <v>29</v>
      </c>
      <c r="H34" s="202" t="s">
        <v>11</v>
      </c>
      <c r="I34" s="192">
        <v>7</v>
      </c>
      <c r="J34" s="218">
        <f t="shared" si="1"/>
        <v>120.2796</v>
      </c>
    </row>
    <row r="35" spans="2:10" ht="18.75" customHeight="1" x14ac:dyDescent="0.25">
      <c r="B35" s="151">
        <v>16</v>
      </c>
      <c r="C35" s="149" t="s">
        <v>23</v>
      </c>
      <c r="D35" s="32" t="s">
        <v>44</v>
      </c>
      <c r="E35" s="44" t="s">
        <v>46</v>
      </c>
      <c r="F35" s="45">
        <v>23.704000000000001</v>
      </c>
      <c r="G35" s="12" t="s">
        <v>29</v>
      </c>
      <c r="H35" s="202" t="s">
        <v>11</v>
      </c>
      <c r="I35" s="192">
        <v>7</v>
      </c>
      <c r="J35" s="218">
        <f t="shared" si="1"/>
        <v>33.185600000000001</v>
      </c>
    </row>
    <row r="36" spans="2:10" ht="20.25" customHeight="1" x14ac:dyDescent="0.25">
      <c r="B36" s="151">
        <v>17</v>
      </c>
      <c r="C36" s="149" t="s">
        <v>23</v>
      </c>
      <c r="D36" s="32" t="s">
        <v>44</v>
      </c>
      <c r="E36" s="150" t="s">
        <v>47</v>
      </c>
      <c r="F36" s="152">
        <v>10.893000000000001</v>
      </c>
      <c r="G36" s="12" t="s">
        <v>29</v>
      </c>
      <c r="H36" s="202" t="s">
        <v>11</v>
      </c>
      <c r="I36" s="192">
        <v>7</v>
      </c>
      <c r="J36" s="218">
        <f t="shared" si="1"/>
        <v>15.250200000000003</v>
      </c>
    </row>
    <row r="37" spans="2:10" ht="15.75" x14ac:dyDescent="0.25">
      <c r="B37" s="151">
        <v>18</v>
      </c>
      <c r="C37" s="156" t="s">
        <v>23</v>
      </c>
      <c r="D37" s="42" t="s">
        <v>44</v>
      </c>
      <c r="E37" s="157" t="s">
        <v>48</v>
      </c>
      <c r="F37" s="158">
        <v>16.021000000000001</v>
      </c>
      <c r="G37" s="12" t="s">
        <v>29</v>
      </c>
      <c r="H37" s="204" t="s">
        <v>11</v>
      </c>
      <c r="I37" s="192">
        <v>7</v>
      </c>
      <c r="J37" s="218">
        <f t="shared" si="1"/>
        <v>22.429400000000001</v>
      </c>
    </row>
    <row r="38" spans="2:10" ht="15.75" x14ac:dyDescent="0.25">
      <c r="B38" s="151">
        <v>19</v>
      </c>
      <c r="C38" s="149" t="s">
        <v>23</v>
      </c>
      <c r="D38" s="32" t="s">
        <v>44</v>
      </c>
      <c r="E38" s="150" t="s">
        <v>49</v>
      </c>
      <c r="F38" s="152">
        <v>51.042999999999999</v>
      </c>
      <c r="G38" s="12" t="s">
        <v>29</v>
      </c>
      <c r="H38" s="202" t="s">
        <v>11</v>
      </c>
      <c r="I38" s="192">
        <v>7</v>
      </c>
      <c r="J38" s="218">
        <f t="shared" si="1"/>
        <v>71.4602</v>
      </c>
    </row>
    <row r="39" spans="2:10" ht="16.5" thickBot="1" x14ac:dyDescent="0.3">
      <c r="B39" s="170">
        <v>20</v>
      </c>
      <c r="C39" s="164" t="s">
        <v>23</v>
      </c>
      <c r="D39" s="48" t="s">
        <v>44</v>
      </c>
      <c r="E39" s="213" t="s">
        <v>50</v>
      </c>
      <c r="F39" s="214">
        <v>14.314</v>
      </c>
      <c r="G39" s="195" t="s">
        <v>29</v>
      </c>
      <c r="H39" s="215" t="s">
        <v>11</v>
      </c>
      <c r="I39" s="196">
        <v>7</v>
      </c>
      <c r="J39" s="219">
        <f t="shared" si="1"/>
        <v>20.0396</v>
      </c>
    </row>
    <row r="40" spans="2:10" ht="16.5" thickBot="1" x14ac:dyDescent="0.3">
      <c r="B40" s="80"/>
      <c r="C40" s="27" t="s">
        <v>22</v>
      </c>
      <c r="D40" s="28"/>
      <c r="E40" s="29" t="s">
        <v>175</v>
      </c>
      <c r="F40" s="30">
        <f>SUM(F20:F39)</f>
        <v>1781.3519999999996</v>
      </c>
      <c r="G40" s="31"/>
      <c r="H40" s="205"/>
      <c r="I40" s="199"/>
      <c r="J40" s="220"/>
    </row>
    <row r="41" spans="2:10" ht="15.75" x14ac:dyDescent="0.25">
      <c r="B41" s="81"/>
      <c r="C41" s="49"/>
      <c r="D41" s="50"/>
      <c r="E41" s="51"/>
      <c r="F41" s="52"/>
      <c r="G41" s="43"/>
      <c r="H41" s="204"/>
      <c r="I41" s="212"/>
      <c r="J41" s="134"/>
    </row>
    <row r="42" spans="2:10" ht="16.5" thickBot="1" x14ac:dyDescent="0.3">
      <c r="B42" s="194">
        <v>1</v>
      </c>
      <c r="C42" s="21" t="s">
        <v>51</v>
      </c>
      <c r="D42" s="22" t="s">
        <v>52</v>
      </c>
      <c r="E42" s="173" t="s">
        <v>53</v>
      </c>
      <c r="F42" s="24">
        <v>14.888999999999999</v>
      </c>
      <c r="G42" s="195" t="s">
        <v>29</v>
      </c>
      <c r="H42" s="207" t="s">
        <v>54</v>
      </c>
      <c r="I42" s="196">
        <v>7</v>
      </c>
      <c r="J42" s="219">
        <f>20%*F42*I42</f>
        <v>20.8446</v>
      </c>
    </row>
    <row r="43" spans="2:10" ht="16.5" thickBot="1" x14ac:dyDescent="0.3">
      <c r="B43" s="80"/>
      <c r="C43" s="54" t="s">
        <v>22</v>
      </c>
      <c r="D43" s="54"/>
      <c r="E43" s="55" t="s">
        <v>87</v>
      </c>
      <c r="F43" s="56">
        <f>SUM(F42:F42)</f>
        <v>14.888999999999999</v>
      </c>
      <c r="G43" s="54"/>
      <c r="H43" s="206"/>
      <c r="I43" s="199"/>
      <c r="J43" s="220"/>
    </row>
    <row r="44" spans="2:10" ht="15.75" x14ac:dyDescent="0.25">
      <c r="B44" s="81"/>
      <c r="C44" s="49"/>
      <c r="D44" s="50"/>
      <c r="E44" s="51"/>
      <c r="F44" s="52"/>
      <c r="G44" s="43"/>
      <c r="H44" s="204"/>
      <c r="I44" s="212"/>
      <c r="J44" s="134"/>
    </row>
    <row r="45" spans="2:10" ht="15.75" x14ac:dyDescent="0.25">
      <c r="B45" s="151">
        <v>1</v>
      </c>
      <c r="C45" s="149" t="s">
        <v>56</v>
      </c>
      <c r="D45" s="32" t="s">
        <v>57</v>
      </c>
      <c r="E45" s="44" t="s">
        <v>58</v>
      </c>
      <c r="F45" s="153">
        <v>149.97399999999999</v>
      </c>
      <c r="G45" s="53" t="s">
        <v>10</v>
      </c>
      <c r="H45" s="203" t="s">
        <v>59</v>
      </c>
      <c r="I45" s="192">
        <v>7</v>
      </c>
      <c r="J45" s="218">
        <f t="shared" ref="J45:J58" si="2">20%*F45*I45</f>
        <v>209.96359999999999</v>
      </c>
    </row>
    <row r="46" spans="2:10" ht="15.75" x14ac:dyDescent="0.25">
      <c r="B46" s="151">
        <v>2</v>
      </c>
      <c r="C46" s="149" t="s">
        <v>56</v>
      </c>
      <c r="D46" s="32" t="s">
        <v>60</v>
      </c>
      <c r="E46" s="44" t="s">
        <v>58</v>
      </c>
      <c r="F46" s="153">
        <v>60.003999999999998</v>
      </c>
      <c r="G46" s="53" t="s">
        <v>10</v>
      </c>
      <c r="H46" s="201" t="s">
        <v>59</v>
      </c>
      <c r="I46" s="192">
        <v>7</v>
      </c>
      <c r="J46" s="218">
        <f t="shared" si="2"/>
        <v>84.005600000000001</v>
      </c>
    </row>
    <row r="47" spans="2:10" ht="15.75" x14ac:dyDescent="0.25">
      <c r="B47" s="151">
        <v>3</v>
      </c>
      <c r="C47" s="149" t="s">
        <v>56</v>
      </c>
      <c r="D47" s="32" t="s">
        <v>61</v>
      </c>
      <c r="E47" s="44" t="s">
        <v>62</v>
      </c>
      <c r="F47" s="153">
        <v>74.337000000000003</v>
      </c>
      <c r="G47" s="53" t="s">
        <v>10</v>
      </c>
      <c r="H47" s="201" t="s">
        <v>59</v>
      </c>
      <c r="I47" s="192">
        <v>7</v>
      </c>
      <c r="J47" s="218">
        <f t="shared" si="2"/>
        <v>104.07180000000001</v>
      </c>
    </row>
    <row r="48" spans="2:10" ht="15.75" x14ac:dyDescent="0.25">
      <c r="B48" s="151">
        <v>4</v>
      </c>
      <c r="C48" s="149" t="s">
        <v>56</v>
      </c>
      <c r="D48" s="32" t="s">
        <v>61</v>
      </c>
      <c r="E48" s="44" t="s">
        <v>63</v>
      </c>
      <c r="F48" s="153">
        <v>8.89</v>
      </c>
      <c r="G48" s="53" t="s">
        <v>10</v>
      </c>
      <c r="H48" s="201" t="s">
        <v>59</v>
      </c>
      <c r="I48" s="192">
        <v>7</v>
      </c>
      <c r="J48" s="218">
        <f t="shared" si="2"/>
        <v>12.446000000000002</v>
      </c>
    </row>
    <row r="49" spans="2:10" ht="15.75" x14ac:dyDescent="0.25">
      <c r="B49" s="151">
        <v>5</v>
      </c>
      <c r="C49" s="149" t="s">
        <v>56</v>
      </c>
      <c r="D49" s="32" t="s">
        <v>61</v>
      </c>
      <c r="E49" s="44" t="s">
        <v>64</v>
      </c>
      <c r="F49" s="153">
        <v>1.8260000000000001</v>
      </c>
      <c r="G49" s="53" t="s">
        <v>10</v>
      </c>
      <c r="H49" s="201" t="s">
        <v>16</v>
      </c>
      <c r="I49" s="192">
        <v>7</v>
      </c>
      <c r="J49" s="218">
        <f t="shared" si="2"/>
        <v>2.5564</v>
      </c>
    </row>
    <row r="50" spans="2:10" ht="15.75" x14ac:dyDescent="0.25">
      <c r="B50" s="151">
        <v>6</v>
      </c>
      <c r="C50" s="149" t="s">
        <v>56</v>
      </c>
      <c r="D50" s="32" t="s">
        <v>61</v>
      </c>
      <c r="E50" s="44" t="s">
        <v>65</v>
      </c>
      <c r="F50" s="153">
        <v>263.84699999999998</v>
      </c>
      <c r="G50" s="53" t="s">
        <v>10</v>
      </c>
      <c r="H50" s="203" t="s">
        <v>39</v>
      </c>
      <c r="I50" s="192">
        <v>7</v>
      </c>
      <c r="J50" s="218">
        <f t="shared" si="2"/>
        <v>369.38579999999996</v>
      </c>
    </row>
    <row r="51" spans="2:10" ht="15.75" x14ac:dyDescent="0.25">
      <c r="B51" s="151">
        <v>7</v>
      </c>
      <c r="C51" s="149" t="s">
        <v>56</v>
      </c>
      <c r="D51" s="32" t="s">
        <v>61</v>
      </c>
      <c r="E51" s="44" t="s">
        <v>66</v>
      </c>
      <c r="F51" s="153">
        <v>84.573999999999998</v>
      </c>
      <c r="G51" s="53" t="s">
        <v>10</v>
      </c>
      <c r="H51" s="203" t="s">
        <v>39</v>
      </c>
      <c r="I51" s="192">
        <v>7</v>
      </c>
      <c r="J51" s="218">
        <f t="shared" si="2"/>
        <v>118.4036</v>
      </c>
    </row>
    <row r="52" spans="2:10" ht="15.75" x14ac:dyDescent="0.25">
      <c r="B52" s="151">
        <v>8</v>
      </c>
      <c r="C52" s="149" t="s">
        <v>56</v>
      </c>
      <c r="D52" s="32" t="s">
        <v>61</v>
      </c>
      <c r="E52" s="44" t="s">
        <v>176</v>
      </c>
      <c r="F52" s="153">
        <v>6.306</v>
      </c>
      <c r="G52" s="53" t="s">
        <v>10</v>
      </c>
      <c r="H52" s="201" t="s">
        <v>59</v>
      </c>
      <c r="I52" s="192">
        <v>7</v>
      </c>
      <c r="J52" s="218">
        <f t="shared" si="2"/>
        <v>8.8284000000000002</v>
      </c>
    </row>
    <row r="53" spans="2:10" ht="15.75" x14ac:dyDescent="0.25">
      <c r="B53" s="151">
        <v>9</v>
      </c>
      <c r="C53" s="149" t="s">
        <v>56</v>
      </c>
      <c r="D53" s="32" t="s">
        <v>67</v>
      </c>
      <c r="E53" s="44" t="s">
        <v>68</v>
      </c>
      <c r="F53" s="153">
        <v>22.963000000000001</v>
      </c>
      <c r="G53" s="53" t="s">
        <v>10</v>
      </c>
      <c r="H53" s="203" t="s">
        <v>59</v>
      </c>
      <c r="I53" s="192">
        <v>7</v>
      </c>
      <c r="J53" s="218">
        <f t="shared" si="2"/>
        <v>32.148200000000003</v>
      </c>
    </row>
    <row r="54" spans="2:10" ht="15.75" x14ac:dyDescent="0.25">
      <c r="B54" s="151">
        <v>10</v>
      </c>
      <c r="C54" s="149" t="s">
        <v>56</v>
      </c>
      <c r="D54" s="32" t="s">
        <v>69</v>
      </c>
      <c r="E54" s="44" t="s">
        <v>70</v>
      </c>
      <c r="F54" s="153">
        <v>22.56</v>
      </c>
      <c r="G54" s="53" t="s">
        <v>10</v>
      </c>
      <c r="H54" s="201" t="s">
        <v>59</v>
      </c>
      <c r="I54" s="192">
        <v>7</v>
      </c>
      <c r="J54" s="218">
        <f t="shared" si="2"/>
        <v>31.583999999999996</v>
      </c>
    </row>
    <row r="55" spans="2:10" ht="15.75" x14ac:dyDescent="0.25">
      <c r="B55" s="151">
        <v>11</v>
      </c>
      <c r="C55" s="149" t="s">
        <v>56</v>
      </c>
      <c r="D55" s="32" t="s">
        <v>69</v>
      </c>
      <c r="E55" s="44" t="s">
        <v>71</v>
      </c>
      <c r="F55" s="153">
        <v>10.032</v>
      </c>
      <c r="G55" s="53" t="s">
        <v>10</v>
      </c>
      <c r="H55" s="202" t="s">
        <v>11</v>
      </c>
      <c r="I55" s="192">
        <v>7</v>
      </c>
      <c r="J55" s="218">
        <f t="shared" si="2"/>
        <v>14.044800000000002</v>
      </c>
    </row>
    <row r="56" spans="2:10" ht="15.75" x14ac:dyDescent="0.25">
      <c r="B56" s="151">
        <v>12</v>
      </c>
      <c r="C56" s="149" t="s">
        <v>56</v>
      </c>
      <c r="D56" s="167" t="s">
        <v>72</v>
      </c>
      <c r="E56" s="168" t="s">
        <v>73</v>
      </c>
      <c r="F56" s="169">
        <v>22.178999999999998</v>
      </c>
      <c r="G56" s="53" t="s">
        <v>10</v>
      </c>
      <c r="H56" s="201" t="s">
        <v>59</v>
      </c>
      <c r="I56" s="192">
        <v>7</v>
      </c>
      <c r="J56" s="218">
        <f t="shared" si="2"/>
        <v>31.050599999999996</v>
      </c>
    </row>
    <row r="57" spans="2:10" ht="15.75" x14ac:dyDescent="0.25">
      <c r="B57" s="151">
        <v>13</v>
      </c>
      <c r="C57" s="149" t="s">
        <v>56</v>
      </c>
      <c r="D57" s="32" t="s">
        <v>74</v>
      </c>
      <c r="E57" s="44" t="s">
        <v>75</v>
      </c>
      <c r="F57" s="153">
        <v>20.5</v>
      </c>
      <c r="G57" s="53" t="s">
        <v>10</v>
      </c>
      <c r="H57" s="201" t="s">
        <v>59</v>
      </c>
      <c r="I57" s="192">
        <v>7</v>
      </c>
      <c r="J57" s="218">
        <f t="shared" si="2"/>
        <v>28.700000000000003</v>
      </c>
    </row>
    <row r="58" spans="2:10" ht="16.5" thickBot="1" x14ac:dyDescent="0.3">
      <c r="B58" s="170">
        <v>14</v>
      </c>
      <c r="C58" s="164" t="s">
        <v>56</v>
      </c>
      <c r="D58" s="48" t="s">
        <v>76</v>
      </c>
      <c r="E58" s="171" t="s">
        <v>77</v>
      </c>
      <c r="F58" s="172">
        <v>40.003</v>
      </c>
      <c r="G58" s="173" t="s">
        <v>10</v>
      </c>
      <c r="H58" s="207" t="s">
        <v>26</v>
      </c>
      <c r="I58" s="196">
        <v>7</v>
      </c>
      <c r="J58" s="219">
        <f t="shared" si="2"/>
        <v>56.004200000000004</v>
      </c>
    </row>
    <row r="59" spans="2:10" ht="16.5" thickBot="1" x14ac:dyDescent="0.3">
      <c r="B59" s="80"/>
      <c r="C59" s="54" t="s">
        <v>22</v>
      </c>
      <c r="D59" s="54"/>
      <c r="E59" s="55" t="s">
        <v>181</v>
      </c>
      <c r="F59" s="56">
        <f>SUM(F45:F58)</f>
        <v>787.99499999999989</v>
      </c>
      <c r="G59" s="54"/>
      <c r="H59" s="206"/>
      <c r="I59" s="199"/>
      <c r="J59" s="200"/>
    </row>
    <row r="60" spans="2:10" ht="15.75" x14ac:dyDescent="0.25">
      <c r="B60" s="134"/>
      <c r="C60" s="66"/>
      <c r="D60" s="66"/>
      <c r="E60" s="67"/>
      <c r="F60" s="68"/>
      <c r="G60" s="66"/>
      <c r="H60" s="208"/>
      <c r="I60" s="212"/>
      <c r="J60" s="212"/>
    </row>
    <row r="61" spans="2:10" ht="15.75" x14ac:dyDescent="0.25">
      <c r="B61" s="151">
        <v>1</v>
      </c>
      <c r="C61" s="149" t="s">
        <v>78</v>
      </c>
      <c r="D61" s="137" t="s">
        <v>79</v>
      </c>
      <c r="E61" s="159" t="s">
        <v>140</v>
      </c>
      <c r="F61" s="160">
        <v>55.311999999999998</v>
      </c>
      <c r="G61" s="161" t="s">
        <v>29</v>
      </c>
      <c r="H61" s="203" t="s">
        <v>39</v>
      </c>
      <c r="I61" s="211">
        <v>9</v>
      </c>
      <c r="J61" s="218">
        <f t="shared" ref="J61:J82" si="3">20%*F61*I61</f>
        <v>99.561599999999999</v>
      </c>
    </row>
    <row r="62" spans="2:10" ht="15.75" x14ac:dyDescent="0.25">
      <c r="B62" s="151">
        <v>2</v>
      </c>
      <c r="C62" s="149" t="s">
        <v>78</v>
      </c>
      <c r="D62" s="137" t="s">
        <v>79</v>
      </c>
      <c r="E62" s="159" t="s">
        <v>141</v>
      </c>
      <c r="F62" s="160">
        <v>14.707000000000001</v>
      </c>
      <c r="G62" s="161" t="s">
        <v>29</v>
      </c>
      <c r="H62" s="203" t="s">
        <v>39</v>
      </c>
      <c r="I62" s="211">
        <v>9</v>
      </c>
      <c r="J62" s="218">
        <f t="shared" si="3"/>
        <v>26.472600000000003</v>
      </c>
    </row>
    <row r="63" spans="2:10" ht="15.75" x14ac:dyDescent="0.25">
      <c r="B63" s="151">
        <v>3</v>
      </c>
      <c r="C63" s="149" t="s">
        <v>78</v>
      </c>
      <c r="D63" s="137" t="s">
        <v>80</v>
      </c>
      <c r="E63" s="159" t="s">
        <v>144</v>
      </c>
      <c r="F63" s="160">
        <v>199.57499999999999</v>
      </c>
      <c r="G63" s="161" t="s">
        <v>29</v>
      </c>
      <c r="H63" s="201" t="s">
        <v>16</v>
      </c>
      <c r="I63" s="211">
        <v>9</v>
      </c>
      <c r="J63" s="218">
        <f t="shared" si="3"/>
        <v>359.23500000000001</v>
      </c>
    </row>
    <row r="64" spans="2:10" ht="15.75" x14ac:dyDescent="0.25">
      <c r="B64" s="151">
        <v>4</v>
      </c>
      <c r="C64" s="149" t="s">
        <v>78</v>
      </c>
      <c r="D64" s="137" t="s">
        <v>80</v>
      </c>
      <c r="E64" s="159" t="s">
        <v>145</v>
      </c>
      <c r="F64" s="160">
        <v>2.89</v>
      </c>
      <c r="G64" s="161" t="s">
        <v>29</v>
      </c>
      <c r="H64" s="201" t="s">
        <v>81</v>
      </c>
      <c r="I64" s="211">
        <v>9</v>
      </c>
      <c r="J64" s="218">
        <f t="shared" si="3"/>
        <v>5.2020000000000008</v>
      </c>
    </row>
    <row r="65" spans="2:10" ht="15.75" x14ac:dyDescent="0.25">
      <c r="B65" s="151">
        <v>5</v>
      </c>
      <c r="C65" s="149" t="s">
        <v>78</v>
      </c>
      <c r="D65" s="137" t="s">
        <v>80</v>
      </c>
      <c r="E65" s="159" t="s">
        <v>146</v>
      </c>
      <c r="F65" s="160">
        <v>181.63200000000001</v>
      </c>
      <c r="G65" s="161" t="s">
        <v>29</v>
      </c>
      <c r="H65" s="203" t="s">
        <v>81</v>
      </c>
      <c r="I65" s="211">
        <v>9</v>
      </c>
      <c r="J65" s="218">
        <f t="shared" si="3"/>
        <v>326.93759999999997</v>
      </c>
    </row>
    <row r="66" spans="2:10" ht="15.75" x14ac:dyDescent="0.25">
      <c r="B66" s="151">
        <v>6</v>
      </c>
      <c r="C66" s="149" t="s">
        <v>78</v>
      </c>
      <c r="D66" s="137" t="s">
        <v>80</v>
      </c>
      <c r="E66" s="159" t="s">
        <v>147</v>
      </c>
      <c r="F66" s="160">
        <v>48.744999999999997</v>
      </c>
      <c r="G66" s="161" t="s">
        <v>29</v>
      </c>
      <c r="H66" s="203" t="s">
        <v>39</v>
      </c>
      <c r="I66" s="211">
        <v>9</v>
      </c>
      <c r="J66" s="218">
        <f t="shared" si="3"/>
        <v>87.741</v>
      </c>
    </row>
    <row r="67" spans="2:10" ht="15.75" x14ac:dyDescent="0.25">
      <c r="B67" s="151">
        <v>7</v>
      </c>
      <c r="C67" s="149" t="s">
        <v>78</v>
      </c>
      <c r="D67" s="137" t="s">
        <v>80</v>
      </c>
      <c r="E67" s="159" t="s">
        <v>148</v>
      </c>
      <c r="F67" s="160">
        <v>275.56900000000002</v>
      </c>
      <c r="G67" s="161" t="s">
        <v>29</v>
      </c>
      <c r="H67" s="201" t="s">
        <v>16</v>
      </c>
      <c r="I67" s="211">
        <v>9</v>
      </c>
      <c r="J67" s="218">
        <f t="shared" si="3"/>
        <v>496.02420000000006</v>
      </c>
    </row>
    <row r="68" spans="2:10" ht="15.75" x14ac:dyDescent="0.25">
      <c r="B68" s="151">
        <v>8</v>
      </c>
      <c r="C68" s="149" t="s">
        <v>78</v>
      </c>
      <c r="D68" s="137" t="s">
        <v>80</v>
      </c>
      <c r="E68" s="162" t="s">
        <v>177</v>
      </c>
      <c r="F68" s="160">
        <v>3.0059999999999998</v>
      </c>
      <c r="G68" s="163" t="s">
        <v>29</v>
      </c>
      <c r="H68" s="203" t="s">
        <v>39</v>
      </c>
      <c r="I68" s="211">
        <v>9</v>
      </c>
      <c r="J68" s="218">
        <f t="shared" si="3"/>
        <v>5.4108000000000001</v>
      </c>
    </row>
    <row r="69" spans="2:10" ht="15.75" x14ac:dyDescent="0.25">
      <c r="B69" s="151">
        <v>9</v>
      </c>
      <c r="C69" s="149" t="s">
        <v>78</v>
      </c>
      <c r="D69" s="137" t="s">
        <v>82</v>
      </c>
      <c r="E69" s="159" t="s">
        <v>153</v>
      </c>
      <c r="F69" s="160">
        <v>12.031000000000001</v>
      </c>
      <c r="G69" s="161" t="s">
        <v>29</v>
      </c>
      <c r="H69" s="203" t="s">
        <v>39</v>
      </c>
      <c r="I69" s="211">
        <v>9</v>
      </c>
      <c r="J69" s="218">
        <f t="shared" si="3"/>
        <v>21.655799999999999</v>
      </c>
    </row>
    <row r="70" spans="2:10" ht="15.75" x14ac:dyDescent="0.25">
      <c r="B70" s="151">
        <v>10</v>
      </c>
      <c r="C70" s="149" t="s">
        <v>78</v>
      </c>
      <c r="D70" s="137" t="s">
        <v>82</v>
      </c>
      <c r="E70" s="159" t="s">
        <v>178</v>
      </c>
      <c r="F70" s="160">
        <v>9.0380000000000003</v>
      </c>
      <c r="G70" s="161" t="s">
        <v>29</v>
      </c>
      <c r="H70" s="203" t="s">
        <v>39</v>
      </c>
      <c r="I70" s="211">
        <v>9</v>
      </c>
      <c r="J70" s="218">
        <f t="shared" si="3"/>
        <v>16.2684</v>
      </c>
    </row>
    <row r="71" spans="2:10" ht="15.75" x14ac:dyDescent="0.25">
      <c r="B71" s="151">
        <v>11</v>
      </c>
      <c r="C71" s="149" t="s">
        <v>78</v>
      </c>
      <c r="D71" s="137" t="s">
        <v>82</v>
      </c>
      <c r="E71" s="159" t="s">
        <v>179</v>
      </c>
      <c r="F71" s="160">
        <v>2.6880000000000002</v>
      </c>
      <c r="G71" s="161" t="s">
        <v>29</v>
      </c>
      <c r="H71" s="203" t="s">
        <v>39</v>
      </c>
      <c r="I71" s="211">
        <v>9</v>
      </c>
      <c r="J71" s="218">
        <f t="shared" si="3"/>
        <v>4.8384000000000009</v>
      </c>
    </row>
    <row r="72" spans="2:10" ht="15.75" x14ac:dyDescent="0.25">
      <c r="B72" s="151">
        <v>12</v>
      </c>
      <c r="C72" s="149" t="s">
        <v>78</v>
      </c>
      <c r="D72" s="137" t="s">
        <v>82</v>
      </c>
      <c r="E72" s="159" t="s">
        <v>149</v>
      </c>
      <c r="F72" s="160">
        <v>16.478999999999999</v>
      </c>
      <c r="G72" s="161" t="s">
        <v>29</v>
      </c>
      <c r="H72" s="203" t="s">
        <v>39</v>
      </c>
      <c r="I72" s="211">
        <v>9</v>
      </c>
      <c r="J72" s="218">
        <f t="shared" si="3"/>
        <v>29.662199999999999</v>
      </c>
    </row>
    <row r="73" spans="2:10" ht="15.75" x14ac:dyDescent="0.25">
      <c r="B73" s="151">
        <v>13</v>
      </c>
      <c r="C73" s="149" t="s">
        <v>78</v>
      </c>
      <c r="D73" s="137" t="s">
        <v>82</v>
      </c>
      <c r="E73" s="159" t="s">
        <v>150</v>
      </c>
      <c r="F73" s="160">
        <v>19.62</v>
      </c>
      <c r="G73" s="161" t="s">
        <v>29</v>
      </c>
      <c r="H73" s="203" t="s">
        <v>39</v>
      </c>
      <c r="I73" s="211">
        <v>9</v>
      </c>
      <c r="J73" s="218">
        <f t="shared" si="3"/>
        <v>35.316000000000003</v>
      </c>
    </row>
    <row r="74" spans="2:10" ht="15.75" x14ac:dyDescent="0.25">
      <c r="B74" s="151">
        <v>14</v>
      </c>
      <c r="C74" s="149" t="s">
        <v>78</v>
      </c>
      <c r="D74" s="137" t="s">
        <v>82</v>
      </c>
      <c r="E74" s="159" t="s">
        <v>151</v>
      </c>
      <c r="F74" s="160">
        <v>103.38500000000001</v>
      </c>
      <c r="G74" s="161" t="s">
        <v>29</v>
      </c>
      <c r="H74" s="203" t="s">
        <v>39</v>
      </c>
      <c r="I74" s="211">
        <v>9</v>
      </c>
      <c r="J74" s="218">
        <f t="shared" si="3"/>
        <v>186.09300000000002</v>
      </c>
    </row>
    <row r="75" spans="2:10" ht="15.75" x14ac:dyDescent="0.25">
      <c r="B75" s="151">
        <v>15</v>
      </c>
      <c r="C75" s="149" t="s">
        <v>78</v>
      </c>
      <c r="D75" s="137" t="s">
        <v>82</v>
      </c>
      <c r="E75" s="159" t="s">
        <v>152</v>
      </c>
      <c r="F75" s="160">
        <v>36.331000000000003</v>
      </c>
      <c r="G75" s="161" t="s">
        <v>29</v>
      </c>
      <c r="H75" s="203" t="s">
        <v>39</v>
      </c>
      <c r="I75" s="211">
        <v>9</v>
      </c>
      <c r="J75" s="218">
        <f t="shared" si="3"/>
        <v>65.395800000000008</v>
      </c>
    </row>
    <row r="76" spans="2:10" ht="15.75" x14ac:dyDescent="0.25">
      <c r="B76" s="151">
        <v>16</v>
      </c>
      <c r="C76" s="149" t="s">
        <v>78</v>
      </c>
      <c r="D76" s="137" t="s">
        <v>82</v>
      </c>
      <c r="E76" s="159" t="s">
        <v>154</v>
      </c>
      <c r="F76" s="160">
        <v>2.0649999999999999</v>
      </c>
      <c r="G76" s="161" t="s">
        <v>29</v>
      </c>
      <c r="H76" s="203" t="s">
        <v>39</v>
      </c>
      <c r="I76" s="211">
        <v>9</v>
      </c>
      <c r="J76" s="218">
        <f t="shared" si="3"/>
        <v>3.7170000000000005</v>
      </c>
    </row>
    <row r="77" spans="2:10" ht="15.75" x14ac:dyDescent="0.25">
      <c r="B77" s="151">
        <v>17</v>
      </c>
      <c r="C77" s="149" t="s">
        <v>78</v>
      </c>
      <c r="D77" s="137" t="s">
        <v>82</v>
      </c>
      <c r="E77" s="159" t="s">
        <v>155</v>
      </c>
      <c r="F77" s="160">
        <v>23.838000000000001</v>
      </c>
      <c r="G77" s="161" t="s">
        <v>29</v>
      </c>
      <c r="H77" s="203" t="s">
        <v>39</v>
      </c>
      <c r="I77" s="211">
        <v>9</v>
      </c>
      <c r="J77" s="218">
        <f t="shared" si="3"/>
        <v>42.908400000000007</v>
      </c>
    </row>
    <row r="78" spans="2:10" ht="15.75" x14ac:dyDescent="0.25">
      <c r="B78" s="151">
        <v>18</v>
      </c>
      <c r="C78" s="149" t="s">
        <v>78</v>
      </c>
      <c r="D78" s="137" t="s">
        <v>82</v>
      </c>
      <c r="E78" s="159" t="s">
        <v>156</v>
      </c>
      <c r="F78" s="160">
        <v>1.5009999999999999</v>
      </c>
      <c r="G78" s="161" t="s">
        <v>29</v>
      </c>
      <c r="H78" s="203" t="s">
        <v>39</v>
      </c>
      <c r="I78" s="211">
        <v>9</v>
      </c>
      <c r="J78" s="218">
        <f t="shared" si="3"/>
        <v>2.7018000000000004</v>
      </c>
    </row>
    <row r="79" spans="2:10" ht="15.75" x14ac:dyDescent="0.25">
      <c r="B79" s="151">
        <v>19</v>
      </c>
      <c r="C79" s="149" t="s">
        <v>78</v>
      </c>
      <c r="D79" s="137" t="s">
        <v>82</v>
      </c>
      <c r="E79" s="159" t="s">
        <v>157</v>
      </c>
      <c r="F79" s="160">
        <v>0.56599999999999995</v>
      </c>
      <c r="G79" s="161" t="s">
        <v>29</v>
      </c>
      <c r="H79" s="203" t="s">
        <v>39</v>
      </c>
      <c r="I79" s="211">
        <v>9</v>
      </c>
      <c r="J79" s="218">
        <f t="shared" si="3"/>
        <v>1.0187999999999999</v>
      </c>
    </row>
    <row r="80" spans="2:10" ht="15.75" x14ac:dyDescent="0.25">
      <c r="B80" s="151">
        <v>20</v>
      </c>
      <c r="C80" s="149" t="s">
        <v>78</v>
      </c>
      <c r="D80" s="137" t="s">
        <v>83</v>
      </c>
      <c r="E80" s="159" t="s">
        <v>158</v>
      </c>
      <c r="F80" s="160">
        <v>79.61</v>
      </c>
      <c r="G80" s="161" t="s">
        <v>29</v>
      </c>
      <c r="H80" s="203" t="s">
        <v>39</v>
      </c>
      <c r="I80" s="211">
        <v>9</v>
      </c>
      <c r="J80" s="218">
        <f t="shared" si="3"/>
        <v>143.298</v>
      </c>
    </row>
    <row r="81" spans="2:10" ht="15.75" x14ac:dyDescent="0.25">
      <c r="B81" s="151">
        <v>21</v>
      </c>
      <c r="C81" s="149" t="s">
        <v>78</v>
      </c>
      <c r="D81" s="137" t="s">
        <v>84</v>
      </c>
      <c r="E81" s="159" t="s">
        <v>142</v>
      </c>
      <c r="F81" s="160">
        <v>163.77199999999999</v>
      </c>
      <c r="G81" s="161" t="s">
        <v>29</v>
      </c>
      <c r="H81" s="201" t="s">
        <v>54</v>
      </c>
      <c r="I81" s="211">
        <v>9</v>
      </c>
      <c r="J81" s="218">
        <f t="shared" si="3"/>
        <v>294.78959999999995</v>
      </c>
    </row>
    <row r="82" spans="2:10" ht="16.5" thickBot="1" x14ac:dyDescent="0.3">
      <c r="B82" s="170">
        <v>22</v>
      </c>
      <c r="C82" s="164" t="s">
        <v>78</v>
      </c>
      <c r="D82" s="146" t="s">
        <v>84</v>
      </c>
      <c r="E82" s="165" t="s">
        <v>143</v>
      </c>
      <c r="F82" s="166">
        <v>57.741</v>
      </c>
      <c r="G82" s="216" t="s">
        <v>29</v>
      </c>
      <c r="H82" s="209" t="s">
        <v>39</v>
      </c>
      <c r="I82" s="217">
        <v>9</v>
      </c>
      <c r="J82" s="219">
        <f t="shared" si="3"/>
        <v>103.93380000000002</v>
      </c>
    </row>
    <row r="83" spans="2:10" ht="16.5" thickBot="1" x14ac:dyDescent="0.3">
      <c r="B83" s="80"/>
      <c r="C83" s="54" t="s">
        <v>22</v>
      </c>
      <c r="D83" s="54"/>
      <c r="E83" s="55" t="s">
        <v>180</v>
      </c>
      <c r="F83" s="56">
        <f>SUM(F61:F82)</f>
        <v>1310.1009999999999</v>
      </c>
      <c r="G83" s="54"/>
      <c r="H83" s="206"/>
      <c r="I83" s="199"/>
      <c r="J83" s="200"/>
    </row>
    <row r="84" spans="2:10" ht="15.75" x14ac:dyDescent="0.25">
      <c r="B84" s="81"/>
      <c r="C84" s="66"/>
      <c r="D84" s="66"/>
      <c r="E84" s="67"/>
      <c r="F84" s="68"/>
      <c r="G84" s="66"/>
      <c r="H84" s="208"/>
      <c r="I84" s="212"/>
      <c r="J84" s="212"/>
    </row>
    <row r="85" spans="2:10" ht="16.5" thickBot="1" x14ac:dyDescent="0.3">
      <c r="B85" s="82"/>
      <c r="C85" s="69"/>
      <c r="D85" s="69"/>
      <c r="E85" s="70"/>
      <c r="F85" s="71"/>
      <c r="G85" s="72"/>
      <c r="H85" s="210"/>
      <c r="I85" s="193"/>
      <c r="J85" s="193"/>
    </row>
    <row r="86" spans="2:10" ht="16.5" thickBot="1" x14ac:dyDescent="0.3">
      <c r="B86" s="83"/>
      <c r="C86" s="73" t="s">
        <v>85</v>
      </c>
      <c r="D86" s="74"/>
      <c r="E86" s="75" t="s">
        <v>182</v>
      </c>
      <c r="F86" s="76">
        <f>SUM(F83,F59,F43,F40,F18)</f>
        <v>4828.2659999999996</v>
      </c>
      <c r="G86" s="31"/>
      <c r="H86" s="205"/>
      <c r="I86" s="193"/>
      <c r="J86" s="193"/>
    </row>
    <row r="88" spans="2:10" ht="15.75" x14ac:dyDescent="0.25">
      <c r="B88" s="112"/>
      <c r="C88" s="107" t="s">
        <v>187</v>
      </c>
      <c r="D88" s="108"/>
      <c r="E88" s="109"/>
      <c r="F88" s="110"/>
      <c r="G88" s="111" t="s">
        <v>186</v>
      </c>
      <c r="H88" s="110"/>
    </row>
    <row r="89" spans="2:10" ht="15.75" x14ac:dyDescent="0.25">
      <c r="B89" s="112"/>
      <c r="C89" s="108" t="s">
        <v>165</v>
      </c>
      <c r="D89" s="108"/>
      <c r="E89" s="109"/>
      <c r="F89" s="110"/>
      <c r="G89" s="111" t="s">
        <v>138</v>
      </c>
      <c r="H89" s="110"/>
    </row>
    <row r="90" spans="2:10" ht="15.75" x14ac:dyDescent="0.25">
      <c r="B90" s="112"/>
      <c r="C90" s="108" t="s">
        <v>166</v>
      </c>
      <c r="D90" s="108"/>
      <c r="E90" s="108"/>
    </row>
  </sheetData>
  <mergeCells count="10">
    <mergeCell ref="I5:I6"/>
    <mergeCell ref="J5:J6"/>
    <mergeCell ref="B3:H3"/>
    <mergeCell ref="B4:H4"/>
    <mergeCell ref="B5:B6"/>
    <mergeCell ref="C5:C6"/>
    <mergeCell ref="D5:D6"/>
    <mergeCell ref="E5:E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свободни пасища</vt:lpstr>
      <vt:lpstr>негодни пасища</vt:lpstr>
      <vt:lpstr>Лист3</vt:lpstr>
      <vt:lpstr>Лист3!Печат_заглавия</vt:lpstr>
      <vt:lpstr>'свободни пасища'!Печат_заглавия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2019-07-12T11:18:11Z</dcterms:modified>
</cp:coreProperties>
</file>