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0" windowWidth="19320" windowHeight="8625"/>
  </bookViews>
  <sheets>
    <sheet name="ПРИЛОЖЕНИЕ 1" sheetId="2" r:id="rId1"/>
    <sheet name="ПРИЛОЖЕНИЕ 2 с част негодни" sheetId="6" r:id="rId2"/>
    <sheet name="ПРИЛОЖЕНИЕ 3 НАЕМ" sheetId="4" r:id="rId3"/>
  </sheets>
  <definedNames>
    <definedName name="_xlnm.Print_Titles" localSheetId="0">'ПРИЛОЖЕНИЕ 1'!$10:$12</definedName>
    <definedName name="_xlnm.Print_Titles" localSheetId="1">'ПРИЛОЖЕНИЕ 2 с част негодни'!$10:$12</definedName>
  </definedNames>
  <calcPr calcId="145621"/>
</workbook>
</file>

<file path=xl/calcChain.xml><?xml version="1.0" encoding="utf-8"?>
<calcChain xmlns="http://schemas.openxmlformats.org/spreadsheetml/2006/main">
  <c r="E67" i="6" l="1"/>
  <c r="E69" i="6" s="1"/>
  <c r="D67" i="6"/>
  <c r="D69" i="6" s="1"/>
  <c r="E64" i="6"/>
  <c r="D64" i="6"/>
  <c r="E60" i="6"/>
  <c r="D60" i="6"/>
  <c r="E57" i="6"/>
  <c r="D57" i="6"/>
  <c r="E52" i="6"/>
  <c r="D52" i="6"/>
  <c r="E48" i="6"/>
  <c r="D48" i="6"/>
  <c r="E45" i="6"/>
  <c r="D45" i="6"/>
  <c r="E41" i="6"/>
  <c r="D41" i="6"/>
  <c r="E37" i="6"/>
  <c r="D37" i="6"/>
  <c r="E33" i="6"/>
  <c r="D33" i="6"/>
  <c r="E28" i="6"/>
  <c r="D28" i="6"/>
  <c r="E25" i="6"/>
  <c r="D25" i="6"/>
  <c r="E18" i="6"/>
  <c r="D18" i="6"/>
  <c r="D113" i="2" l="1"/>
  <c r="D109" i="2" l="1"/>
  <c r="D195" i="2" l="1"/>
  <c r="D203" i="2"/>
  <c r="D207" i="2"/>
  <c r="D53" i="2"/>
  <c r="D63" i="2"/>
  <c r="D67" i="2"/>
  <c r="D74" i="2"/>
  <c r="D79" i="2"/>
  <c r="D92" i="2"/>
  <c r="D128" i="2"/>
  <c r="D138" i="2"/>
  <c r="D144" i="2"/>
  <c r="D153" i="2"/>
  <c r="D169" i="2"/>
  <c r="D178" i="2"/>
  <c r="D19" i="4" l="1"/>
  <c r="D70" i="2" l="1"/>
</calcChain>
</file>

<file path=xl/sharedStrings.xml><?xml version="1.0" encoding="utf-8"?>
<sst xmlns="http://schemas.openxmlformats.org/spreadsheetml/2006/main" count="983" uniqueCount="310">
  <si>
    <t>НТП</t>
  </si>
  <si>
    <t>нива</t>
  </si>
  <si>
    <t>землище</t>
  </si>
  <si>
    <t>кат.</t>
  </si>
  <si>
    <t>Абрит</t>
  </si>
  <si>
    <t>Александрия</t>
  </si>
  <si>
    <t>Габер</t>
  </si>
  <si>
    <t>Добрин</t>
  </si>
  <si>
    <t>Ефр. Бакалово</t>
  </si>
  <si>
    <t>Загорци</t>
  </si>
  <si>
    <t>Земенци</t>
  </si>
  <si>
    <t>Зимница</t>
  </si>
  <si>
    <t>Кап.Димитрово</t>
  </si>
  <si>
    <t>4;6</t>
  </si>
  <si>
    <t>Коритен</t>
  </si>
  <si>
    <t>Крушари</t>
  </si>
  <si>
    <t>40097.509.10</t>
  </si>
  <si>
    <t>40097.22.1</t>
  </si>
  <si>
    <t>40097.22.87</t>
  </si>
  <si>
    <t>40097.505.29</t>
  </si>
  <si>
    <t>Лозенец</t>
  </si>
  <si>
    <t>Огняново</t>
  </si>
  <si>
    <t>Полк.Дяково</t>
  </si>
  <si>
    <t>Пор.Кърджиево</t>
  </si>
  <si>
    <t>Северняк</t>
  </si>
  <si>
    <t>Северци</t>
  </si>
  <si>
    <t>Телериг</t>
  </si>
  <si>
    <t>зел.култ.</t>
  </si>
  <si>
    <t>всичко</t>
  </si>
  <si>
    <t>номер имот</t>
  </si>
  <si>
    <t>Всичко за общината</t>
  </si>
  <si>
    <t>негодна площ дка</t>
  </si>
  <si>
    <t>29 бр. имоти</t>
  </si>
  <si>
    <t xml:space="preserve">Всичко за общината </t>
  </si>
  <si>
    <t>145 бр. имоти</t>
  </si>
  <si>
    <t>ПРИЛОЖЕНИЕ №1 ЗА ОБЩИНА КРУШАРИ</t>
  </si>
  <si>
    <t>за определяне на спечелилите за ползване свободни земеделски от ДПФ</t>
  </si>
  <si>
    <t>за отглеждане на едногодишни полски култури за срок от 5 год.</t>
  </si>
  <si>
    <t>за стопанската 2019/2020 г.</t>
  </si>
  <si>
    <t>№  оферта предложена цена</t>
  </si>
  <si>
    <t xml:space="preserve"> Председател:…………</t>
  </si>
  <si>
    <t>Членове: 1……………………………</t>
  </si>
  <si>
    <t>2………………….</t>
  </si>
  <si>
    <t>/К. Нинчев/</t>
  </si>
  <si>
    <t>/Сл. Бобева -  Кирова/</t>
  </si>
  <si>
    <t>с негодни за обработване части за отглеждане на едногодишни полски култури</t>
  </si>
  <si>
    <t xml:space="preserve"> за срок от 5 год. за стопанската 2019/2020 г.</t>
  </si>
  <si>
    <t>ПРИЛОЖЕНИЕ №2  ЗА ОБЩИНА КРУШАРИ</t>
  </si>
  <si>
    <t>за отглеждане на едногодишни полски култури за срок от 1 год.</t>
  </si>
  <si>
    <t>№ по 
ред</t>
  </si>
  <si>
    <t>площ /дка/</t>
  </si>
  <si>
    <t>Класиран на първо място</t>
  </si>
  <si>
    <t>Класиран на второ място</t>
  </si>
  <si>
    <t>Подреждане на останалите оферти</t>
  </si>
  <si>
    <t>3………………….</t>
  </si>
  <si>
    <t xml:space="preserve">     /В. Овчаров/</t>
  </si>
  <si>
    <t xml:space="preserve">     /А. Пеева/</t>
  </si>
  <si>
    <t>ПРИЛОЖЕНИЕ № 2 ЗА ОБЩИНА КРУШАРИ</t>
  </si>
  <si>
    <t>Денис Бехат Нихат - ТА-4/101.00</t>
  </si>
  <si>
    <t>Денис Бехат Нихат - ТА-4/97.00</t>
  </si>
  <si>
    <t>Наталия Радева Манолова - ТА-151/117.00</t>
  </si>
  <si>
    <t>Наталия Радева Манолова - ТА-151/96.00</t>
  </si>
  <si>
    <t>Ержан Ибрям Карани - ТА 120/97.00</t>
  </si>
  <si>
    <t>Ержан Ибрям Карани - ТА 122/116.00</t>
  </si>
  <si>
    <t>Айдън Певат Сюлейман - ТА 348/97.00</t>
  </si>
  <si>
    <t>Ерол Мехмед Али - ТА 303/97.00</t>
  </si>
  <si>
    <t>ТА - 351/96.00</t>
  </si>
  <si>
    <t>ТА-244/62.00</t>
  </si>
  <si>
    <t>ТА 303/97.00</t>
  </si>
  <si>
    <t>„Станко 2013“ ЕООД - ТА 90/114.00</t>
  </si>
  <si>
    <t>„Агро Деа - 3“ ЕООД - ТА 287/109.00</t>
  </si>
  <si>
    <t>ТА - 351/106.00</t>
  </si>
  <si>
    <t>ТА-330/105.00</t>
  </si>
  <si>
    <t>ТА-318/96.00</t>
  </si>
  <si>
    <t>ТА-244/93.00</t>
  </si>
  <si>
    <t>ТА-244/94.00</t>
  </si>
  <si>
    <t>ТА 287/109.00</t>
  </si>
  <si>
    <t>ТА-244/95.00</t>
  </si>
  <si>
    <t>ТА-330/103.00</t>
  </si>
  <si>
    <t>ТА-330/98.00</t>
  </si>
  <si>
    <t>ТА-330/102.00</t>
  </si>
  <si>
    <t>ТА-244/96.00</t>
  </si>
  <si>
    <t>„Агро Деа - 3“ ЕООД - ТА 287/113.00</t>
  </si>
  <si>
    <t>ТА - 185/104.00</t>
  </si>
  <si>
    <t>ТА-318/93.00</t>
  </si>
  <si>
    <t>ТА-330/104.00</t>
  </si>
  <si>
    <t>ТА-244/97.00</t>
  </si>
  <si>
    <t>ТА-330/107.00</t>
  </si>
  <si>
    <t>ТА-330/111.00</t>
  </si>
  <si>
    <t>ТА-330/109.00</t>
  </si>
  <si>
    <t>ТА-187/80.00</t>
  </si>
  <si>
    <t>ТА-330/108.00</t>
  </si>
  <si>
    <t>ТА-330/112.00</t>
  </si>
  <si>
    <t>ТА-244/99.00</t>
  </si>
  <si>
    <t>"Агро Мат 2014" ЕООД - ТА 330/109.00</t>
  </si>
  <si>
    <t>"Боян Балчев" ЕООД - ТА 295/108.00</t>
  </si>
  <si>
    <t>"Агро Мат 2014" ЕООД - ТА 330/111.00</t>
  </si>
  <si>
    <t>ТА-90/104.00</t>
  </si>
  <si>
    <t>ТА-287/93.00</t>
  </si>
  <si>
    <t>ТА-262/88.00</t>
  </si>
  <si>
    <t>"Агро Мат 2014" ЕООД - ТА 330/98.00</t>
  </si>
  <si>
    <t>ТА-262/83.00</t>
  </si>
  <si>
    <t>ТА-287/99.00</t>
  </si>
  <si>
    <t>"Агро Мат 2014" ЕООД - ТА 330/115.00</t>
  </si>
  <si>
    <t>ТА-244/101.00</t>
  </si>
  <si>
    <t>ТА-287/109.00</t>
  </si>
  <si>
    <t>ТА-318/98.00</t>
  </si>
  <si>
    <t>ТА-318/98.00   ТА-330/98.00</t>
  </si>
  <si>
    <t>ТА-244/102.00</t>
  </si>
  <si>
    <t>ТА-244/103.00</t>
  </si>
  <si>
    <t xml:space="preserve">"Агро Мат 2014" ЕООД - ТА 330/109.00 </t>
  </si>
  <si>
    <t>ТА-295/108.00</t>
  </si>
  <si>
    <t>„Агро Деа - 3“ ЕООД - ТА 287/119.00</t>
  </si>
  <si>
    <t>Танер Тасин Рюстем - ТА-351/99.00</t>
  </si>
  <si>
    <t>„Агро Деа - 3“ ЕООД - ТА-287/109.00</t>
  </si>
  <si>
    <t>"Агро Мат 2014" ЕООД - ТА-330/110.00</t>
  </si>
  <si>
    <t>„Агро Деа - 3“ ЕООД - ТА-287/113.00</t>
  </si>
  <si>
    <t>"Боян Балчев" ЕООД -ТА 295/108.00</t>
  </si>
  <si>
    <t>„Мертагро-Берк“ ЕООД - ТА-185/115.00</t>
  </si>
  <si>
    <t>ТА-90/114.00</t>
  </si>
  <si>
    <t>ТА-244/111.00</t>
  </si>
  <si>
    <t>ТА-316/109.00</t>
  </si>
  <si>
    <t>ТА-318/103.00</t>
  </si>
  <si>
    <t>„Руал“ ООД - ТА-244/117.00</t>
  </si>
  <si>
    <t>ТА-185/116.00</t>
  </si>
  <si>
    <t>Танер Тасин Рюстем - ТА-352/110.00</t>
  </si>
  <si>
    <t>" Агро Мат 2014" ЕООД - ТА-329/107.00</t>
  </si>
  <si>
    <t>Танер Тасин Рюстем - ТА-352/106.00</t>
  </si>
  <si>
    <t>ТА-282/98.00</t>
  </si>
  <si>
    <t>ТА-321/94.00</t>
  </si>
  <si>
    <t>ТА-301/91.00</t>
  </si>
  <si>
    <t>" Агро Мат 2014" ЕООД - ТА-329/112.00</t>
  </si>
  <si>
    <t>„Агро Деа - 3“ ЕООД - ТА-282/108.00</t>
  </si>
  <si>
    <t>ТА-352/106.00</t>
  </si>
  <si>
    <t>ТА-89/104.00</t>
  </si>
  <si>
    <t>ТА-96/99.00</t>
  </si>
  <si>
    <t>"Стелт 13" ЕООД - ТА-337/103.00</t>
  </si>
  <si>
    <t>ЕТ "Герчо-Ивайло Петров" - ТА-321/107.00</t>
  </si>
  <si>
    <t>"Стелт 13" ЕООД - ТА-337/101.00</t>
  </si>
  <si>
    <t>"Стелт 13" ЕООД - ТА-337/99.00</t>
  </si>
  <si>
    <t>„Агро Деа - 3“ ЕООД - ТА-282/98.00</t>
  </si>
  <si>
    <t>„Станко 2013“ ЕООД - ТА-89/104.00</t>
  </si>
  <si>
    <t>Борислав Диянов Балчев - ТА-96/99.00</t>
  </si>
  <si>
    <t>"Апленд България" ООД - ТА-216/80.00</t>
  </si>
  <si>
    <t>„Агро Деа - 3“ ЕООД - ТА-280/61.00</t>
  </si>
  <si>
    <t>Денис Бехат Нихат - ТА-240/62.00</t>
  </si>
  <si>
    <t>" Агро Мат 2014" ЕООД - ТА-328/61.00</t>
  </si>
  <si>
    <t>Миросава Живкова Влайкова - ТА-203/100.00</t>
  </si>
  <si>
    <t>„Никоста 68“ ЕООД - ТА-261/88.00</t>
  </si>
  <si>
    <t>Миросава Живкова Влайкова - ТА-201/92.00</t>
  </si>
  <si>
    <t>ТА-201/108.00</t>
  </si>
  <si>
    <t>ТА-235/103.00</t>
  </si>
  <si>
    <t>ТА-97/101.00</t>
  </si>
  <si>
    <t>ТА-260/85.00</t>
  </si>
  <si>
    <t>ЯВНО НАДДАВАНЕ</t>
  </si>
  <si>
    <t>ТА-201/107.00</t>
  </si>
  <si>
    <t>" Агро Мат 2014" ЕООД - ТА-327/115.00</t>
  </si>
  <si>
    <t>"Агро Мат 2014" ЕООД - ТА-327/112.00</t>
  </si>
  <si>
    <t>"Станко 2013“ ЕООД - ТА-87/114.00</t>
  </si>
  <si>
    <t>„Никоста 68“ ЕООД - ТА-260/85.00</t>
  </si>
  <si>
    <t>"Стелт 13" ЕООД - ТА-338/118.00</t>
  </si>
  <si>
    <t>"Станко 2013“ ЕООД - ТА-87/94.00</t>
  </si>
  <si>
    <t>" Василев груп" ЕООД - ТА-235/90.00</t>
  </si>
  <si>
    <t>"Стелт 13" ЕООД - ТА-338/108.00</t>
  </si>
  <si>
    <t>"Стелт 13" ЕООД - ТА-338/105.00</t>
  </si>
  <si>
    <t>Наталия Радева Манолова - ТА-150/121.00</t>
  </si>
  <si>
    <t>Наталия Радева Манолова - ТА-150/117.00</t>
  </si>
  <si>
    <t>Денис Бехат Нихат - ТА-238/107.00</t>
  </si>
  <si>
    <t>ТА-220/92.00</t>
  </si>
  <si>
    <t>ТА-342/96.00</t>
  </si>
  <si>
    <t>"Стелт 13" ЕООД - ТА-342/92.00</t>
  </si>
  <si>
    <t>ТА-328/91.00</t>
  </si>
  <si>
    <t>"Стелт 13" ЕООД - ТА-342/75.00</t>
  </si>
  <si>
    <t>Денис Бехат Нихат - ТА-238/106.00</t>
  </si>
  <si>
    <t>ТА-342/91.00</t>
  </si>
  <si>
    <t>ТА-342/90.00</t>
  </si>
  <si>
    <t>"Стелт 13" ЕООД - ТА-342/111.00</t>
  </si>
  <si>
    <t>ТА-238/107.00</t>
  </si>
  <si>
    <t>ТА-220/96.00</t>
  </si>
  <si>
    <t>"Стелт 13" ЕООД - ТА-342/106.00</t>
  </si>
  <si>
    <t>ТА-230/87.00</t>
  </si>
  <si>
    <t>"Стелт 13" ЕООД - ТА-342/107.00</t>
  </si>
  <si>
    <t>ТА-231/87.00</t>
  </si>
  <si>
    <t>"Стелт 13" ЕООД - ТА-342/109.00</t>
  </si>
  <si>
    <t>ТА-232/87.00</t>
  </si>
  <si>
    <t>"Стелт 13" ЕООД - ТА-342/110.00</t>
  </si>
  <si>
    <t>ТА-233/87.00</t>
  </si>
  <si>
    <t>ТА-234/87.00</t>
  </si>
  <si>
    <t>"Агро Деа - 3“ ЕООД - ТА-279/61.00</t>
  </si>
  <si>
    <t>"Апленд България" ООД - ТА-219/98.00</t>
  </si>
  <si>
    <t>Айдън Певат Сюлейман - ТА-348/88.00</t>
  </si>
  <si>
    <t>ТА-279/66.00</t>
  </si>
  <si>
    <t>„Мертагро-Берк“ ЕООД - ТА-184/110.00</t>
  </si>
  <si>
    <t>"Агро Деа - 3“ ЕООД - ТА-286/109.00</t>
  </si>
  <si>
    <t>ТА-305/108.00</t>
  </si>
  <si>
    <t>Ерол Мехмед Али - ТА-305/118.00</t>
  </si>
  <si>
    <t>"Агро Деа - 3“ ЕООД - ТА-286/116.00</t>
  </si>
  <si>
    <t>ТА-184/110.00</t>
  </si>
  <si>
    <t>Ерол Мехмед Али - ТА-305/83.00</t>
  </si>
  <si>
    <t>Ерол Мехмед Али - ТА-305/93.00</t>
  </si>
  <si>
    <t>Танер Тасин Рюстем - ТА-353/88.00</t>
  </si>
  <si>
    <t>ТА-286/70.00</t>
  </si>
  <si>
    <t>ТА-259/65.00</t>
  </si>
  <si>
    <t>Танер Тасин Рюстем - ТА-353/96.00</t>
  </si>
  <si>
    <t>ТА-259/65.00    ТА-286/65.00</t>
  </si>
  <si>
    <t>"Агро Деа - 3“ ЕООД - ТА-286/76.00</t>
  </si>
  <si>
    <t>"Агро Деа - 3“ ЕООД - ТА-286/98.00</t>
  </si>
  <si>
    <t>ТА-353/88.00</t>
  </si>
  <si>
    <t>ТА-353/96.00</t>
  </si>
  <si>
    <t>Борислав Диянов Балчев - ТА-98/101.00</t>
  </si>
  <si>
    <t>„Мертагро-Берк“ ЕООД - ТА-184/98.00</t>
  </si>
  <si>
    <t>ТА-305/93.00</t>
  </si>
  <si>
    <t>ТА-55/80.00</t>
  </si>
  <si>
    <t>ТА-286/76.00</t>
  </si>
  <si>
    <t>ТА-184/96.00</t>
  </si>
  <si>
    <t>ТА/259/65.00</t>
  </si>
  <si>
    <t>Ерол Мехмед Али - ТА-305/109.00</t>
  </si>
  <si>
    <t>"Агро Деа - 3“ ЕООД - ТА-286/108.00</t>
  </si>
  <si>
    <t>Ерол Мехмед Али - ТА-305/108.00</t>
  </si>
  <si>
    <t>" Агро Мат 2014" ЕООД - ТА-326/108.00</t>
  </si>
  <si>
    <t>Миросава Живкова Влайкова - ТА-204/95.00</t>
  </si>
  <si>
    <t>ТА-258/88.00</t>
  </si>
  <si>
    <t>" Агро Мат 2014" ЕООД - ТА-326/109.00</t>
  </si>
  <si>
    <t>"Никоста 68“ ЕООД - ТА-258/88.00</t>
  </si>
  <si>
    <t>"Стелт 13" ЕООД - ТА-340/108.00</t>
  </si>
  <si>
    <t>" Василев груп" ЕООД - ТА-236/103.00</t>
  </si>
  <si>
    <t>ТА-95/101.00</t>
  </si>
  <si>
    <t>ТА-320/98.00</t>
  </si>
  <si>
    <t>Миросава Живкова Влайкова - ТА-202/105.00</t>
  </si>
  <si>
    <t>"Жендови Агро" ЕООД - ТА-80/61.00</t>
  </si>
  <si>
    <t>"Стелт 13" ЕООД - ТА-339/107.00</t>
  </si>
  <si>
    <t>ТА-80/61.00</t>
  </si>
  <si>
    <t>Миросава Живкова Влайкова - ТА-202/85.00</t>
  </si>
  <si>
    <t>"Стелт 13" ЕООД - ТА-339/98.00</t>
  </si>
  <si>
    <t>Ержан Ибрям Карани - ТА-123/101.00</t>
  </si>
  <si>
    <t>Ержан Ибрям Карани - ТА-123/116.00</t>
  </si>
  <si>
    <t>Ержан Ибрям Карани - ТА-123/109.00</t>
  </si>
  <si>
    <t>Ержан Ибрям Карани - ТА-123/108.00</t>
  </si>
  <si>
    <t>"Агро Мат 2014" ЕООД - ТА-325/112.00</t>
  </si>
  <si>
    <t>ТА-217/103.00</t>
  </si>
  <si>
    <t>ТА-283/99.00</t>
  </si>
  <si>
    <t>"Стелт 13" ЕООД - ТА-341/106.00</t>
  </si>
  <si>
    <t>"Стелт 13" ЕООД - ТА-341/107.00</t>
  </si>
  <si>
    <t>ТА-283/88.00</t>
  </si>
  <si>
    <t>Борислав Диянов Балчев - ТА-94/99.00</t>
  </si>
  <si>
    <t>„Никоста 68“ ЕООД - ТА-257/88.00</t>
  </si>
  <si>
    <t>Енчо Неделчев Енев - ТА-211/87.00</t>
  </si>
  <si>
    <t>Борислав Диянов Балчев - ТА-94/101.00</t>
  </si>
  <si>
    <t>"Мертагро-Берк“ ЕООД - ТА-183/114.00</t>
  </si>
  <si>
    <t>"Агро Деа - 3“ ЕООД - ТА-285/113.00</t>
  </si>
  <si>
    <t>ТА-355/106.00</t>
  </si>
  <si>
    <t>ТА-350/95.00</t>
  </si>
  <si>
    <t>ТА-88/94.00</t>
  </si>
  <si>
    <t>Танер Тасин Рюстем - ТА-355/106.00</t>
  </si>
  <si>
    <t>ТА-285/99.00</t>
  </si>
  <si>
    <t>Танер Тасин Рюстем - ТА-355/79.00</t>
  </si>
  <si>
    <t>„Мертагро-Берк“ ЕООД - ТА183/114.00</t>
  </si>
  <si>
    <t>ТА-285/89.00</t>
  </si>
  <si>
    <t>ТА-302/83.00</t>
  </si>
  <si>
    <t>„Агро Деа - 3“ ЕООД - ТА-285/99.00</t>
  </si>
  <si>
    <t>"Мертагро-Берк“ ЕООД - ТА-183/96.00</t>
  </si>
  <si>
    <t>ТА-355/89.00</t>
  </si>
  <si>
    <t>Танер Тасин Рюстем - ТА-355/97.00</t>
  </si>
  <si>
    <t>„Мертагро-Берк“ ЕООД - ТА183/96.00</t>
  </si>
  <si>
    <t>Тансер Тасин Рюстем - ТА-349/96.00</t>
  </si>
  <si>
    <t xml:space="preserve">Ерол Мехмед Али - ТА-304/91.00     </t>
  </si>
  <si>
    <t>Ерол Мехмед Али - ТА-304/91.00               Танер Тасин Рюстем - ТА-354/91.00</t>
  </si>
  <si>
    <t>ТА-284/89.00</t>
  </si>
  <si>
    <t>Танер Тасин Рюстем - ТА-354/99.00</t>
  </si>
  <si>
    <t>Танер Тасин Рюстем - ТА-354/109.00</t>
  </si>
  <si>
    <t>"Агро Деа - 3“ ЕООД - ТА-284/113.00</t>
  </si>
  <si>
    <t>ТА-186/105.00</t>
  </si>
  <si>
    <t>ТА-304/93.00</t>
  </si>
  <si>
    <t>„Мертагро-Берк“ ЕООД - ТА-186/110.00</t>
  </si>
  <si>
    <t>„Мертагро-Берк“ ЕООД - ТА-186/113.00</t>
  </si>
  <si>
    <t xml:space="preserve">Ерол Мехмед Али - ТА-304/108.00    </t>
  </si>
  <si>
    <t>ТА-284/99.00</t>
  </si>
  <si>
    <t>ТА-349/98.00</t>
  </si>
  <si>
    <t>ТА-284/108.00      ТА-304/108.00</t>
  </si>
  <si>
    <t>„Мертагро-Берк“ ЕООД - ТА-186/109.00</t>
  </si>
  <si>
    <t xml:space="preserve">"Агро Деа - 3“ ЕООД - ТА-284/108.00          Ерол Мехмед Али - ТА-304/108.00    </t>
  </si>
  <si>
    <t>ТА-349/96.00     ТА-354/96.00</t>
  </si>
  <si>
    <t>ТА-186/104.00</t>
  </si>
  <si>
    <t>Танер Тасин Рюстем - ТА-354/106.00</t>
  </si>
  <si>
    <t>ТА-186/98.00</t>
  </si>
  <si>
    <t>Танер Тасин Рюстем - ТА-354/65.00</t>
  </si>
  <si>
    <t>„Никоста 68“ ЕООД - ТА-256/87.00</t>
  </si>
  <si>
    <t>Ержан Ибрям Карани - ТА-121/116.00</t>
  </si>
  <si>
    <t>"Агро Мат 2014" ЕООД - ТА-323/107.00</t>
  </si>
  <si>
    <t>"Агро Мат 2014" ЕООД - ТА-324/61.00</t>
  </si>
  <si>
    <t>"Агро Мат 2014" ЕООД - ТА-324/85.00</t>
  </si>
  <si>
    <t>"Агро Мат 2014" ЕООД - ТА-324/86.00</t>
  </si>
  <si>
    <t>ТА-218/99.00</t>
  </si>
  <si>
    <t>"Стелт 13" ЕООД - ТА-343/119.00</t>
  </si>
  <si>
    <t>ТА-239/111.00</t>
  </si>
  <si>
    <t>ТА-281/109.00</t>
  </si>
  <si>
    <t>ТА-218/106.00    ТА-319/106.00</t>
  </si>
  <si>
    <t>Танер Тасин Рюстем - ТА-354/110.00</t>
  </si>
  <si>
    <t>І. Класиране на предложенията на първо и второ място,</t>
  </si>
  <si>
    <t>подреждане на останалите оферти</t>
  </si>
  <si>
    <t xml:space="preserve">ТА-330/106.00 ТА - 351/106.00 </t>
  </si>
  <si>
    <t xml:space="preserve">ТА-318/96.00 ТА-244/96.00     </t>
  </si>
  <si>
    <t>ТА-330/96.00  ТА-244/96.00</t>
  </si>
  <si>
    <t>ТА-244/93.00 ТА-318/93.00</t>
  </si>
  <si>
    <t>ТА-185/104.00 ТА-330/104.00</t>
  </si>
  <si>
    <t>ТА-351/106.00 ТА-330/106.00</t>
  </si>
  <si>
    <t>ТА -287/99.00  ТА-351/99.00</t>
  </si>
  <si>
    <t xml:space="preserve">"Боян Балчев" ЕООД - ТА 295/108.00          "Агро Мат 2014" ЕООД - ТА 330/108.00   </t>
  </si>
  <si>
    <t xml:space="preserve">"Агро Деа - 3“ ЕООД - ТА-285/99.00            Танер Тасин Рюстем - ТА-355/99.00   </t>
  </si>
  <si>
    <t>ТА-279/87.00    ТА-322/87.00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</si>
</sst>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0000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9" fillId="0" borderId="0"/>
  </cellStyleXfs>
  <cellXfs count="423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5" xfId="0" applyFont="1" applyFill="1" applyBorder="1"/>
    <xf numFmtId="165" fontId="4" fillId="0" borderId="5" xfId="0" applyNumberFormat="1" applyFont="1" applyFill="1" applyBorder="1"/>
    <xf numFmtId="0" fontId="7" fillId="0" borderId="7" xfId="0" applyFont="1" applyFill="1" applyBorder="1" applyAlignment="1">
      <alignment horizontal="right" wrapText="1"/>
    </xf>
    <xf numFmtId="165" fontId="7" fillId="0" borderId="7" xfId="0" applyNumberFormat="1" applyFont="1" applyFill="1" applyBorder="1" applyAlignment="1">
      <alignment horizontal="right" wrapText="1"/>
    </xf>
    <xf numFmtId="0" fontId="7" fillId="0" borderId="7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 wrapText="1"/>
    </xf>
    <xf numFmtId="165" fontId="7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right"/>
    </xf>
    <xf numFmtId="165" fontId="7" fillId="0" borderId="1" xfId="0" applyNumberFormat="1" applyFont="1" applyFill="1" applyBorder="1" applyAlignment="1">
      <alignment horizontal="right"/>
    </xf>
    <xf numFmtId="0" fontId="7" fillId="0" borderId="1" xfId="2" applyFont="1" applyFill="1" applyBorder="1" applyAlignment="1">
      <alignment horizontal="right" wrapText="1"/>
    </xf>
    <xf numFmtId="165" fontId="7" fillId="0" borderId="1" xfId="2" applyNumberFormat="1" applyFont="1" applyFill="1" applyBorder="1" applyAlignment="1">
      <alignment horizontal="right" wrapText="1"/>
    </xf>
    <xf numFmtId="0" fontId="7" fillId="0" borderId="1" xfId="2" applyFont="1" applyFill="1" applyBorder="1" applyAlignment="1">
      <alignment horizontal="right"/>
    </xf>
    <xf numFmtId="166" fontId="7" fillId="0" borderId="1" xfId="0" applyNumberFormat="1" applyFont="1" applyFill="1" applyBorder="1" applyAlignment="1">
      <alignment horizontal="right" wrapText="1"/>
    </xf>
    <xf numFmtId="165" fontId="7" fillId="0" borderId="2" xfId="0" applyNumberFormat="1" applyFont="1" applyFill="1" applyBorder="1" applyAlignment="1">
      <alignment horizontal="right" wrapText="1"/>
    </xf>
    <xf numFmtId="0" fontId="7" fillId="0" borderId="2" xfId="0" applyFont="1" applyFill="1" applyBorder="1" applyAlignment="1">
      <alignment horizontal="right"/>
    </xf>
    <xf numFmtId="165" fontId="7" fillId="0" borderId="1" xfId="0" applyNumberFormat="1" applyFont="1" applyFill="1" applyBorder="1" applyAlignment="1">
      <alignment horizontal="right" vertical="center" wrapText="1"/>
    </xf>
    <xf numFmtId="1" fontId="7" fillId="0" borderId="1" xfId="0" applyNumberFormat="1" applyFont="1" applyFill="1" applyBorder="1" applyAlignment="1">
      <alignment horizontal="right"/>
    </xf>
    <xf numFmtId="165" fontId="7" fillId="0" borderId="3" xfId="0" applyNumberFormat="1" applyFont="1" applyFill="1" applyBorder="1" applyAlignment="1">
      <alignment horizontal="right" wrapText="1"/>
    </xf>
    <xf numFmtId="0" fontId="7" fillId="0" borderId="3" xfId="0" applyFont="1" applyFill="1" applyBorder="1" applyAlignment="1">
      <alignment horizontal="right"/>
    </xf>
    <xf numFmtId="166" fontId="7" fillId="0" borderId="2" xfId="0" applyNumberFormat="1" applyFont="1" applyFill="1" applyBorder="1" applyAlignment="1">
      <alignment horizontal="right"/>
    </xf>
    <xf numFmtId="165" fontId="3" fillId="0" borderId="5" xfId="0" applyNumberFormat="1" applyFont="1" applyFill="1" applyBorder="1" applyAlignment="1">
      <alignment horizontal="right" wrapText="1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 wrapText="1"/>
    </xf>
    <xf numFmtId="0" fontId="7" fillId="0" borderId="15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5" xfId="0" applyFont="1" applyFill="1" applyBorder="1" applyAlignment="1">
      <alignment horizontal="right"/>
    </xf>
    <xf numFmtId="165" fontId="7" fillId="0" borderId="2" xfId="0" applyNumberFormat="1" applyFont="1" applyFill="1" applyBorder="1" applyAlignment="1">
      <alignment horizontal="right"/>
    </xf>
    <xf numFmtId="165" fontId="7" fillId="0" borderId="7" xfId="0" applyNumberFormat="1" applyFont="1" applyFill="1" applyBorder="1" applyAlignment="1">
      <alignment horizontal="right"/>
    </xf>
    <xf numFmtId="165" fontId="3" fillId="0" borderId="5" xfId="0" applyNumberFormat="1" applyFont="1" applyFill="1" applyBorder="1" applyAlignment="1">
      <alignment horizontal="right"/>
    </xf>
    <xf numFmtId="0" fontId="7" fillId="0" borderId="12" xfId="0" applyFont="1" applyFill="1" applyBorder="1" applyAlignment="1">
      <alignment horizontal="left" wrapText="1"/>
    </xf>
    <xf numFmtId="1" fontId="7" fillId="0" borderId="2" xfId="0" applyNumberFormat="1" applyFont="1" applyFill="1" applyBorder="1" applyAlignment="1">
      <alignment horizontal="right"/>
    </xf>
    <xf numFmtId="1" fontId="7" fillId="0" borderId="7" xfId="0" applyNumberFormat="1" applyFont="1" applyFill="1" applyBorder="1" applyAlignment="1">
      <alignment horizontal="right"/>
    </xf>
    <xf numFmtId="1" fontId="7" fillId="0" borderId="5" xfId="0" applyNumberFormat="1" applyFont="1" applyFill="1" applyBorder="1" applyAlignment="1">
      <alignment horizontal="right"/>
    </xf>
    <xf numFmtId="0" fontId="7" fillId="0" borderId="18" xfId="0" applyFont="1" applyFill="1" applyBorder="1" applyAlignment="1">
      <alignment horizontal="right"/>
    </xf>
    <xf numFmtId="0" fontId="7" fillId="0" borderId="19" xfId="0" applyFont="1" applyFill="1" applyBorder="1" applyAlignment="1">
      <alignment horizontal="right" wrapText="1"/>
    </xf>
    <xf numFmtId="0" fontId="7" fillId="0" borderId="20" xfId="0" applyFont="1" applyFill="1" applyBorder="1" applyAlignment="1">
      <alignment horizontal="right" wrapText="1"/>
    </xf>
    <xf numFmtId="0" fontId="7" fillId="0" borderId="16" xfId="0" applyFont="1" applyFill="1" applyBorder="1" applyAlignment="1">
      <alignment horizontal="right" wrapText="1"/>
    </xf>
    <xf numFmtId="0" fontId="7" fillId="0" borderId="21" xfId="0" applyFont="1" applyFill="1" applyBorder="1" applyAlignment="1">
      <alignment horizontal="right" wrapText="1"/>
    </xf>
    <xf numFmtId="0" fontId="7" fillId="0" borderId="18" xfId="0" applyFont="1" applyFill="1" applyBorder="1" applyAlignment="1">
      <alignment horizontal="right" wrapText="1"/>
    </xf>
    <xf numFmtId="0" fontId="2" fillId="0" borderId="5" xfId="0" applyFont="1" applyBorder="1"/>
    <xf numFmtId="0" fontId="2" fillId="0" borderId="6" xfId="0" applyFont="1" applyBorder="1"/>
    <xf numFmtId="0" fontId="4" fillId="0" borderId="4" xfId="0" applyFont="1" applyFill="1" applyBorder="1" applyAlignment="1">
      <alignment horizontal="left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165" fontId="7" fillId="0" borderId="28" xfId="0" applyNumberFormat="1" applyFont="1" applyFill="1" applyBorder="1" applyAlignment="1">
      <alignment horizontal="right" wrapText="1"/>
    </xf>
    <xf numFmtId="0" fontId="7" fillId="0" borderId="28" xfId="0" applyFont="1" applyFill="1" applyBorder="1" applyAlignment="1">
      <alignment horizontal="right"/>
    </xf>
    <xf numFmtId="0" fontId="7" fillId="0" borderId="29" xfId="0" applyFont="1" applyFill="1" applyBorder="1" applyAlignment="1">
      <alignment horizontal="right" wrapText="1"/>
    </xf>
    <xf numFmtId="0" fontId="2" fillId="0" borderId="31" xfId="0" applyFont="1" applyBorder="1" applyAlignment="1">
      <alignment horizontal="center"/>
    </xf>
    <xf numFmtId="0" fontId="7" fillId="0" borderId="8" xfId="2" applyFont="1" applyFill="1" applyBorder="1" applyAlignment="1">
      <alignment horizontal="right" wrapText="1"/>
    </xf>
    <xf numFmtId="0" fontId="7" fillId="0" borderId="8" xfId="2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 wrapText="1"/>
    </xf>
    <xf numFmtId="0" fontId="7" fillId="0" borderId="8" xfId="0" applyFont="1" applyFill="1" applyBorder="1" applyAlignment="1">
      <alignment horizontal="right"/>
    </xf>
    <xf numFmtId="0" fontId="7" fillId="0" borderId="33" xfId="0" applyFont="1" applyFill="1" applyBorder="1" applyAlignment="1">
      <alignment horizontal="right" wrapText="1"/>
    </xf>
    <xf numFmtId="0" fontId="7" fillId="2" borderId="0" xfId="0" applyFont="1" applyFill="1"/>
    <xf numFmtId="0" fontId="2" fillId="0" borderId="7" xfId="0" applyFont="1" applyBorder="1"/>
    <xf numFmtId="0" fontId="2" fillId="0" borderId="9" xfId="0" applyFont="1" applyBorder="1"/>
    <xf numFmtId="0" fontId="3" fillId="0" borderId="5" xfId="0" applyFont="1" applyFill="1" applyBorder="1"/>
    <xf numFmtId="164" fontId="3" fillId="0" borderId="5" xfId="0" applyNumberFormat="1" applyFont="1" applyFill="1" applyBorder="1" applyAlignment="1">
      <alignment horizontal="right"/>
    </xf>
    <xf numFmtId="0" fontId="2" fillId="0" borderId="3" xfId="0" applyFont="1" applyBorder="1"/>
    <xf numFmtId="0" fontId="1" fillId="0" borderId="0" xfId="0" applyFont="1"/>
    <xf numFmtId="0" fontId="7" fillId="0" borderId="0" xfId="0" applyFont="1"/>
    <xf numFmtId="0" fontId="7" fillId="0" borderId="25" xfId="0" applyFont="1" applyBorder="1" applyAlignment="1">
      <alignment horizontal="center"/>
    </xf>
    <xf numFmtId="0" fontId="3" fillId="0" borderId="5" xfId="2" applyFont="1" applyFill="1" applyBorder="1" applyAlignment="1">
      <alignment horizontal="left"/>
    </xf>
    <xf numFmtId="0" fontId="7" fillId="0" borderId="5" xfId="0" applyFont="1" applyBorder="1"/>
    <xf numFmtId="0" fontId="7" fillId="0" borderId="4" xfId="0" applyFont="1" applyBorder="1" applyAlignment="1">
      <alignment horizontal="center"/>
    </xf>
    <xf numFmtId="0" fontId="7" fillId="0" borderId="5" xfId="0" applyNumberFormat="1" applyFont="1" applyFill="1" applyBorder="1" applyAlignment="1">
      <alignment horizontal="right"/>
    </xf>
    <xf numFmtId="0" fontId="2" fillId="0" borderId="39" xfId="0" applyFont="1" applyBorder="1" applyAlignment="1">
      <alignment horizontal="center"/>
    </xf>
    <xf numFmtId="0" fontId="2" fillId="0" borderId="11" xfId="0" applyFont="1" applyBorder="1"/>
    <xf numFmtId="0" fontId="2" fillId="0" borderId="24" xfId="0" applyFont="1" applyFill="1" applyBorder="1" applyAlignment="1">
      <alignment horizontal="center"/>
    </xf>
    <xf numFmtId="1" fontId="7" fillId="0" borderId="8" xfId="0" applyNumberFormat="1" applyFont="1" applyFill="1" applyBorder="1" applyAlignment="1">
      <alignment horizontal="right"/>
    </xf>
    <xf numFmtId="1" fontId="7" fillId="0" borderId="1" xfId="0" applyNumberFormat="1" applyFont="1" applyFill="1" applyBorder="1" applyAlignment="1">
      <alignment horizontal="right" wrapText="1"/>
    </xf>
    <xf numFmtId="1" fontId="7" fillId="0" borderId="1" xfId="2" applyNumberFormat="1" applyFont="1" applyFill="1" applyBorder="1" applyAlignment="1">
      <alignment horizontal="right" wrapText="1"/>
    </xf>
    <xf numFmtId="1" fontId="7" fillId="0" borderId="8" xfId="2" applyNumberFormat="1" applyFont="1" applyFill="1" applyBorder="1" applyAlignment="1">
      <alignment horizontal="right" wrapText="1"/>
    </xf>
    <xf numFmtId="1" fontId="7" fillId="0" borderId="2" xfId="0" applyNumberFormat="1" applyFont="1" applyFill="1" applyBorder="1" applyAlignment="1">
      <alignment horizontal="right" wrapText="1"/>
    </xf>
    <xf numFmtId="1" fontId="7" fillId="0" borderId="5" xfId="0" applyNumberFormat="1" applyFont="1" applyFill="1" applyBorder="1" applyAlignment="1">
      <alignment horizontal="right" wrapText="1"/>
    </xf>
    <xf numFmtId="1" fontId="7" fillId="0" borderId="3" xfId="0" applyNumberFormat="1" applyFont="1" applyFill="1" applyBorder="1" applyAlignment="1">
      <alignment horizontal="right" wrapText="1"/>
    </xf>
    <xf numFmtId="1" fontId="7" fillId="0" borderId="7" xfId="0" applyNumberFormat="1" applyFont="1" applyFill="1" applyBorder="1" applyAlignment="1">
      <alignment horizontal="right" wrapText="1"/>
    </xf>
    <xf numFmtId="1" fontId="7" fillId="0" borderId="1" xfId="0" applyNumberFormat="1" applyFont="1" applyFill="1" applyBorder="1" applyAlignment="1">
      <alignment horizontal="right" vertical="center" wrapText="1"/>
    </xf>
    <xf numFmtId="1" fontId="7" fillId="0" borderId="28" xfId="0" applyNumberFormat="1" applyFont="1" applyFill="1" applyBorder="1" applyAlignment="1">
      <alignment horizontal="right"/>
    </xf>
    <xf numFmtId="1" fontId="2" fillId="0" borderId="5" xfId="0" applyNumberFormat="1" applyFont="1" applyFill="1" applyBorder="1"/>
    <xf numFmtId="1" fontId="4" fillId="0" borderId="5" xfId="0" applyNumberFormat="1" applyFont="1" applyFill="1" applyBorder="1"/>
    <xf numFmtId="1" fontId="2" fillId="0" borderId="0" xfId="0" applyNumberFormat="1" applyFont="1" applyFill="1"/>
    <xf numFmtId="0" fontId="7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horizontal="right" wrapText="1"/>
    </xf>
    <xf numFmtId="1" fontId="7" fillId="0" borderId="8" xfId="0" applyNumberFormat="1" applyFont="1" applyFill="1" applyBorder="1" applyAlignment="1">
      <alignment horizontal="right" wrapText="1"/>
    </xf>
    <xf numFmtId="1" fontId="7" fillId="0" borderId="28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" xfId="2" applyFont="1" applyFill="1" applyBorder="1" applyAlignment="1">
      <alignment horizontal="left"/>
    </xf>
    <xf numFmtId="0" fontId="7" fillId="0" borderId="32" xfId="0" applyFont="1" applyFill="1" applyBorder="1" applyAlignment="1">
      <alignment horizontal="left"/>
    </xf>
    <xf numFmtId="0" fontId="7" fillId="0" borderId="27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/>
    </xf>
    <xf numFmtId="0" fontId="8" fillId="0" borderId="0" xfId="0" applyFont="1"/>
    <xf numFmtId="1" fontId="8" fillId="0" borderId="0" xfId="0" applyNumberFormat="1" applyFont="1"/>
    <xf numFmtId="0" fontId="10" fillId="0" borderId="0" xfId="4" quotePrefix="1" applyFont="1" applyFill="1" applyBorder="1" applyAlignment="1">
      <alignment horizontal="left"/>
    </xf>
    <xf numFmtId="0" fontId="10" fillId="0" borderId="0" xfId="4" applyFont="1" applyFill="1" applyBorder="1" applyAlignment="1"/>
    <xf numFmtId="0" fontId="10" fillId="0" borderId="0" xfId="4" applyFont="1" applyFill="1" applyBorder="1" applyAlignment="1">
      <alignment horizontal="left"/>
    </xf>
    <xf numFmtId="0" fontId="10" fillId="0" borderId="0" xfId="4" applyFont="1" applyFill="1" applyBorder="1"/>
    <xf numFmtId="0" fontId="10" fillId="0" borderId="0" xfId="4" applyFont="1" applyFill="1" applyBorder="1" applyAlignment="1">
      <alignment horizontal="right"/>
    </xf>
    <xf numFmtId="0" fontId="6" fillId="0" borderId="0" xfId="0" applyFont="1"/>
    <xf numFmtId="0" fontId="2" fillId="0" borderId="1" xfId="0" applyFont="1" applyBorder="1"/>
    <xf numFmtId="0" fontId="2" fillId="0" borderId="1" xfId="0" applyFont="1" applyFill="1" applyBorder="1"/>
    <xf numFmtId="0" fontId="2" fillId="0" borderId="2" xfId="0" applyFont="1" applyBorder="1"/>
    <xf numFmtId="0" fontId="2" fillId="0" borderId="10" xfId="0" applyFont="1" applyBorder="1"/>
    <xf numFmtId="0" fontId="2" fillId="0" borderId="28" xfId="0" applyFont="1" applyBorder="1"/>
    <xf numFmtId="0" fontId="2" fillId="0" borderId="38" xfId="0" applyFont="1" applyBorder="1"/>
    <xf numFmtId="0" fontId="2" fillId="0" borderId="30" xfId="0" applyFont="1" applyBorder="1" applyAlignment="1">
      <alignment horizontal="center"/>
    </xf>
    <xf numFmtId="165" fontId="3" fillId="0" borderId="3" xfId="0" applyNumberFormat="1" applyFont="1" applyFill="1" applyBorder="1" applyAlignment="1">
      <alignment horizontal="right" wrapText="1"/>
    </xf>
    <xf numFmtId="0" fontId="7" fillId="0" borderId="14" xfId="0" applyFont="1" applyFill="1" applyBorder="1" applyAlignment="1">
      <alignment horizontal="left" wrapText="1"/>
    </xf>
    <xf numFmtId="0" fontId="7" fillId="0" borderId="15" xfId="0" applyFont="1" applyFill="1" applyBorder="1" applyAlignment="1">
      <alignment horizontal="left" vertical="center" wrapText="1"/>
    </xf>
    <xf numFmtId="1" fontId="7" fillId="0" borderId="3" xfId="0" applyNumberFormat="1" applyFont="1" applyFill="1" applyBorder="1" applyAlignment="1">
      <alignment horizontal="right"/>
    </xf>
    <xf numFmtId="0" fontId="3" fillId="0" borderId="3" xfId="2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2" fillId="0" borderId="37" xfId="0" applyFont="1" applyBorder="1"/>
    <xf numFmtId="0" fontId="7" fillId="0" borderId="16" xfId="0" applyFont="1" applyFill="1" applyBorder="1" applyAlignment="1">
      <alignment horizontal="right"/>
    </xf>
    <xf numFmtId="0" fontId="7" fillId="0" borderId="1" xfId="0" applyFont="1" applyBorder="1"/>
    <xf numFmtId="0" fontId="7" fillId="0" borderId="23" xfId="0" applyFont="1" applyBorder="1" applyAlignment="1">
      <alignment horizontal="center"/>
    </xf>
    <xf numFmtId="0" fontId="7" fillId="0" borderId="7" xfId="0" applyNumberFormat="1" applyFont="1" applyFill="1" applyBorder="1" applyAlignment="1">
      <alignment horizontal="right"/>
    </xf>
    <xf numFmtId="164" fontId="7" fillId="0" borderId="7" xfId="0" applyNumberFormat="1" applyFont="1" applyFill="1" applyBorder="1" applyAlignment="1">
      <alignment horizontal="right"/>
    </xf>
    <xf numFmtId="0" fontId="7" fillId="0" borderId="7" xfId="0" applyFont="1" applyBorder="1"/>
    <xf numFmtId="0" fontId="7" fillId="0" borderId="2" xfId="0" applyFont="1" applyBorder="1"/>
    <xf numFmtId="0" fontId="7" fillId="0" borderId="6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37" xfId="0" applyFont="1" applyBorder="1"/>
    <xf numFmtId="0" fontId="2" fillId="0" borderId="8" xfId="0" applyFont="1" applyBorder="1"/>
    <xf numFmtId="0" fontId="2" fillId="0" borderId="41" xfId="0" applyFont="1" applyBorder="1"/>
    <xf numFmtId="0" fontId="11" fillId="0" borderId="0" xfId="0" applyFont="1"/>
    <xf numFmtId="0" fontId="12" fillId="0" borderId="0" xfId="0" applyFont="1"/>
    <xf numFmtId="0" fontId="6" fillId="2" borderId="3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3" fontId="6" fillId="2" borderId="3" xfId="0" applyNumberFormat="1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12" fillId="0" borderId="7" xfId="0" applyFont="1" applyBorder="1"/>
    <xf numFmtId="0" fontId="12" fillId="0" borderId="9" xfId="0" applyFont="1" applyBorder="1"/>
    <xf numFmtId="0" fontId="1" fillId="0" borderId="24" xfId="0" applyFont="1" applyBorder="1"/>
    <xf numFmtId="0" fontId="1" fillId="0" borderId="1" xfId="2" applyFont="1" applyFill="1" applyBorder="1" applyAlignment="1">
      <alignment horizontal="left"/>
    </xf>
    <xf numFmtId="0" fontId="1" fillId="0" borderId="1" xfId="2" applyFont="1" applyFill="1" applyBorder="1" applyAlignment="1">
      <alignment horizontal="right" wrapText="1"/>
    </xf>
    <xf numFmtId="165" fontId="1" fillId="0" borderId="1" xfId="2" applyNumberFormat="1" applyFont="1" applyFill="1" applyBorder="1" applyAlignment="1">
      <alignment horizontal="right" wrapText="1"/>
    </xf>
    <xf numFmtId="0" fontId="1" fillId="0" borderId="1" xfId="2" applyFont="1" applyFill="1" applyBorder="1" applyAlignment="1">
      <alignment horizontal="right"/>
    </xf>
    <xf numFmtId="0" fontId="1" fillId="0" borderId="19" xfId="2" applyFont="1" applyFill="1" applyBorder="1" applyAlignment="1">
      <alignment horizontal="right" wrapText="1"/>
    </xf>
    <xf numFmtId="0" fontId="12" fillId="0" borderId="1" xfId="0" applyFont="1" applyBorder="1"/>
    <xf numFmtId="0" fontId="12" fillId="0" borderId="10" xfId="0" applyFont="1" applyBorder="1"/>
    <xf numFmtId="0" fontId="12" fillId="0" borderId="25" xfId="0" applyFont="1" applyBorder="1" applyAlignment="1">
      <alignment horizontal="right"/>
    </xf>
    <xf numFmtId="0" fontId="1" fillId="0" borderId="14" xfId="2" applyFont="1" applyFill="1" applyBorder="1" applyAlignment="1">
      <alignment horizontal="left"/>
    </xf>
    <xf numFmtId="0" fontId="1" fillId="0" borderId="2" xfId="2" applyFont="1" applyFill="1" applyBorder="1" applyAlignment="1">
      <alignment horizontal="right" wrapText="1"/>
    </xf>
    <xf numFmtId="165" fontId="1" fillId="0" borderId="2" xfId="2" applyNumberFormat="1" applyFont="1" applyFill="1" applyBorder="1" applyAlignment="1">
      <alignment horizontal="right" wrapText="1"/>
    </xf>
    <xf numFmtId="0" fontId="1" fillId="0" borderId="2" xfId="2" applyFont="1" applyFill="1" applyBorder="1" applyAlignment="1">
      <alignment horizontal="right"/>
    </xf>
    <xf numFmtId="0" fontId="1" fillId="0" borderId="20" xfId="2" applyFont="1" applyFill="1" applyBorder="1" applyAlignment="1">
      <alignment horizontal="right" wrapText="1"/>
    </xf>
    <xf numFmtId="0" fontId="12" fillId="0" borderId="2" xfId="0" applyFont="1" applyBorder="1"/>
    <xf numFmtId="0" fontId="12" fillId="0" borderId="37" xfId="0" applyFont="1" applyBorder="1"/>
    <xf numFmtId="0" fontId="1" fillId="0" borderId="4" xfId="0" applyFont="1" applyBorder="1"/>
    <xf numFmtId="0" fontId="6" fillId="0" borderId="5" xfId="2" applyFont="1" applyFill="1" applyBorder="1" applyAlignment="1">
      <alignment horizontal="left"/>
    </xf>
    <xf numFmtId="0" fontId="1" fillId="0" borderId="5" xfId="2" applyFont="1" applyFill="1" applyBorder="1" applyAlignment="1">
      <alignment horizontal="right" wrapText="1"/>
    </xf>
    <xf numFmtId="165" fontId="6" fillId="0" borderId="5" xfId="2" applyNumberFormat="1" applyFont="1" applyFill="1" applyBorder="1" applyAlignment="1">
      <alignment horizontal="right" wrapText="1"/>
    </xf>
    <xf numFmtId="0" fontId="1" fillId="0" borderId="5" xfId="2" applyFont="1" applyFill="1" applyBorder="1" applyAlignment="1">
      <alignment horizontal="right"/>
    </xf>
    <xf numFmtId="0" fontId="1" fillId="0" borderId="16" xfId="2" applyFont="1" applyFill="1" applyBorder="1" applyAlignment="1">
      <alignment horizontal="right" wrapText="1"/>
    </xf>
    <xf numFmtId="0" fontId="12" fillId="0" borderId="5" xfId="0" applyFont="1" applyBorder="1"/>
    <xf numFmtId="0" fontId="12" fillId="0" borderId="6" xfId="0" applyFont="1" applyBorder="1"/>
    <xf numFmtId="0" fontId="1" fillId="0" borderId="23" xfId="0" applyFont="1" applyBorder="1"/>
    <xf numFmtId="0" fontId="1" fillId="0" borderId="7" xfId="2" applyFont="1" applyFill="1" applyBorder="1" applyAlignment="1">
      <alignment horizontal="left"/>
    </xf>
    <xf numFmtId="0" fontId="1" fillId="0" borderId="7" xfId="2" applyFont="1" applyFill="1" applyBorder="1" applyAlignment="1">
      <alignment horizontal="right" wrapText="1"/>
    </xf>
    <xf numFmtId="165" fontId="1" fillId="0" borderId="7" xfId="2" applyNumberFormat="1" applyFont="1" applyFill="1" applyBorder="1" applyAlignment="1">
      <alignment horizontal="right" wrapText="1"/>
    </xf>
    <xf numFmtId="0" fontId="1" fillId="0" borderId="7" xfId="2" applyFont="1" applyFill="1" applyBorder="1" applyAlignment="1">
      <alignment horizontal="right"/>
    </xf>
    <xf numFmtId="0" fontId="1" fillId="0" borderId="18" xfId="2" applyFont="1" applyFill="1" applyBorder="1" applyAlignment="1">
      <alignment horizontal="right" wrapText="1"/>
    </xf>
    <xf numFmtId="0" fontId="1" fillId="0" borderId="24" xfId="0" applyFont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wrapText="1"/>
    </xf>
    <xf numFmtId="165" fontId="1" fillId="0" borderId="1" xfId="0" applyNumberFormat="1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/>
    </xf>
    <xf numFmtId="0" fontId="1" fillId="0" borderId="19" xfId="0" applyFont="1" applyFill="1" applyBorder="1" applyAlignment="1">
      <alignment horizontal="right" wrapText="1"/>
    </xf>
    <xf numFmtId="0" fontId="1" fillId="0" borderId="25" xfId="0" applyFont="1" applyBorder="1" applyAlignment="1">
      <alignment horizontal="right"/>
    </xf>
    <xf numFmtId="0" fontId="1" fillId="0" borderId="14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 wrapText="1"/>
    </xf>
    <xf numFmtId="165" fontId="1" fillId="0" borderId="2" xfId="0" applyNumberFormat="1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/>
    </xf>
    <xf numFmtId="0" fontId="1" fillId="0" borderId="20" xfId="0" applyFont="1" applyFill="1" applyBorder="1" applyAlignment="1">
      <alignment horizontal="right" wrapText="1"/>
    </xf>
    <xf numFmtId="0" fontId="1" fillId="0" borderId="4" xfId="0" applyFont="1" applyBorder="1" applyAlignment="1">
      <alignment horizontal="right"/>
    </xf>
    <xf numFmtId="0" fontId="1" fillId="0" borderId="5" xfId="0" applyFont="1" applyFill="1" applyBorder="1" applyAlignment="1">
      <alignment horizontal="right" wrapText="1"/>
    </xf>
    <xf numFmtId="165" fontId="6" fillId="0" borderId="5" xfId="0" applyNumberFormat="1" applyFont="1" applyFill="1" applyBorder="1" applyAlignment="1">
      <alignment horizontal="right" wrapText="1"/>
    </xf>
    <xf numFmtId="0" fontId="1" fillId="0" borderId="5" xfId="0" applyFont="1" applyFill="1" applyBorder="1" applyAlignment="1">
      <alignment horizontal="right"/>
    </xf>
    <xf numFmtId="0" fontId="1" fillId="0" borderId="16" xfId="0" applyFont="1" applyFill="1" applyBorder="1" applyAlignment="1">
      <alignment horizontal="right" wrapText="1"/>
    </xf>
    <xf numFmtId="0" fontId="1" fillId="0" borderId="23" xfId="0" applyFont="1" applyBorder="1" applyAlignment="1">
      <alignment horizontal="right"/>
    </xf>
    <xf numFmtId="0" fontId="1" fillId="0" borderId="7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right" wrapText="1"/>
    </xf>
    <xf numFmtId="165" fontId="1" fillId="0" borderId="7" xfId="0" applyNumberFormat="1" applyFont="1" applyFill="1" applyBorder="1" applyAlignment="1">
      <alignment horizontal="right" wrapText="1"/>
    </xf>
    <xf numFmtId="0" fontId="1" fillId="0" borderId="7" xfId="0" applyFont="1" applyFill="1" applyBorder="1" applyAlignment="1">
      <alignment horizontal="right"/>
    </xf>
    <xf numFmtId="0" fontId="1" fillId="0" borderId="18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left"/>
    </xf>
    <xf numFmtId="165" fontId="1" fillId="0" borderId="2" xfId="0" applyNumberFormat="1" applyFont="1" applyFill="1" applyBorder="1" applyAlignment="1">
      <alignment horizontal="right"/>
    </xf>
    <xf numFmtId="165" fontId="6" fillId="0" borderId="5" xfId="0" applyNumberFormat="1" applyFont="1" applyFill="1" applyBorder="1" applyAlignment="1">
      <alignment horizontal="right"/>
    </xf>
    <xf numFmtId="165" fontId="1" fillId="0" borderId="7" xfId="0" applyNumberFormat="1" applyFont="1" applyFill="1" applyBorder="1" applyAlignment="1">
      <alignment horizontal="right"/>
    </xf>
    <xf numFmtId="166" fontId="1" fillId="0" borderId="1" xfId="0" applyNumberFormat="1" applyFont="1" applyFill="1" applyBorder="1" applyAlignment="1">
      <alignment horizontal="right" wrapText="1"/>
    </xf>
    <xf numFmtId="0" fontId="12" fillId="0" borderId="24" xfId="0" applyFont="1" applyBorder="1" applyAlignment="1">
      <alignment horizontal="right"/>
    </xf>
    <xf numFmtId="0" fontId="1" fillId="0" borderId="13" xfId="0" applyFont="1" applyFill="1" applyBorder="1" applyAlignment="1">
      <alignment horizontal="left"/>
    </xf>
    <xf numFmtId="166" fontId="1" fillId="0" borderId="2" xfId="0" applyNumberFormat="1" applyFont="1" applyFill="1" applyBorder="1" applyAlignment="1">
      <alignment horizontal="right" wrapText="1"/>
    </xf>
    <xf numFmtId="166" fontId="1" fillId="0" borderId="5" xfId="0" applyNumberFormat="1" applyFont="1" applyFill="1" applyBorder="1" applyAlignment="1">
      <alignment horizontal="right" wrapText="1"/>
    </xf>
    <xf numFmtId="166" fontId="1" fillId="0" borderId="7" xfId="0" applyNumberFormat="1" applyFont="1" applyFill="1" applyBorder="1" applyAlignment="1">
      <alignment horizontal="right" wrapText="1"/>
    </xf>
    <xf numFmtId="166" fontId="1" fillId="0" borderId="1" xfId="0" applyNumberFormat="1" applyFont="1" applyFill="1" applyBorder="1" applyAlignment="1">
      <alignment horizontal="right"/>
    </xf>
    <xf numFmtId="0" fontId="1" fillId="0" borderId="2" xfId="0" applyNumberFormat="1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right" wrapText="1"/>
    </xf>
    <xf numFmtId="0" fontId="1" fillId="0" borderId="7" xfId="0" applyFont="1" applyFill="1" applyBorder="1" applyAlignment="1">
      <alignment horizontal="left" wrapText="1"/>
    </xf>
    <xf numFmtId="166" fontId="1" fillId="0" borderId="2" xfId="0" applyNumberFormat="1" applyFont="1" applyFill="1" applyBorder="1" applyAlignment="1">
      <alignment horizontal="right"/>
    </xf>
    <xf numFmtId="166" fontId="1" fillId="0" borderId="5" xfId="0" applyNumberFormat="1" applyFont="1" applyFill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6" fillId="0" borderId="15" xfId="2" applyFont="1" applyFill="1" applyBorder="1" applyAlignment="1">
      <alignment horizontal="left"/>
    </xf>
    <xf numFmtId="166" fontId="1" fillId="0" borderId="3" xfId="0" applyNumberFormat="1" applyFont="1" applyFill="1" applyBorder="1" applyAlignment="1">
      <alignment horizontal="right"/>
    </xf>
    <xf numFmtId="165" fontId="6" fillId="0" borderId="3" xfId="0" applyNumberFormat="1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1" fillId="0" borderId="21" xfId="0" applyFont="1" applyFill="1" applyBorder="1" applyAlignment="1">
      <alignment horizontal="right" wrapText="1"/>
    </xf>
    <xf numFmtId="0" fontId="12" fillId="0" borderId="3" xfId="0" applyFont="1" applyBorder="1"/>
    <xf numFmtId="0" fontId="12" fillId="0" borderId="11" xfId="0" applyFont="1" applyBorder="1"/>
    <xf numFmtId="0" fontId="12" fillId="0" borderId="0" xfId="0" applyFont="1" applyBorder="1"/>
    <xf numFmtId="0" fontId="1" fillId="0" borderId="0" xfId="0" applyFont="1" applyBorder="1"/>
    <xf numFmtId="0" fontId="12" fillId="0" borderId="0" xfId="0" applyFont="1" applyBorder="1" applyAlignment="1">
      <alignment horizontal="left" vertical="top"/>
    </xf>
    <xf numFmtId="0" fontId="12" fillId="0" borderId="0" xfId="0" applyFont="1" applyBorder="1" applyAlignment="1"/>
    <xf numFmtId="0" fontId="12" fillId="0" borderId="31" xfId="0" applyFont="1" applyBorder="1" applyAlignment="1">
      <alignment horizontal="right"/>
    </xf>
    <xf numFmtId="0" fontId="1" fillId="0" borderId="8" xfId="0" applyFont="1" applyFill="1" applyBorder="1" applyAlignment="1">
      <alignment horizontal="left" vertical="center" wrapText="1"/>
    </xf>
    <xf numFmtId="166" fontId="1" fillId="0" borderId="8" xfId="0" applyNumberFormat="1" applyFont="1" applyFill="1" applyBorder="1" applyAlignment="1">
      <alignment horizontal="right" wrapText="1"/>
    </xf>
    <xf numFmtId="165" fontId="1" fillId="0" borderId="8" xfId="0" applyNumberFormat="1" applyFont="1" applyFill="1" applyBorder="1" applyAlignment="1">
      <alignment horizontal="right" wrapText="1"/>
    </xf>
    <xf numFmtId="0" fontId="1" fillId="0" borderId="8" xfId="0" applyFont="1" applyFill="1" applyBorder="1" applyAlignment="1">
      <alignment horizontal="right"/>
    </xf>
    <xf numFmtId="0" fontId="1" fillId="0" borderId="33" xfId="0" applyFont="1" applyFill="1" applyBorder="1" applyAlignment="1">
      <alignment horizontal="right" wrapText="1"/>
    </xf>
    <xf numFmtId="0" fontId="12" fillId="0" borderId="8" xfId="0" applyFont="1" applyBorder="1"/>
    <xf numFmtId="0" fontId="12" fillId="0" borderId="41" xfId="0" applyFont="1" applyBorder="1"/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/>
    </xf>
    <xf numFmtId="1" fontId="1" fillId="0" borderId="2" xfId="0" applyNumberFormat="1" applyFont="1" applyFill="1" applyBorder="1" applyAlignment="1">
      <alignment horizontal="right"/>
    </xf>
    <xf numFmtId="0" fontId="12" fillId="0" borderId="4" xfId="0" applyFont="1" applyBorder="1" applyAlignment="1">
      <alignment horizontal="right"/>
    </xf>
    <xf numFmtId="165" fontId="13" fillId="0" borderId="5" xfId="0" applyNumberFormat="1" applyFont="1" applyBorder="1"/>
    <xf numFmtId="0" fontId="12" fillId="0" borderId="16" xfId="0" applyFont="1" applyBorder="1"/>
    <xf numFmtId="0" fontId="12" fillId="0" borderId="30" xfId="0" applyFont="1" applyBorder="1" applyAlignment="1">
      <alignment horizontal="right"/>
    </xf>
    <xf numFmtId="0" fontId="12" fillId="0" borderId="15" xfId="0" applyFont="1" applyBorder="1"/>
    <xf numFmtId="165" fontId="13" fillId="0" borderId="3" xfId="0" applyNumberFormat="1" applyFont="1" applyBorder="1"/>
    <xf numFmtId="0" fontId="12" fillId="0" borderId="21" xfId="0" applyFont="1" applyBorder="1"/>
    <xf numFmtId="0" fontId="1" fillId="0" borderId="25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165" fontId="12" fillId="0" borderId="3" xfId="0" applyNumberFormat="1" applyFont="1" applyBorder="1"/>
    <xf numFmtId="0" fontId="1" fillId="0" borderId="20" xfId="0" applyFont="1" applyFill="1" applyBorder="1" applyAlignment="1">
      <alignment horizontal="center"/>
    </xf>
    <xf numFmtId="0" fontId="1" fillId="0" borderId="5" xfId="0" applyFont="1" applyBorder="1"/>
    <xf numFmtId="0" fontId="6" fillId="0" borderId="5" xfId="0" applyFont="1" applyBorder="1"/>
    <xf numFmtId="165" fontId="6" fillId="0" borderId="5" xfId="0" applyNumberFormat="1" applyFont="1" applyBorder="1"/>
    <xf numFmtId="0" fontId="1" fillId="0" borderId="16" xfId="0" applyFont="1" applyBorder="1"/>
    <xf numFmtId="0" fontId="1" fillId="0" borderId="30" xfId="0" applyFont="1" applyBorder="1"/>
    <xf numFmtId="0" fontId="1" fillId="0" borderId="3" xfId="0" applyFont="1" applyBorder="1"/>
    <xf numFmtId="165" fontId="1" fillId="0" borderId="3" xfId="0" applyNumberFormat="1" applyFont="1" applyBorder="1"/>
    <xf numFmtId="0" fontId="1" fillId="0" borderId="21" xfId="0" applyFont="1" applyBorder="1"/>
    <xf numFmtId="0" fontId="1" fillId="0" borderId="4" xfId="0" applyFont="1" applyBorder="1" applyAlignment="1">
      <alignment horizontal="left" wrapText="1"/>
    </xf>
    <xf numFmtId="0" fontId="6" fillId="0" borderId="5" xfId="0" applyFont="1" applyFill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165" fontId="6" fillId="0" borderId="5" xfId="0" applyNumberFormat="1" applyFont="1" applyBorder="1" applyAlignment="1">
      <alignment horizontal="right" wrapText="1"/>
    </xf>
    <xf numFmtId="0" fontId="1" fillId="0" borderId="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4" fillId="0" borderId="44" xfId="4" applyFont="1" applyFill="1" applyBorder="1" applyAlignment="1">
      <alignment horizontal="center" vertical="center" wrapText="1"/>
    </xf>
    <xf numFmtId="0" fontId="14" fillId="0" borderId="17" xfId="4" applyFont="1" applyFill="1" applyBorder="1" applyAlignment="1">
      <alignment horizontal="center" vertical="center" wrapText="1"/>
    </xf>
    <xf numFmtId="0" fontId="15" fillId="0" borderId="44" xfId="4" applyFont="1" applyFill="1" applyBorder="1" applyAlignment="1">
      <alignment horizontal="center" vertical="center" wrapText="1"/>
    </xf>
    <xf numFmtId="0" fontId="15" fillId="0" borderId="17" xfId="4" applyFont="1" applyFill="1" applyBorder="1" applyAlignment="1">
      <alignment horizontal="center" vertical="center" wrapText="1"/>
    </xf>
    <xf numFmtId="0" fontId="14" fillId="0" borderId="42" xfId="0" applyFont="1" applyBorder="1" applyAlignment="1">
      <alignment horizontal="center"/>
    </xf>
    <xf numFmtId="0" fontId="14" fillId="3" borderId="34" xfId="0" applyFont="1" applyFill="1" applyBorder="1" applyAlignment="1">
      <alignment horizontal="center"/>
    </xf>
    <xf numFmtId="0" fontId="15" fillId="3" borderId="22" xfId="0" applyFont="1" applyFill="1" applyBorder="1" applyAlignment="1">
      <alignment horizontal="center"/>
    </xf>
    <xf numFmtId="3" fontId="15" fillId="3" borderId="34" xfId="0" applyNumberFormat="1" applyFont="1" applyFill="1" applyBorder="1" applyAlignment="1">
      <alignment horizontal="center"/>
    </xf>
    <xf numFmtId="0" fontId="15" fillId="3" borderId="34" xfId="0" applyFont="1" applyFill="1" applyBorder="1" applyAlignment="1">
      <alignment horizontal="center"/>
    </xf>
    <xf numFmtId="0" fontId="14" fillId="3" borderId="22" xfId="0" applyFont="1" applyFill="1" applyBorder="1" applyAlignment="1">
      <alignment horizontal="center"/>
    </xf>
    <xf numFmtId="3" fontId="14" fillId="3" borderId="34" xfId="0" applyNumberFormat="1" applyFont="1" applyFill="1" applyBorder="1" applyAlignment="1">
      <alignment horizontal="center"/>
    </xf>
    <xf numFmtId="0" fontId="14" fillId="3" borderId="40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right" wrapText="1"/>
    </xf>
    <xf numFmtId="0" fontId="2" fillId="0" borderId="10" xfId="0" applyFont="1" applyFill="1" applyBorder="1"/>
    <xf numFmtId="0" fontId="1" fillId="0" borderId="46" xfId="0" applyFont="1" applyBorder="1" applyAlignment="1">
      <alignment horizontal="right"/>
    </xf>
    <xf numFmtId="0" fontId="6" fillId="0" borderId="47" xfId="2" applyFont="1" applyFill="1" applyBorder="1" applyAlignment="1">
      <alignment horizontal="left"/>
    </xf>
    <xf numFmtId="166" fontId="1" fillId="0" borderId="47" xfId="0" applyNumberFormat="1" applyFont="1" applyFill="1" applyBorder="1" applyAlignment="1">
      <alignment horizontal="right"/>
    </xf>
    <xf numFmtId="165" fontId="6" fillId="0" borderId="47" xfId="0" applyNumberFormat="1" applyFont="1" applyFill="1" applyBorder="1" applyAlignment="1">
      <alignment horizontal="right"/>
    </xf>
    <xf numFmtId="0" fontId="1" fillId="0" borderId="47" xfId="0" applyFont="1" applyFill="1" applyBorder="1" applyAlignment="1">
      <alignment horizontal="right"/>
    </xf>
    <xf numFmtId="0" fontId="1" fillId="0" borderId="48" xfId="0" applyFont="1" applyFill="1" applyBorder="1" applyAlignment="1">
      <alignment horizontal="right" wrapText="1"/>
    </xf>
    <xf numFmtId="0" fontId="12" fillId="0" borderId="47" xfId="0" applyFont="1" applyBorder="1"/>
    <xf numFmtId="0" fontId="12" fillId="0" borderId="49" xfId="0" applyFont="1" applyBorder="1"/>
    <xf numFmtId="0" fontId="2" fillId="0" borderId="46" xfId="0" applyFont="1" applyBorder="1" applyAlignment="1">
      <alignment horizontal="center"/>
    </xf>
    <xf numFmtId="0" fontId="3" fillId="0" borderId="47" xfId="2" applyFont="1" applyFill="1" applyBorder="1" applyAlignment="1">
      <alignment horizontal="left"/>
    </xf>
    <xf numFmtId="1" fontId="7" fillId="0" borderId="47" xfId="0" applyNumberFormat="1" applyFont="1" applyFill="1" applyBorder="1" applyAlignment="1">
      <alignment horizontal="right" wrapText="1"/>
    </xf>
    <xf numFmtId="165" fontId="3" fillId="0" borderId="47" xfId="0" applyNumberFormat="1" applyFont="1" applyFill="1" applyBorder="1" applyAlignment="1">
      <alignment horizontal="right" wrapText="1"/>
    </xf>
    <xf numFmtId="0" fontId="7" fillId="0" borderId="47" xfId="0" applyFont="1" applyFill="1" applyBorder="1" applyAlignment="1">
      <alignment horizontal="right"/>
    </xf>
    <xf numFmtId="0" fontId="7" fillId="0" borderId="48" xfId="0" applyFont="1" applyFill="1" applyBorder="1" applyAlignment="1">
      <alignment horizontal="right" wrapText="1"/>
    </xf>
    <xf numFmtId="0" fontId="2" fillId="0" borderId="47" xfId="0" applyFont="1" applyBorder="1"/>
    <xf numFmtId="0" fontId="2" fillId="0" borderId="49" xfId="0" applyFont="1" applyBorder="1"/>
    <xf numFmtId="0" fontId="1" fillId="0" borderId="1" xfId="0" applyFont="1" applyBorder="1" applyAlignment="1">
      <alignment horizontal="left"/>
    </xf>
    <xf numFmtId="0" fontId="7" fillId="0" borderId="1" xfId="0" applyFont="1" applyBorder="1" applyAlignment="1"/>
    <xf numFmtId="0" fontId="8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2" fillId="0" borderId="7" xfId="0" applyFont="1" applyBorder="1" applyAlignment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5" xfId="0" applyFont="1" applyBorder="1" applyAlignment="1"/>
    <xf numFmtId="0" fontId="2" fillId="0" borderId="47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28" xfId="0" applyFont="1" applyBorder="1" applyAlignment="1"/>
    <xf numFmtId="0" fontId="2" fillId="0" borderId="0" xfId="0" applyFont="1" applyAlignment="1"/>
    <xf numFmtId="2" fontId="8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4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3" fillId="0" borderId="36" xfId="2" applyFont="1" applyFill="1" applyBorder="1" applyAlignment="1">
      <alignment horizontal="left"/>
    </xf>
    <xf numFmtId="0" fontId="2" fillId="0" borderId="36" xfId="0" applyFont="1" applyBorder="1" applyAlignment="1"/>
    <xf numFmtId="0" fontId="2" fillId="0" borderId="36" xfId="0" applyFont="1" applyBorder="1" applyAlignment="1">
      <alignment horizontal="left"/>
    </xf>
    <xf numFmtId="0" fontId="2" fillId="0" borderId="36" xfId="0" applyFont="1" applyBorder="1"/>
    <xf numFmtId="0" fontId="2" fillId="0" borderId="50" xfId="0" applyFont="1" applyBorder="1"/>
    <xf numFmtId="0" fontId="7" fillId="0" borderId="28" xfId="2" applyFont="1" applyFill="1" applyBorder="1" applyAlignment="1">
      <alignment horizontal="left"/>
    </xf>
    <xf numFmtId="1" fontId="7" fillId="0" borderId="28" xfId="2" applyNumberFormat="1" applyFont="1" applyFill="1" applyBorder="1" applyAlignment="1">
      <alignment horizontal="right" wrapText="1"/>
    </xf>
    <xf numFmtId="165" fontId="7" fillId="0" borderId="28" xfId="2" applyNumberFormat="1" applyFont="1" applyFill="1" applyBorder="1" applyAlignment="1">
      <alignment horizontal="right" wrapText="1"/>
    </xf>
    <xf numFmtId="0" fontId="7" fillId="0" borderId="28" xfId="2" applyFont="1" applyFill="1" applyBorder="1" applyAlignment="1">
      <alignment horizontal="right"/>
    </xf>
    <xf numFmtId="0" fontId="7" fillId="0" borderId="28" xfId="2" applyFont="1" applyFill="1" applyBorder="1" applyAlignment="1">
      <alignment horizontal="right" wrapText="1"/>
    </xf>
    <xf numFmtId="1" fontId="7" fillId="0" borderId="36" xfId="0" applyNumberFormat="1" applyFont="1" applyFill="1" applyBorder="1" applyAlignment="1">
      <alignment horizontal="right" wrapText="1"/>
    </xf>
    <xf numFmtId="165" fontId="3" fillId="0" borderId="36" xfId="0" applyNumberFormat="1" applyFont="1" applyFill="1" applyBorder="1" applyAlignment="1">
      <alignment horizontal="right" wrapText="1"/>
    </xf>
    <xf numFmtId="0" fontId="7" fillId="0" borderId="36" xfId="0" applyFont="1" applyFill="1" applyBorder="1" applyAlignment="1">
      <alignment horizontal="right"/>
    </xf>
    <xf numFmtId="0" fontId="7" fillId="0" borderId="35" xfId="0" applyFont="1" applyFill="1" applyBorder="1" applyAlignment="1">
      <alignment horizontal="right" wrapText="1"/>
    </xf>
    <xf numFmtId="0" fontId="7" fillId="0" borderId="2" xfId="0" applyFont="1" applyFill="1" applyBorder="1" applyAlignment="1">
      <alignment horizontal="right" wrapText="1"/>
    </xf>
    <xf numFmtId="0" fontId="14" fillId="0" borderId="51" xfId="0" applyFont="1" applyBorder="1" applyAlignment="1">
      <alignment horizontal="center"/>
    </xf>
    <xf numFmtId="0" fontId="14" fillId="3" borderId="17" xfId="0" applyFont="1" applyFill="1" applyBorder="1" applyAlignment="1">
      <alignment horizontal="center"/>
    </xf>
    <xf numFmtId="0" fontId="14" fillId="3" borderId="52" xfId="0" applyFont="1" applyFill="1" applyBorder="1" applyAlignment="1">
      <alignment horizontal="center"/>
    </xf>
    <xf numFmtId="3" fontId="14" fillId="3" borderId="17" xfId="0" applyNumberFormat="1" applyFont="1" applyFill="1" applyBorder="1" applyAlignment="1">
      <alignment horizontal="center"/>
    </xf>
    <xf numFmtId="0" fontId="14" fillId="3" borderId="51" xfId="0" applyFont="1" applyFill="1" applyBorder="1" applyAlignment="1">
      <alignment horizontal="center"/>
    </xf>
    <xf numFmtId="0" fontId="14" fillId="3" borderId="44" xfId="0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1" fontId="3" fillId="0" borderId="3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0" borderId="21" xfId="0" applyFont="1" applyFill="1" applyBorder="1" applyAlignment="1">
      <alignment horizontal="right"/>
    </xf>
    <xf numFmtId="1" fontId="6" fillId="0" borderId="31" xfId="0" applyNumberFormat="1" applyFont="1" applyFill="1" applyBorder="1" applyAlignment="1">
      <alignment horizont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left"/>
    </xf>
    <xf numFmtId="1" fontId="7" fillId="0" borderId="47" xfId="2" applyNumberFormat="1" applyFont="1" applyFill="1" applyBorder="1" applyAlignment="1">
      <alignment horizontal="right" wrapText="1"/>
    </xf>
    <xf numFmtId="165" fontId="3" fillId="0" borderId="47" xfId="2" applyNumberFormat="1" applyFont="1" applyFill="1" applyBorder="1" applyAlignment="1">
      <alignment horizontal="right" wrapText="1"/>
    </xf>
    <xf numFmtId="0" fontId="7" fillId="0" borderId="47" xfId="2" applyFont="1" applyFill="1" applyBorder="1" applyAlignment="1">
      <alignment horizontal="right"/>
    </xf>
    <xf numFmtId="0" fontId="7" fillId="0" borderId="48" xfId="2" applyFont="1" applyFill="1" applyBorder="1" applyAlignment="1">
      <alignment horizontal="right" wrapText="1"/>
    </xf>
    <xf numFmtId="0" fontId="7" fillId="0" borderId="8" xfId="2" applyFont="1" applyFill="1" applyBorder="1" applyAlignment="1">
      <alignment horizontal="left"/>
    </xf>
    <xf numFmtId="165" fontId="7" fillId="0" borderId="8" xfId="2" applyNumberFormat="1" applyFont="1" applyFill="1" applyBorder="1" applyAlignment="1">
      <alignment horizontal="right" wrapText="1"/>
    </xf>
    <xf numFmtId="0" fontId="7" fillId="0" borderId="28" xfId="0" applyFont="1" applyFill="1" applyBorder="1" applyAlignment="1">
      <alignment horizontal="right" wrapText="1"/>
    </xf>
    <xf numFmtId="0" fontId="3" fillId="0" borderId="15" xfId="2" applyFont="1" applyFill="1" applyBorder="1" applyAlignment="1">
      <alignment horizontal="left"/>
    </xf>
    <xf numFmtId="0" fontId="0" fillId="2" borderId="4" xfId="0" applyFill="1" applyBorder="1"/>
    <xf numFmtId="0" fontId="16" fillId="2" borderId="5" xfId="0" applyFont="1" applyFill="1" applyBorder="1" applyAlignment="1"/>
    <xf numFmtId="0" fontId="17" fillId="2" borderId="5" xfId="0" applyFont="1" applyFill="1" applyBorder="1" applyAlignment="1">
      <alignment horizontal="left"/>
    </xf>
    <xf numFmtId="165" fontId="17" fillId="2" borderId="5" xfId="0" applyNumberFormat="1" applyFont="1" applyFill="1" applyBorder="1" applyAlignment="1">
      <alignment horizontal="left"/>
    </xf>
    <xf numFmtId="0" fontId="17" fillId="2" borderId="5" xfId="0" applyFont="1" applyFill="1" applyBorder="1" applyAlignment="1">
      <alignment horizontal="right"/>
    </xf>
    <xf numFmtId="0" fontId="3" fillId="0" borderId="7" xfId="2" applyFont="1" applyFill="1" applyBorder="1" applyAlignment="1">
      <alignment horizontal="left"/>
    </xf>
    <xf numFmtId="0" fontId="7" fillId="0" borderId="53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right" wrapText="1"/>
    </xf>
    <xf numFmtId="0" fontId="2" fillId="0" borderId="26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left" wrapText="1"/>
    </xf>
    <xf numFmtId="0" fontId="2" fillId="0" borderId="28" xfId="0" applyFont="1" applyFill="1" applyBorder="1"/>
    <xf numFmtId="0" fontId="2" fillId="0" borderId="38" xfId="0" applyFont="1" applyFill="1" applyBorder="1"/>
    <xf numFmtId="0" fontId="3" fillId="0" borderId="8" xfId="2" applyFont="1" applyFill="1" applyBorder="1" applyAlignment="1">
      <alignment horizontal="left"/>
    </xf>
    <xf numFmtId="165" fontId="3" fillId="0" borderId="8" xfId="0" applyNumberFormat="1" applyFont="1" applyFill="1" applyBorder="1" applyAlignment="1">
      <alignment horizontal="right" wrapText="1"/>
    </xf>
    <xf numFmtId="0" fontId="7" fillId="0" borderId="3" xfId="0" applyFont="1" applyFill="1" applyBorder="1" applyAlignment="1">
      <alignment horizontal="right" wrapText="1"/>
    </xf>
    <xf numFmtId="0" fontId="16" fillId="2" borderId="4" xfId="0" applyFont="1" applyFill="1" applyBorder="1" applyAlignment="1"/>
    <xf numFmtId="0" fontId="2" fillId="0" borderId="42" xfId="0" applyFont="1" applyBorder="1" applyAlignment="1">
      <alignment horizontal="center"/>
    </xf>
    <xf numFmtId="0" fontId="3" fillId="0" borderId="4" xfId="2" applyFont="1" applyFill="1" applyBorder="1" applyAlignment="1">
      <alignment horizontal="left"/>
    </xf>
    <xf numFmtId="1" fontId="7" fillId="0" borderId="47" xfId="0" applyNumberFormat="1" applyFont="1" applyFill="1" applyBorder="1" applyAlignment="1">
      <alignment horizontal="right"/>
    </xf>
    <xf numFmtId="0" fontId="7" fillId="0" borderId="5" xfId="0" applyFont="1" applyFill="1" applyBorder="1" applyAlignment="1">
      <alignment horizontal="left"/>
    </xf>
    <xf numFmtId="165" fontId="3" fillId="0" borderId="8" xfId="0" applyNumberFormat="1" applyFont="1" applyFill="1" applyBorder="1" applyAlignment="1">
      <alignment horizontal="right"/>
    </xf>
    <xf numFmtId="0" fontId="7" fillId="0" borderId="47" xfId="0" applyFont="1" applyFill="1" applyBorder="1" applyAlignment="1">
      <alignment horizontal="left"/>
    </xf>
    <xf numFmtId="165" fontId="7" fillId="0" borderId="47" xfId="0" applyNumberFormat="1" applyFont="1" applyFill="1" applyBorder="1" applyAlignment="1">
      <alignment horizontal="right"/>
    </xf>
    <xf numFmtId="0" fontId="7" fillId="0" borderId="47" xfId="0" applyFont="1" applyFill="1" applyBorder="1" applyAlignment="1">
      <alignment horizontal="right" wrapText="1"/>
    </xf>
    <xf numFmtId="0" fontId="2" fillId="0" borderId="3" xfId="0" applyFont="1" applyFill="1" applyBorder="1"/>
    <xf numFmtId="1" fontId="2" fillId="0" borderId="3" xfId="0" applyNumberFormat="1" applyFont="1" applyFill="1" applyBorder="1"/>
    <xf numFmtId="165" fontId="4" fillId="0" borderId="3" xfId="0" applyNumberFormat="1" applyFont="1" applyFill="1" applyBorder="1"/>
    <xf numFmtId="0" fontId="2" fillId="0" borderId="2" xfId="0" applyFont="1" applyBorder="1" applyAlignment="1">
      <alignment wrapText="1"/>
    </xf>
    <xf numFmtId="165" fontId="7" fillId="0" borderId="5" xfId="0" applyNumberFormat="1" applyFont="1" applyFill="1" applyBorder="1" applyAlignment="1">
      <alignment horizontal="right" wrapText="1"/>
    </xf>
    <xf numFmtId="0" fontId="5" fillId="0" borderId="0" xfId="0" applyFont="1"/>
    <xf numFmtId="0" fontId="2" fillId="0" borderId="0" xfId="0" applyFont="1" applyBorder="1"/>
    <xf numFmtId="165" fontId="7" fillId="0" borderId="8" xfId="0" applyNumberFormat="1" applyFont="1" applyFill="1" applyBorder="1" applyAlignment="1">
      <alignment horizontal="right"/>
    </xf>
    <xf numFmtId="0" fontId="12" fillId="0" borderId="1" xfId="0" applyFont="1" applyBorder="1" applyAlignment="1">
      <alignment wrapText="1"/>
    </xf>
    <xf numFmtId="0" fontId="14" fillId="0" borderId="42" xfId="0" applyFont="1" applyBorder="1" applyAlignment="1">
      <alignment horizontal="center"/>
    </xf>
    <xf numFmtId="0" fontId="14" fillId="3" borderId="17" xfId="0" applyFont="1" applyFill="1" applyBorder="1" applyAlignment="1">
      <alignment horizontal="center" vertical="center" wrapText="1"/>
    </xf>
    <xf numFmtId="0" fontId="14" fillId="3" borderId="43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wrapText="1"/>
    </xf>
    <xf numFmtId="0" fontId="14" fillId="3" borderId="43" xfId="0" applyFont="1" applyFill="1" applyBorder="1" applyAlignment="1">
      <alignment horizontal="center" wrapText="1"/>
    </xf>
    <xf numFmtId="0" fontId="14" fillId="0" borderId="42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17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164" fontId="14" fillId="3" borderId="17" xfId="0" applyNumberFormat="1" applyFont="1" applyFill="1" applyBorder="1" applyAlignment="1">
      <alignment horizontal="center" vertical="center" wrapText="1"/>
    </xf>
    <xf numFmtId="164" fontId="14" fillId="3" borderId="43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/>
    </xf>
    <xf numFmtId="2" fontId="6" fillId="3" borderId="16" xfId="0" applyNumberFormat="1" applyFont="1" applyFill="1" applyBorder="1" applyAlignment="1">
      <alignment horizontal="center"/>
    </xf>
    <xf numFmtId="2" fontId="6" fillId="3" borderId="53" xfId="0" applyNumberFormat="1" applyFont="1" applyFill="1" applyBorder="1" applyAlignment="1">
      <alignment horizontal="center"/>
    </xf>
    <xf numFmtId="2" fontId="6" fillId="3" borderId="28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5" fillId="3" borderId="17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0" fontId="15" fillId="0" borderId="42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17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164" fontId="15" fillId="3" borderId="17" xfId="0" applyNumberFormat="1" applyFont="1" applyFill="1" applyBorder="1" applyAlignment="1">
      <alignment horizontal="center" vertical="center" wrapText="1"/>
    </xf>
    <xf numFmtId="164" fontId="15" fillId="3" borderId="43" xfId="0" applyNumberFormat="1" applyFont="1" applyFill="1" applyBorder="1" applyAlignment="1">
      <alignment horizontal="center" vertical="center" wrapText="1"/>
    </xf>
    <xf numFmtId="164" fontId="15" fillId="2" borderId="17" xfId="3" applyNumberFormat="1" applyFont="1" applyFill="1" applyBorder="1" applyAlignment="1">
      <alignment horizontal="center" vertical="center" wrapText="1"/>
    </xf>
    <xf numFmtId="164" fontId="15" fillId="2" borderId="45" xfId="3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1" fillId="0" borderId="0" xfId="0" applyFont="1" applyBorder="1" applyAlignment="1">
      <alignment horizontal="center"/>
    </xf>
  </cellXfs>
  <cellStyles count="5">
    <cellStyle name="Normal_Sheet1" xfId="4"/>
    <cellStyle name="Нормален" xfId="0" builtinId="0"/>
    <cellStyle name="Нормален 2" xfId="1"/>
    <cellStyle name="Нормален_Лист1" xfId="2"/>
    <cellStyle name="Нормален_Лист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09"/>
  <sheetViews>
    <sheetView tabSelected="1" topLeftCell="A7" zoomScaleNormal="100" workbookViewId="0">
      <selection activeCell="J27" sqref="J27"/>
    </sheetView>
  </sheetViews>
  <sheetFormatPr defaultRowHeight="14.25" x14ac:dyDescent="0.2"/>
  <cols>
    <col min="1" max="1" width="7" style="27" customWidth="1"/>
    <col min="2" max="2" width="16.28515625" style="2" bestFit="1" customWidth="1"/>
    <col min="3" max="3" width="15.140625" style="87" bestFit="1" customWidth="1"/>
    <col min="4" max="4" width="9.5703125" style="2" bestFit="1" customWidth="1"/>
    <col min="5" max="5" width="3.85546875" style="2" bestFit="1" customWidth="1"/>
    <col min="6" max="6" width="5.5703125" style="2" bestFit="1" customWidth="1"/>
    <col min="7" max="7" width="46.42578125" style="310" bestFit="1" customWidth="1"/>
    <col min="8" max="8" width="46.42578125" style="321" bestFit="1" customWidth="1"/>
    <col min="9" max="9" width="15.85546875" style="1" bestFit="1" customWidth="1"/>
    <col min="10" max="10" width="16.42578125" style="1" bestFit="1" customWidth="1"/>
    <col min="11" max="11" width="15.85546875" style="1" bestFit="1" customWidth="1"/>
    <col min="12" max="14" width="15.5703125" style="1" bestFit="1" customWidth="1"/>
    <col min="15" max="16384" width="9.140625" style="1"/>
  </cols>
  <sheetData>
    <row r="1" spans="1:14" customFormat="1" ht="15" x14ac:dyDescent="0.25">
      <c r="A1" s="102"/>
      <c r="B1" s="102"/>
      <c r="C1" s="103"/>
      <c r="D1" s="102"/>
      <c r="E1" s="102"/>
      <c r="F1" s="102"/>
      <c r="G1" s="299"/>
      <c r="H1" s="311"/>
    </row>
    <row r="2" spans="1:14" customFormat="1" ht="15" x14ac:dyDescent="0.25">
      <c r="A2" s="104" t="s">
        <v>35</v>
      </c>
      <c r="B2" s="105"/>
      <c r="C2" s="105"/>
      <c r="D2" s="105"/>
      <c r="E2" s="105"/>
      <c r="F2" s="105"/>
      <c r="G2" s="300"/>
      <c r="H2" s="311"/>
    </row>
    <row r="3" spans="1:14" customFormat="1" ht="15" x14ac:dyDescent="0.25">
      <c r="A3" s="106" t="s">
        <v>36</v>
      </c>
      <c r="B3" s="107"/>
      <c r="C3" s="108"/>
      <c r="D3" s="108"/>
      <c r="E3" s="108"/>
      <c r="F3" s="108"/>
      <c r="G3" s="300"/>
      <c r="H3" s="311"/>
    </row>
    <row r="4" spans="1:14" customFormat="1" ht="15" x14ac:dyDescent="0.25">
      <c r="A4" s="106" t="s">
        <v>37</v>
      </c>
      <c r="B4" s="107"/>
      <c r="C4" s="108"/>
      <c r="D4" s="108"/>
      <c r="E4" s="108"/>
      <c r="F4" s="108"/>
      <c r="G4" s="300"/>
      <c r="H4" s="311"/>
    </row>
    <row r="5" spans="1:14" customFormat="1" ht="15" x14ac:dyDescent="0.25">
      <c r="A5" s="109" t="s">
        <v>38</v>
      </c>
      <c r="B5" s="65"/>
      <c r="C5" s="65"/>
      <c r="D5" s="65"/>
      <c r="E5" s="65"/>
      <c r="F5" s="65"/>
      <c r="G5" s="301"/>
      <c r="H5" s="311"/>
    </row>
    <row r="6" spans="1:14" customFormat="1" ht="15" x14ac:dyDescent="0.25">
      <c r="A6" s="102"/>
      <c r="B6" s="102"/>
      <c r="C6" s="103"/>
      <c r="D6" s="102"/>
      <c r="E6" s="102"/>
      <c r="F6" s="102"/>
      <c r="G6" s="299"/>
      <c r="H6" s="311"/>
    </row>
    <row r="7" spans="1:14" customFormat="1" ht="15" x14ac:dyDescent="0.25">
      <c r="A7" s="109" t="s">
        <v>298</v>
      </c>
      <c r="B7" s="65"/>
      <c r="C7" s="65"/>
      <c r="D7" s="65"/>
      <c r="E7" s="65"/>
      <c r="F7" s="65"/>
      <c r="G7" s="65"/>
      <c r="H7" s="389"/>
    </row>
    <row r="8" spans="1:14" customFormat="1" ht="15" x14ac:dyDescent="0.25">
      <c r="A8" s="109" t="s">
        <v>299</v>
      </c>
      <c r="B8" s="65"/>
      <c r="C8" s="65"/>
      <c r="D8" s="65"/>
      <c r="E8" s="65"/>
      <c r="F8" s="65"/>
      <c r="G8" s="65"/>
      <c r="H8" s="389"/>
    </row>
    <row r="9" spans="1:14" customFormat="1" ht="15.75" thickBot="1" x14ac:dyDescent="0.3">
      <c r="A9" s="102"/>
      <c r="B9" s="102"/>
      <c r="C9" s="103"/>
      <c r="D9" s="102"/>
      <c r="E9" s="102"/>
      <c r="F9" s="102"/>
      <c r="G9" s="299"/>
      <c r="H9" s="311"/>
    </row>
    <row r="10" spans="1:14" customFormat="1" ht="15.75" thickBot="1" x14ac:dyDescent="0.3">
      <c r="A10" s="401" t="s">
        <v>49</v>
      </c>
      <c r="B10" s="394" t="s">
        <v>2</v>
      </c>
      <c r="C10" s="394" t="s">
        <v>29</v>
      </c>
      <c r="D10" s="403" t="s">
        <v>50</v>
      </c>
      <c r="E10" s="394" t="s">
        <v>3</v>
      </c>
      <c r="F10" s="394" t="s">
        <v>0</v>
      </c>
      <c r="G10" s="396" t="s">
        <v>51</v>
      </c>
      <c r="H10" s="396" t="s">
        <v>52</v>
      </c>
      <c r="I10" s="398" t="s">
        <v>53</v>
      </c>
      <c r="J10" s="399"/>
      <c r="K10" s="399"/>
      <c r="L10" s="399"/>
      <c r="M10" s="399"/>
      <c r="N10" s="400"/>
    </row>
    <row r="11" spans="1:14" customFormat="1" ht="23.25" thickBot="1" x14ac:dyDescent="0.3">
      <c r="A11" s="402"/>
      <c r="B11" s="395"/>
      <c r="C11" s="395"/>
      <c r="D11" s="404"/>
      <c r="E11" s="395"/>
      <c r="F11" s="395"/>
      <c r="G11" s="397"/>
      <c r="H11" s="397"/>
      <c r="I11" s="267" t="s">
        <v>39</v>
      </c>
      <c r="J11" s="267" t="s">
        <v>39</v>
      </c>
      <c r="K11" s="266" t="s">
        <v>39</v>
      </c>
      <c r="L11" s="267" t="s">
        <v>39</v>
      </c>
      <c r="M11" s="267" t="s">
        <v>39</v>
      </c>
      <c r="N11" s="266" t="s">
        <v>39</v>
      </c>
    </row>
    <row r="12" spans="1:14" customFormat="1" ht="15.75" thickBot="1" x14ac:dyDescent="0.3">
      <c r="A12" s="339">
        <v>1</v>
      </c>
      <c r="B12" s="340">
        <v>2</v>
      </c>
      <c r="C12" s="341">
        <v>3</v>
      </c>
      <c r="D12" s="342">
        <v>4</v>
      </c>
      <c r="E12" s="341">
        <v>5</v>
      </c>
      <c r="F12" s="340">
        <v>6</v>
      </c>
      <c r="G12" s="341">
        <v>7</v>
      </c>
      <c r="H12" s="343">
        <v>8</v>
      </c>
      <c r="I12" s="343">
        <v>9</v>
      </c>
      <c r="J12" s="340">
        <v>10</v>
      </c>
      <c r="K12" s="341">
        <v>11</v>
      </c>
      <c r="L12" s="340">
        <v>12</v>
      </c>
      <c r="M12" s="340">
        <v>13</v>
      </c>
      <c r="N12" s="344">
        <v>14</v>
      </c>
    </row>
    <row r="13" spans="1:14" x14ac:dyDescent="0.2">
      <c r="A13" s="349"/>
      <c r="B13" s="350"/>
      <c r="C13" s="350"/>
      <c r="D13" s="350"/>
      <c r="E13" s="350"/>
      <c r="F13" s="350"/>
      <c r="G13" s="307"/>
      <c r="H13" s="317"/>
      <c r="I13" s="135"/>
      <c r="J13" s="135"/>
      <c r="K13" s="135"/>
      <c r="L13" s="135"/>
      <c r="M13" s="135"/>
      <c r="N13" s="136"/>
    </row>
    <row r="14" spans="1:14" x14ac:dyDescent="0.2">
      <c r="A14" s="47">
        <v>1</v>
      </c>
      <c r="B14" s="92" t="s">
        <v>4</v>
      </c>
      <c r="C14" s="76">
        <v>1002</v>
      </c>
      <c r="D14" s="9">
        <v>87.992000000000004</v>
      </c>
      <c r="E14" s="10">
        <v>4</v>
      </c>
      <c r="F14" s="10" t="s">
        <v>1</v>
      </c>
      <c r="G14" s="297" t="s">
        <v>70</v>
      </c>
      <c r="H14" s="297" t="s">
        <v>65</v>
      </c>
      <c r="I14" s="110" t="s">
        <v>66</v>
      </c>
      <c r="J14" s="110" t="s">
        <v>67</v>
      </c>
      <c r="K14" s="110"/>
      <c r="L14" s="110"/>
      <c r="M14" s="110"/>
      <c r="N14" s="113"/>
    </row>
    <row r="15" spans="1:14" x14ac:dyDescent="0.2">
      <c r="A15" s="47">
        <v>2</v>
      </c>
      <c r="B15" s="92" t="s">
        <v>4</v>
      </c>
      <c r="C15" s="76">
        <v>1018</v>
      </c>
      <c r="D15" s="9">
        <v>20.018000000000001</v>
      </c>
      <c r="E15" s="10">
        <v>3</v>
      </c>
      <c r="F15" s="10" t="s">
        <v>1</v>
      </c>
      <c r="G15" s="297" t="s">
        <v>70</v>
      </c>
      <c r="H15" s="297" t="s">
        <v>113</v>
      </c>
      <c r="I15" s="110" t="s">
        <v>68</v>
      </c>
      <c r="J15" s="110" t="s">
        <v>67</v>
      </c>
      <c r="K15" s="110"/>
      <c r="L15" s="110"/>
      <c r="M15" s="110"/>
      <c r="N15" s="113"/>
    </row>
    <row r="16" spans="1:14" x14ac:dyDescent="0.2">
      <c r="A16" s="47">
        <v>3</v>
      </c>
      <c r="B16" s="92" t="s">
        <v>4</v>
      </c>
      <c r="C16" s="19">
        <v>3005</v>
      </c>
      <c r="D16" s="9">
        <v>48.999000000000002</v>
      </c>
      <c r="E16" s="10">
        <v>4</v>
      </c>
      <c r="F16" s="10" t="s">
        <v>1</v>
      </c>
      <c r="G16" s="297" t="s">
        <v>69</v>
      </c>
      <c r="H16" s="297" t="s">
        <v>114</v>
      </c>
      <c r="I16" s="110" t="s">
        <v>71</v>
      </c>
      <c r="J16" s="110" t="s">
        <v>72</v>
      </c>
      <c r="K16" s="110" t="s">
        <v>73</v>
      </c>
      <c r="L16" s="110" t="s">
        <v>74</v>
      </c>
      <c r="M16" s="110"/>
      <c r="N16" s="113"/>
    </row>
    <row r="17" spans="1:14" ht="28.5" x14ac:dyDescent="0.2">
      <c r="A17" s="47">
        <v>4</v>
      </c>
      <c r="B17" s="92" t="s">
        <v>4</v>
      </c>
      <c r="C17" s="76">
        <v>3008</v>
      </c>
      <c r="D17" s="9">
        <v>40.003</v>
      </c>
      <c r="E17" s="10">
        <v>4</v>
      </c>
      <c r="F17" s="10" t="s">
        <v>1</v>
      </c>
      <c r="G17" s="297" t="s">
        <v>69</v>
      </c>
      <c r="H17" s="297" t="s">
        <v>114</v>
      </c>
      <c r="I17" s="322" t="s">
        <v>300</v>
      </c>
      <c r="J17" s="110" t="s">
        <v>73</v>
      </c>
      <c r="K17" s="110" t="s">
        <v>75</v>
      </c>
      <c r="M17" s="110"/>
      <c r="N17" s="113"/>
    </row>
    <row r="18" spans="1:14" x14ac:dyDescent="0.2">
      <c r="A18" s="47">
        <v>5</v>
      </c>
      <c r="B18" s="92" t="s">
        <v>4</v>
      </c>
      <c r="C18" s="76">
        <v>3010</v>
      </c>
      <c r="D18" s="9">
        <v>45.021000000000001</v>
      </c>
      <c r="E18" s="10">
        <v>4</v>
      </c>
      <c r="F18" s="10" t="s">
        <v>1</v>
      </c>
      <c r="G18" s="297" t="s">
        <v>69</v>
      </c>
      <c r="H18" s="297" t="s">
        <v>115</v>
      </c>
      <c r="I18" s="110" t="s">
        <v>76</v>
      </c>
      <c r="J18" s="110" t="s">
        <v>71</v>
      </c>
      <c r="K18" s="110" t="s">
        <v>73</v>
      </c>
      <c r="L18" s="110" t="s">
        <v>77</v>
      </c>
      <c r="M18" s="110"/>
      <c r="N18" s="113"/>
    </row>
    <row r="19" spans="1:14" ht="28.5" x14ac:dyDescent="0.2">
      <c r="A19" s="47">
        <v>6</v>
      </c>
      <c r="B19" s="92" t="s">
        <v>4</v>
      </c>
      <c r="C19" s="19">
        <v>3053</v>
      </c>
      <c r="D19" s="9">
        <v>25.404</v>
      </c>
      <c r="E19" s="10">
        <v>4</v>
      </c>
      <c r="F19" s="10" t="s">
        <v>1</v>
      </c>
      <c r="G19" s="297" t="s">
        <v>69</v>
      </c>
      <c r="H19" s="297" t="s">
        <v>114</v>
      </c>
      <c r="I19" s="110" t="s">
        <v>71</v>
      </c>
      <c r="J19" s="110" t="s">
        <v>78</v>
      </c>
      <c r="K19" s="322" t="s">
        <v>301</v>
      </c>
      <c r="L19" s="110"/>
      <c r="M19" s="110"/>
      <c r="N19" s="113"/>
    </row>
    <row r="20" spans="1:14" x14ac:dyDescent="0.2">
      <c r="A20" s="47">
        <v>7</v>
      </c>
      <c r="B20" s="92" t="s">
        <v>4</v>
      </c>
      <c r="C20" s="19">
        <v>3069</v>
      </c>
      <c r="D20" s="9">
        <v>13.000999999999999</v>
      </c>
      <c r="E20" s="10">
        <v>4</v>
      </c>
      <c r="F20" s="10" t="s">
        <v>1</v>
      </c>
      <c r="G20" s="297" t="s">
        <v>69</v>
      </c>
      <c r="H20" s="297" t="s">
        <v>114</v>
      </c>
      <c r="I20" s="110" t="s">
        <v>71</v>
      </c>
      <c r="J20" s="110" t="s">
        <v>79</v>
      </c>
      <c r="K20" s="110" t="s">
        <v>75</v>
      </c>
      <c r="L20" s="110"/>
      <c r="M20" s="110"/>
      <c r="N20" s="113"/>
    </row>
    <row r="21" spans="1:14" x14ac:dyDescent="0.2">
      <c r="A21" s="47">
        <v>8</v>
      </c>
      <c r="B21" s="92" t="s">
        <v>4</v>
      </c>
      <c r="C21" s="19">
        <v>3076</v>
      </c>
      <c r="D21" s="9">
        <v>15.333</v>
      </c>
      <c r="E21" s="10">
        <v>4</v>
      </c>
      <c r="F21" s="10" t="s">
        <v>1</v>
      </c>
      <c r="G21" s="297" t="s">
        <v>69</v>
      </c>
      <c r="H21" s="297" t="s">
        <v>114</v>
      </c>
      <c r="I21" s="110" t="s">
        <v>71</v>
      </c>
      <c r="J21" s="110" t="s">
        <v>80</v>
      </c>
      <c r="K21" s="110" t="s">
        <v>73</v>
      </c>
      <c r="L21" s="110" t="s">
        <v>77</v>
      </c>
      <c r="M21" s="110"/>
      <c r="N21" s="113"/>
    </row>
    <row r="22" spans="1:14" ht="28.5" x14ac:dyDescent="0.2">
      <c r="A22" s="47">
        <v>9</v>
      </c>
      <c r="B22" s="92" t="s">
        <v>4</v>
      </c>
      <c r="C22" s="76">
        <v>3088</v>
      </c>
      <c r="D22" s="9">
        <v>10.012</v>
      </c>
      <c r="E22" s="10">
        <v>4</v>
      </c>
      <c r="F22" s="10" t="s">
        <v>1</v>
      </c>
      <c r="G22" s="297" t="s">
        <v>69</v>
      </c>
      <c r="H22" s="297" t="s">
        <v>114</v>
      </c>
      <c r="I22" s="110" t="s">
        <v>71</v>
      </c>
      <c r="J22" s="323" t="s">
        <v>302</v>
      </c>
      <c r="K22" s="110"/>
      <c r="L22" s="110"/>
      <c r="M22" s="110"/>
      <c r="N22" s="113"/>
    </row>
    <row r="23" spans="1:14" ht="28.5" x14ac:dyDescent="0.2">
      <c r="A23" s="47">
        <v>10</v>
      </c>
      <c r="B23" s="92" t="s">
        <v>4</v>
      </c>
      <c r="C23" s="76">
        <v>4010</v>
      </c>
      <c r="D23" s="9">
        <v>24</v>
      </c>
      <c r="E23" s="10">
        <v>4</v>
      </c>
      <c r="F23" s="10" t="s">
        <v>1</v>
      </c>
      <c r="G23" s="297" t="s">
        <v>69</v>
      </c>
      <c r="H23" s="297" t="s">
        <v>116</v>
      </c>
      <c r="I23" s="110" t="s">
        <v>71</v>
      </c>
      <c r="J23" s="110" t="s">
        <v>83</v>
      </c>
      <c r="K23" s="110" t="s">
        <v>79</v>
      </c>
      <c r="L23" s="323" t="s">
        <v>303</v>
      </c>
      <c r="M23" s="110"/>
      <c r="N23" s="113"/>
    </row>
    <row r="24" spans="1:14" x14ac:dyDescent="0.2">
      <c r="A24" s="47">
        <v>11</v>
      </c>
      <c r="B24" s="92" t="s">
        <v>4</v>
      </c>
      <c r="C24" s="76">
        <v>4011</v>
      </c>
      <c r="D24" s="9">
        <v>24</v>
      </c>
      <c r="E24" s="10">
        <v>4</v>
      </c>
      <c r="F24" s="10" t="s">
        <v>1</v>
      </c>
      <c r="G24" s="297" t="s">
        <v>69</v>
      </c>
      <c r="H24" s="297" t="s">
        <v>116</v>
      </c>
      <c r="I24" s="110" t="s">
        <v>71</v>
      </c>
      <c r="J24" s="110" t="s">
        <v>83</v>
      </c>
      <c r="K24" s="110" t="s">
        <v>80</v>
      </c>
      <c r="L24" s="110" t="s">
        <v>77</v>
      </c>
      <c r="M24" s="110" t="s">
        <v>84</v>
      </c>
      <c r="N24" s="113"/>
    </row>
    <row r="25" spans="1:14" ht="28.5" x14ac:dyDescent="0.2">
      <c r="A25" s="47">
        <v>12</v>
      </c>
      <c r="B25" s="92" t="s">
        <v>4</v>
      </c>
      <c r="C25" s="76">
        <v>4012</v>
      </c>
      <c r="D25" s="9">
        <v>23.998999999999999</v>
      </c>
      <c r="E25" s="10">
        <v>4</v>
      </c>
      <c r="F25" s="10" t="s">
        <v>1</v>
      </c>
      <c r="G25" s="297" t="s">
        <v>69</v>
      </c>
      <c r="H25" s="297" t="s">
        <v>116</v>
      </c>
      <c r="I25" s="110" t="s">
        <v>71</v>
      </c>
      <c r="J25" s="323" t="s">
        <v>304</v>
      </c>
      <c r="K25" s="110" t="s">
        <v>81</v>
      </c>
      <c r="L25" s="110" t="s">
        <v>84</v>
      </c>
      <c r="M25" s="110"/>
      <c r="N25" s="113"/>
    </row>
    <row r="26" spans="1:14" ht="28.5" x14ac:dyDescent="0.2">
      <c r="A26" s="47">
        <v>13</v>
      </c>
      <c r="B26" s="92" t="s">
        <v>4</v>
      </c>
      <c r="C26" s="76">
        <v>4013</v>
      </c>
      <c r="D26" s="9">
        <v>25.004000000000001</v>
      </c>
      <c r="E26" s="10">
        <v>4</v>
      </c>
      <c r="F26" s="10" t="s">
        <v>1</v>
      </c>
      <c r="G26" s="297" t="s">
        <v>69</v>
      </c>
      <c r="H26" s="297" t="s">
        <v>116</v>
      </c>
      <c r="I26" s="323" t="s">
        <v>305</v>
      </c>
      <c r="J26" s="110" t="s">
        <v>83</v>
      </c>
      <c r="K26" s="110" t="s">
        <v>86</v>
      </c>
      <c r="L26" s="110" t="s">
        <v>84</v>
      </c>
      <c r="M26" s="110"/>
      <c r="N26" s="113"/>
    </row>
    <row r="27" spans="1:14" x14ac:dyDescent="0.2">
      <c r="A27" s="47">
        <v>14</v>
      </c>
      <c r="B27" s="92" t="s">
        <v>4</v>
      </c>
      <c r="C27" s="76">
        <v>4014</v>
      </c>
      <c r="D27" s="9">
        <v>18.8</v>
      </c>
      <c r="E27" s="10">
        <v>4</v>
      </c>
      <c r="F27" s="10" t="s">
        <v>1</v>
      </c>
      <c r="G27" s="297" t="s">
        <v>69</v>
      </c>
      <c r="H27" s="297" t="s">
        <v>116</v>
      </c>
      <c r="I27" s="110" t="s">
        <v>87</v>
      </c>
      <c r="J27" s="110" t="s">
        <v>71</v>
      </c>
      <c r="K27" s="110" t="s">
        <v>81</v>
      </c>
      <c r="L27" s="110" t="s">
        <v>84</v>
      </c>
      <c r="M27" s="110"/>
      <c r="N27" s="113"/>
    </row>
    <row r="28" spans="1:14" x14ac:dyDescent="0.2">
      <c r="A28" s="47">
        <v>15</v>
      </c>
      <c r="B28" s="92" t="s">
        <v>4</v>
      </c>
      <c r="C28" s="76">
        <v>4017</v>
      </c>
      <c r="D28" s="9">
        <v>59.993000000000002</v>
      </c>
      <c r="E28" s="10">
        <v>4</v>
      </c>
      <c r="F28" s="10" t="s">
        <v>1</v>
      </c>
      <c r="G28" s="297" t="s">
        <v>69</v>
      </c>
      <c r="H28" s="297" t="s">
        <v>116</v>
      </c>
      <c r="I28" s="110" t="s">
        <v>88</v>
      </c>
      <c r="J28" s="110" t="s">
        <v>71</v>
      </c>
      <c r="K28" s="110" t="s">
        <v>81</v>
      </c>
      <c r="L28" s="110" t="s">
        <v>84</v>
      </c>
      <c r="M28" s="110"/>
      <c r="N28" s="113"/>
    </row>
    <row r="29" spans="1:14" x14ac:dyDescent="0.2">
      <c r="A29" s="47">
        <v>16</v>
      </c>
      <c r="B29" s="92" t="s">
        <v>4</v>
      </c>
      <c r="C29" s="76">
        <v>4018</v>
      </c>
      <c r="D29" s="9">
        <v>36.999000000000002</v>
      </c>
      <c r="E29" s="10">
        <v>4</v>
      </c>
      <c r="F29" s="10" t="s">
        <v>1</v>
      </c>
      <c r="G29" s="297" t="s">
        <v>69</v>
      </c>
      <c r="H29" s="297" t="s">
        <v>116</v>
      </c>
      <c r="I29" s="110" t="s">
        <v>89</v>
      </c>
      <c r="J29" s="110" t="s">
        <v>71</v>
      </c>
      <c r="K29" s="110" t="s">
        <v>77</v>
      </c>
      <c r="L29" s="110" t="s">
        <v>84</v>
      </c>
      <c r="M29" s="110" t="s">
        <v>90</v>
      </c>
      <c r="N29" s="113"/>
    </row>
    <row r="30" spans="1:14" x14ac:dyDescent="0.2">
      <c r="A30" s="47">
        <v>17</v>
      </c>
      <c r="B30" s="92" t="s">
        <v>4</v>
      </c>
      <c r="C30" s="76">
        <v>4019</v>
      </c>
      <c r="D30" s="9">
        <v>36.999000000000002</v>
      </c>
      <c r="E30" s="10">
        <v>4</v>
      </c>
      <c r="F30" s="10" t="s">
        <v>1</v>
      </c>
      <c r="G30" s="297" t="s">
        <v>69</v>
      </c>
      <c r="H30" s="297" t="s">
        <v>116</v>
      </c>
      <c r="I30" s="110" t="s">
        <v>91</v>
      </c>
      <c r="J30" s="110" t="s">
        <v>71</v>
      </c>
      <c r="K30" s="110" t="s">
        <v>77</v>
      </c>
      <c r="L30" s="110" t="s">
        <v>84</v>
      </c>
      <c r="M30" s="110" t="s">
        <v>90</v>
      </c>
      <c r="N30" s="113"/>
    </row>
    <row r="31" spans="1:14" x14ac:dyDescent="0.2">
      <c r="A31" s="47">
        <v>18</v>
      </c>
      <c r="B31" s="92" t="s">
        <v>4</v>
      </c>
      <c r="C31" s="76">
        <v>4034</v>
      </c>
      <c r="D31" s="9">
        <v>80.009</v>
      </c>
      <c r="E31" s="10">
        <v>4</v>
      </c>
      <c r="F31" s="10" t="s">
        <v>1</v>
      </c>
      <c r="G31" s="297" t="s">
        <v>69</v>
      </c>
      <c r="H31" s="297" t="s">
        <v>116</v>
      </c>
      <c r="I31" s="110" t="s">
        <v>92</v>
      </c>
      <c r="J31" s="110" t="s">
        <v>93</v>
      </c>
      <c r="K31" s="110" t="s">
        <v>84</v>
      </c>
      <c r="L31" s="110"/>
      <c r="M31" s="110"/>
      <c r="N31" s="113"/>
    </row>
    <row r="32" spans="1:14" x14ac:dyDescent="0.2">
      <c r="A32" s="47">
        <v>19</v>
      </c>
      <c r="B32" s="92" t="s">
        <v>4</v>
      </c>
      <c r="C32" s="76">
        <v>4039</v>
      </c>
      <c r="D32" s="9">
        <v>27.510999999999999</v>
      </c>
      <c r="E32" s="10">
        <v>4</v>
      </c>
      <c r="F32" s="10" t="s">
        <v>1</v>
      </c>
      <c r="G32" s="297" t="s">
        <v>69</v>
      </c>
      <c r="H32" s="297" t="s">
        <v>116</v>
      </c>
      <c r="I32" s="110" t="s">
        <v>87</v>
      </c>
      <c r="J32" s="110" t="s">
        <v>81</v>
      </c>
      <c r="K32" s="110" t="s">
        <v>84</v>
      </c>
      <c r="L32" s="110"/>
      <c r="M32" s="110"/>
      <c r="N32" s="113"/>
    </row>
    <row r="33" spans="1:14" x14ac:dyDescent="0.2">
      <c r="A33" s="47">
        <v>20</v>
      </c>
      <c r="B33" s="92" t="s">
        <v>4</v>
      </c>
      <c r="C33" s="76">
        <v>4042</v>
      </c>
      <c r="D33" s="9">
        <v>25</v>
      </c>
      <c r="E33" s="10">
        <v>4</v>
      </c>
      <c r="F33" s="10" t="s">
        <v>1</v>
      </c>
      <c r="G33" s="297" t="s">
        <v>69</v>
      </c>
      <c r="H33" s="297" t="s">
        <v>82</v>
      </c>
      <c r="I33" s="110" t="s">
        <v>89</v>
      </c>
      <c r="J33" s="110" t="s">
        <v>86</v>
      </c>
      <c r="K33" s="110" t="s">
        <v>84</v>
      </c>
      <c r="L33" s="110"/>
      <c r="M33" s="110"/>
      <c r="N33" s="113"/>
    </row>
    <row r="34" spans="1:14" ht="28.5" x14ac:dyDescent="0.2">
      <c r="A34" s="47">
        <v>21</v>
      </c>
      <c r="B34" s="92" t="s">
        <v>4</v>
      </c>
      <c r="C34" s="19">
        <v>5028</v>
      </c>
      <c r="D34" s="9">
        <v>14</v>
      </c>
      <c r="E34" s="10">
        <v>3</v>
      </c>
      <c r="F34" s="10" t="s">
        <v>1</v>
      </c>
      <c r="G34" s="297" t="s">
        <v>94</v>
      </c>
      <c r="H34" s="297" t="s">
        <v>95</v>
      </c>
      <c r="I34" s="323" t="s">
        <v>306</v>
      </c>
      <c r="J34" s="110"/>
      <c r="K34" s="110"/>
      <c r="L34" s="110"/>
      <c r="M34" s="110"/>
      <c r="N34" s="113"/>
    </row>
    <row r="35" spans="1:14" x14ac:dyDescent="0.2">
      <c r="A35" s="47">
        <v>22</v>
      </c>
      <c r="B35" s="92" t="s">
        <v>4</v>
      </c>
      <c r="C35" s="19">
        <v>6002</v>
      </c>
      <c r="D35" s="9">
        <v>50.021999999999998</v>
      </c>
      <c r="E35" s="10">
        <v>5</v>
      </c>
      <c r="F35" s="10" t="s">
        <v>1</v>
      </c>
      <c r="G35" s="303" t="s">
        <v>96</v>
      </c>
      <c r="H35" s="312" t="s">
        <v>117</v>
      </c>
      <c r="I35" s="110" t="s">
        <v>97</v>
      </c>
      <c r="J35" s="110" t="s">
        <v>98</v>
      </c>
      <c r="K35" s="110" t="s">
        <v>99</v>
      </c>
      <c r="L35" s="110"/>
      <c r="M35" s="110"/>
      <c r="N35" s="113"/>
    </row>
    <row r="36" spans="1:14" x14ac:dyDescent="0.2">
      <c r="A36" s="47">
        <v>23</v>
      </c>
      <c r="B36" s="92" t="s">
        <v>4</v>
      </c>
      <c r="C36" s="19">
        <v>6017</v>
      </c>
      <c r="D36" s="9">
        <v>11.015000000000001</v>
      </c>
      <c r="E36" s="10">
        <v>4</v>
      </c>
      <c r="F36" s="10" t="s">
        <v>1</v>
      </c>
      <c r="G36" s="303" t="s">
        <v>95</v>
      </c>
      <c r="H36" s="312" t="s">
        <v>100</v>
      </c>
      <c r="I36" s="110" t="s">
        <v>98</v>
      </c>
      <c r="J36" s="110" t="s">
        <v>101</v>
      </c>
      <c r="K36" s="110"/>
      <c r="L36" s="110"/>
      <c r="M36" s="110"/>
      <c r="N36" s="113"/>
    </row>
    <row r="37" spans="1:14" x14ac:dyDescent="0.2">
      <c r="A37" s="47">
        <v>24</v>
      </c>
      <c r="B37" s="92" t="s">
        <v>4</v>
      </c>
      <c r="C37" s="19">
        <v>6023</v>
      </c>
      <c r="D37" s="9">
        <v>16.289000000000001</v>
      </c>
      <c r="E37" s="10">
        <v>4</v>
      </c>
      <c r="F37" s="10" t="s">
        <v>1</v>
      </c>
      <c r="G37" s="303" t="s">
        <v>69</v>
      </c>
      <c r="H37" s="312" t="s">
        <v>95</v>
      </c>
      <c r="I37" s="110" t="s">
        <v>72</v>
      </c>
      <c r="J37" s="110" t="s">
        <v>98</v>
      </c>
      <c r="K37" s="110" t="s">
        <v>101</v>
      </c>
      <c r="L37" s="110"/>
      <c r="M37" s="110"/>
      <c r="N37" s="113"/>
    </row>
    <row r="38" spans="1:14" x14ac:dyDescent="0.2">
      <c r="A38" s="47">
        <v>25</v>
      </c>
      <c r="B38" s="92" t="s">
        <v>4</v>
      </c>
      <c r="C38" s="19">
        <v>6032</v>
      </c>
      <c r="D38" s="9">
        <v>30.001999999999999</v>
      </c>
      <c r="E38" s="10">
        <v>5</v>
      </c>
      <c r="F38" s="10" t="s">
        <v>1</v>
      </c>
      <c r="G38" s="303" t="s">
        <v>94</v>
      </c>
      <c r="H38" s="312" t="s">
        <v>95</v>
      </c>
      <c r="I38" s="110" t="s">
        <v>98</v>
      </c>
      <c r="J38" s="110" t="s">
        <v>101</v>
      </c>
      <c r="K38" s="110"/>
      <c r="L38" s="110"/>
      <c r="M38" s="110"/>
      <c r="N38" s="113"/>
    </row>
    <row r="39" spans="1:14" x14ac:dyDescent="0.2">
      <c r="A39" s="47">
        <v>26</v>
      </c>
      <c r="B39" s="92" t="s">
        <v>4</v>
      </c>
      <c r="C39" s="76">
        <v>6041</v>
      </c>
      <c r="D39" s="9">
        <v>22</v>
      </c>
      <c r="E39" s="10">
        <v>4</v>
      </c>
      <c r="F39" s="10" t="s">
        <v>1</v>
      </c>
      <c r="G39" s="303" t="s">
        <v>69</v>
      </c>
      <c r="H39" s="312" t="s">
        <v>95</v>
      </c>
      <c r="I39" s="110" t="s">
        <v>72</v>
      </c>
      <c r="J39" s="110" t="s">
        <v>102</v>
      </c>
      <c r="K39" s="110" t="s">
        <v>101</v>
      </c>
      <c r="L39" s="110"/>
      <c r="M39" s="110"/>
      <c r="N39" s="113"/>
    </row>
    <row r="40" spans="1:14" ht="28.5" x14ac:dyDescent="0.2">
      <c r="A40" s="47">
        <v>27</v>
      </c>
      <c r="B40" s="92" t="s">
        <v>4</v>
      </c>
      <c r="C40" s="76">
        <v>6042</v>
      </c>
      <c r="D40" s="9">
        <v>21.015000000000001</v>
      </c>
      <c r="E40" s="10">
        <v>4</v>
      </c>
      <c r="F40" s="10" t="s">
        <v>1</v>
      </c>
      <c r="G40" s="303" t="s">
        <v>69</v>
      </c>
      <c r="H40" s="322" t="s">
        <v>307</v>
      </c>
      <c r="I40" s="110" t="s">
        <v>102</v>
      </c>
      <c r="J40" s="110" t="s">
        <v>101</v>
      </c>
      <c r="K40" s="110"/>
      <c r="L40" s="110"/>
      <c r="M40" s="110"/>
      <c r="N40" s="113"/>
    </row>
    <row r="41" spans="1:14" x14ac:dyDescent="0.2">
      <c r="A41" s="47">
        <v>28</v>
      </c>
      <c r="B41" s="92" t="s">
        <v>4</v>
      </c>
      <c r="C41" s="76">
        <v>7015</v>
      </c>
      <c r="D41" s="9">
        <v>38.758000000000003</v>
      </c>
      <c r="E41" s="10">
        <v>4</v>
      </c>
      <c r="F41" s="10" t="s">
        <v>1</v>
      </c>
      <c r="G41" s="303" t="s">
        <v>103</v>
      </c>
      <c r="H41" s="312" t="s">
        <v>69</v>
      </c>
      <c r="I41" s="110" t="s">
        <v>105</v>
      </c>
      <c r="J41" s="110" t="s">
        <v>104</v>
      </c>
      <c r="K41" s="110" t="s">
        <v>106</v>
      </c>
      <c r="M41" s="110"/>
      <c r="N41" s="113"/>
    </row>
    <row r="42" spans="1:14" ht="28.5" x14ac:dyDescent="0.2">
      <c r="A42" s="47">
        <v>29</v>
      </c>
      <c r="B42" s="92" t="s">
        <v>4</v>
      </c>
      <c r="C42" s="76">
        <v>7027</v>
      </c>
      <c r="D42" s="9">
        <v>12.5</v>
      </c>
      <c r="E42" s="10">
        <v>4</v>
      </c>
      <c r="F42" s="10" t="s">
        <v>1</v>
      </c>
      <c r="G42" s="303" t="s">
        <v>69</v>
      </c>
      <c r="H42" s="312" t="s">
        <v>70</v>
      </c>
      <c r="I42" s="110" t="s">
        <v>104</v>
      </c>
      <c r="J42" s="323" t="s">
        <v>107</v>
      </c>
      <c r="K42" s="110"/>
      <c r="L42" s="110"/>
      <c r="M42" s="110"/>
      <c r="N42" s="113"/>
    </row>
    <row r="43" spans="1:14" x14ac:dyDescent="0.2">
      <c r="A43" s="47">
        <v>30</v>
      </c>
      <c r="B43" s="92" t="s">
        <v>4</v>
      </c>
      <c r="C43" s="76">
        <v>7028</v>
      </c>
      <c r="D43" s="9">
        <v>12.5</v>
      </c>
      <c r="E43" s="10">
        <v>4</v>
      </c>
      <c r="F43" s="10" t="s">
        <v>1</v>
      </c>
      <c r="G43" s="303" t="s">
        <v>69</v>
      </c>
      <c r="H43" s="312" t="s">
        <v>70</v>
      </c>
      <c r="I43" s="110" t="s">
        <v>72</v>
      </c>
      <c r="J43" s="110" t="s">
        <v>108</v>
      </c>
      <c r="K43" s="110" t="s">
        <v>106</v>
      </c>
      <c r="L43" s="110"/>
      <c r="M43" s="110"/>
      <c r="N43" s="113"/>
    </row>
    <row r="44" spans="1:14" x14ac:dyDescent="0.2">
      <c r="A44" s="47">
        <v>31</v>
      </c>
      <c r="B44" s="92" t="s">
        <v>4</v>
      </c>
      <c r="C44" s="76">
        <v>7029</v>
      </c>
      <c r="D44" s="9">
        <v>12.5</v>
      </c>
      <c r="E44" s="10">
        <v>4</v>
      </c>
      <c r="F44" s="10" t="s">
        <v>1</v>
      </c>
      <c r="G44" s="303" t="s">
        <v>69</v>
      </c>
      <c r="H44" s="312" t="s">
        <v>70</v>
      </c>
      <c r="I44" s="110" t="s">
        <v>85</v>
      </c>
      <c r="J44" s="110" t="s">
        <v>109</v>
      </c>
      <c r="K44" s="110" t="s">
        <v>106</v>
      </c>
      <c r="L44" s="110"/>
      <c r="M44" s="110"/>
      <c r="N44" s="113"/>
    </row>
    <row r="45" spans="1:14" x14ac:dyDescent="0.2">
      <c r="A45" s="47">
        <v>32</v>
      </c>
      <c r="B45" s="92" t="s">
        <v>4</v>
      </c>
      <c r="C45" s="19">
        <v>7036</v>
      </c>
      <c r="D45" s="9">
        <v>10</v>
      </c>
      <c r="E45" s="10">
        <v>4</v>
      </c>
      <c r="F45" s="10" t="s">
        <v>1</v>
      </c>
      <c r="G45" s="303" t="s">
        <v>69</v>
      </c>
      <c r="H45" s="312" t="s">
        <v>70</v>
      </c>
      <c r="I45" s="110" t="s">
        <v>80</v>
      </c>
      <c r="J45" s="110" t="s">
        <v>104</v>
      </c>
      <c r="K45" s="110" t="s">
        <v>106</v>
      </c>
      <c r="L45" s="110"/>
      <c r="M45" s="110"/>
      <c r="N45" s="113"/>
    </row>
    <row r="46" spans="1:14" x14ac:dyDescent="0.2">
      <c r="A46" s="47">
        <v>33</v>
      </c>
      <c r="B46" s="92" t="s">
        <v>4</v>
      </c>
      <c r="C46" s="19">
        <v>9017</v>
      </c>
      <c r="D46" s="11">
        <v>20</v>
      </c>
      <c r="E46" s="10">
        <v>4</v>
      </c>
      <c r="F46" s="10" t="s">
        <v>1</v>
      </c>
      <c r="G46" s="303" t="s">
        <v>69</v>
      </c>
      <c r="H46" s="312" t="s">
        <v>95</v>
      </c>
      <c r="I46" s="110" t="s">
        <v>79</v>
      </c>
      <c r="J46" s="110" t="s">
        <v>98</v>
      </c>
      <c r="K46" s="110"/>
      <c r="L46" s="110"/>
      <c r="M46" s="110"/>
      <c r="N46" s="113"/>
    </row>
    <row r="47" spans="1:14" x14ac:dyDescent="0.2">
      <c r="A47" s="47">
        <v>34</v>
      </c>
      <c r="B47" s="92" t="s">
        <v>4</v>
      </c>
      <c r="C47" s="76">
        <v>12013</v>
      </c>
      <c r="D47" s="9">
        <v>26.021000000000001</v>
      </c>
      <c r="E47" s="10">
        <v>4</v>
      </c>
      <c r="F47" s="10" t="s">
        <v>1</v>
      </c>
      <c r="G47" s="303" t="s">
        <v>69</v>
      </c>
      <c r="H47" s="312" t="s">
        <v>95</v>
      </c>
      <c r="I47" s="110" t="s">
        <v>85</v>
      </c>
      <c r="J47" s="110" t="s">
        <v>102</v>
      </c>
      <c r="K47" s="110"/>
      <c r="L47" s="110"/>
      <c r="M47" s="110"/>
      <c r="N47" s="113"/>
    </row>
    <row r="48" spans="1:14" x14ac:dyDescent="0.2">
      <c r="A48" s="47">
        <v>35</v>
      </c>
      <c r="B48" s="92" t="s">
        <v>4</v>
      </c>
      <c r="C48" s="76">
        <v>12014</v>
      </c>
      <c r="D48" s="9">
        <v>14.994</v>
      </c>
      <c r="E48" s="10">
        <v>4</v>
      </c>
      <c r="F48" s="10" t="s">
        <v>1</v>
      </c>
      <c r="G48" s="303" t="s">
        <v>69</v>
      </c>
      <c r="H48" s="312" t="s">
        <v>95</v>
      </c>
      <c r="I48" s="110" t="s">
        <v>78</v>
      </c>
      <c r="J48" s="110" t="s">
        <v>102</v>
      </c>
      <c r="K48" s="110"/>
      <c r="L48" s="110"/>
      <c r="M48" s="110"/>
      <c r="N48" s="113"/>
    </row>
    <row r="49" spans="1:14" x14ac:dyDescent="0.2">
      <c r="A49" s="47">
        <v>36</v>
      </c>
      <c r="B49" s="92" t="s">
        <v>4</v>
      </c>
      <c r="C49" s="76">
        <v>12022</v>
      </c>
      <c r="D49" s="9">
        <v>30.004999999999999</v>
      </c>
      <c r="E49" s="10">
        <v>4</v>
      </c>
      <c r="F49" s="10" t="s">
        <v>1</v>
      </c>
      <c r="G49" s="303" t="s">
        <v>69</v>
      </c>
      <c r="H49" s="312" t="s">
        <v>110</v>
      </c>
      <c r="I49" s="110" t="s">
        <v>111</v>
      </c>
      <c r="J49" s="110" t="s">
        <v>102</v>
      </c>
      <c r="K49" s="110"/>
      <c r="L49" s="110"/>
      <c r="M49" s="110"/>
      <c r="N49" s="113"/>
    </row>
    <row r="50" spans="1:14" x14ac:dyDescent="0.2">
      <c r="A50" s="47">
        <v>37</v>
      </c>
      <c r="B50" s="92" t="s">
        <v>4</v>
      </c>
      <c r="C50" s="19">
        <v>12023</v>
      </c>
      <c r="D50" s="9">
        <v>30.007000000000001</v>
      </c>
      <c r="E50" s="10">
        <v>4</v>
      </c>
      <c r="F50" s="10" t="s">
        <v>1</v>
      </c>
      <c r="G50" s="303" t="s">
        <v>69</v>
      </c>
      <c r="H50" s="312" t="s">
        <v>110</v>
      </c>
      <c r="I50" s="110" t="s">
        <v>111</v>
      </c>
      <c r="J50" s="110" t="s">
        <v>102</v>
      </c>
      <c r="K50" s="110"/>
      <c r="L50" s="110"/>
      <c r="M50" s="110"/>
      <c r="N50" s="113"/>
    </row>
    <row r="51" spans="1:14" x14ac:dyDescent="0.2">
      <c r="A51" s="47">
        <v>38</v>
      </c>
      <c r="B51" s="92" t="s">
        <v>4</v>
      </c>
      <c r="C51" s="19">
        <v>13015</v>
      </c>
      <c r="D51" s="9">
        <v>35.5</v>
      </c>
      <c r="E51" s="10">
        <v>4</v>
      </c>
      <c r="F51" s="10" t="s">
        <v>1</v>
      </c>
      <c r="G51" s="303" t="s">
        <v>112</v>
      </c>
      <c r="H51" s="312" t="s">
        <v>118</v>
      </c>
      <c r="I51" s="110" t="s">
        <v>119</v>
      </c>
      <c r="J51" s="110" t="s">
        <v>120</v>
      </c>
      <c r="K51" s="110" t="s">
        <v>121</v>
      </c>
      <c r="L51" s="110" t="s">
        <v>91</v>
      </c>
      <c r="M51" s="110" t="s">
        <v>122</v>
      </c>
      <c r="N51" s="113"/>
    </row>
    <row r="52" spans="1:14" ht="15" thickBot="1" x14ac:dyDescent="0.25">
      <c r="A52" s="49">
        <v>39</v>
      </c>
      <c r="B52" s="351" t="s">
        <v>4</v>
      </c>
      <c r="C52" s="84">
        <v>13050</v>
      </c>
      <c r="D52" s="50">
        <v>278.01299999999998</v>
      </c>
      <c r="E52" s="51">
        <v>4</v>
      </c>
      <c r="F52" s="51" t="s">
        <v>1</v>
      </c>
      <c r="G52" s="309" t="s">
        <v>112</v>
      </c>
      <c r="H52" s="320" t="s">
        <v>123</v>
      </c>
      <c r="I52" s="114" t="s">
        <v>124</v>
      </c>
      <c r="J52" s="114" t="s">
        <v>119</v>
      </c>
      <c r="K52" s="114" t="s">
        <v>92</v>
      </c>
      <c r="L52" s="114" t="s">
        <v>121</v>
      </c>
      <c r="M52" s="114" t="s">
        <v>122</v>
      </c>
      <c r="N52" s="115"/>
    </row>
    <row r="53" spans="1:14" ht="15.75" thickBot="1" x14ac:dyDescent="0.3">
      <c r="A53" s="345"/>
      <c r="B53" s="121" t="s">
        <v>28</v>
      </c>
      <c r="C53" s="346"/>
      <c r="D53" s="117">
        <f>SUM(D14:D52)</f>
        <v>1373.2380000000001</v>
      </c>
      <c r="E53" s="347"/>
      <c r="F53" s="348"/>
      <c r="G53" s="308"/>
      <c r="H53" s="319"/>
      <c r="I53" s="64"/>
      <c r="J53" s="64"/>
      <c r="K53" s="64"/>
      <c r="L53" s="64"/>
      <c r="M53" s="64"/>
      <c r="N53" s="73"/>
    </row>
    <row r="54" spans="1:14" x14ac:dyDescent="0.2">
      <c r="A54" s="53"/>
      <c r="B54" s="278"/>
      <c r="C54" s="75"/>
      <c r="D54" s="56"/>
      <c r="E54" s="57"/>
      <c r="F54" s="57"/>
      <c r="G54" s="307"/>
      <c r="H54" s="317"/>
      <c r="I54" s="135"/>
      <c r="J54" s="135"/>
      <c r="K54" s="135"/>
      <c r="L54" s="135"/>
      <c r="M54" s="135"/>
      <c r="N54" s="136"/>
    </row>
    <row r="55" spans="1:14" x14ac:dyDescent="0.2">
      <c r="A55" s="47">
        <v>1</v>
      </c>
      <c r="B55" s="95" t="s">
        <v>5</v>
      </c>
      <c r="C55" s="77">
        <v>2021</v>
      </c>
      <c r="D55" s="13">
        <v>33.000999999999998</v>
      </c>
      <c r="E55" s="14">
        <v>4</v>
      </c>
      <c r="F55" s="12" t="s">
        <v>1</v>
      </c>
      <c r="G55" s="303" t="s">
        <v>125</v>
      </c>
      <c r="H55" s="312"/>
      <c r="I55" s="110"/>
      <c r="J55" s="110"/>
      <c r="K55" s="110"/>
      <c r="L55" s="110"/>
      <c r="M55" s="110"/>
      <c r="N55" s="113"/>
    </row>
    <row r="56" spans="1:14" x14ac:dyDescent="0.2">
      <c r="A56" s="47">
        <v>2</v>
      </c>
      <c r="B56" s="95" t="s">
        <v>5</v>
      </c>
      <c r="C56" s="77">
        <v>11089</v>
      </c>
      <c r="D56" s="12">
        <v>26.669</v>
      </c>
      <c r="E56" s="14">
        <v>3</v>
      </c>
      <c r="F56" s="12" t="s">
        <v>1</v>
      </c>
      <c r="G56" s="303" t="s">
        <v>126</v>
      </c>
      <c r="H56" s="312" t="s">
        <v>127</v>
      </c>
      <c r="I56" s="110" t="s">
        <v>128</v>
      </c>
      <c r="J56" s="110" t="s">
        <v>129</v>
      </c>
      <c r="K56" s="110" t="s">
        <v>130</v>
      </c>
      <c r="L56" s="110"/>
      <c r="M56" s="110"/>
      <c r="N56" s="113"/>
    </row>
    <row r="57" spans="1:14" x14ac:dyDescent="0.2">
      <c r="A57" s="47">
        <v>3</v>
      </c>
      <c r="B57" s="95" t="s">
        <v>5</v>
      </c>
      <c r="C57" s="77">
        <v>12015</v>
      </c>
      <c r="D57" s="13">
        <v>25.43</v>
      </c>
      <c r="E57" s="14">
        <v>3</v>
      </c>
      <c r="F57" s="12" t="s">
        <v>1</v>
      </c>
      <c r="G57" s="303" t="s">
        <v>131</v>
      </c>
      <c r="H57" s="312" t="s">
        <v>132</v>
      </c>
      <c r="I57" s="110" t="s">
        <v>133</v>
      </c>
      <c r="J57" s="110" t="s">
        <v>134</v>
      </c>
      <c r="K57" s="110" t="s">
        <v>135</v>
      </c>
      <c r="L57" s="110" t="s">
        <v>129</v>
      </c>
      <c r="M57" s="110" t="s">
        <v>130</v>
      </c>
      <c r="N57" s="113"/>
    </row>
    <row r="58" spans="1:14" x14ac:dyDescent="0.2">
      <c r="A58" s="47">
        <v>4</v>
      </c>
      <c r="B58" s="95" t="s">
        <v>5</v>
      </c>
      <c r="C58" s="77">
        <v>18031</v>
      </c>
      <c r="D58" s="13">
        <v>23.532</v>
      </c>
      <c r="E58" s="14">
        <v>3</v>
      </c>
      <c r="F58" s="12" t="s">
        <v>1</v>
      </c>
      <c r="G58" s="303" t="s">
        <v>127</v>
      </c>
      <c r="H58" s="312" t="s">
        <v>136</v>
      </c>
      <c r="I58" s="110" t="s">
        <v>135</v>
      </c>
      <c r="J58" s="110" t="s">
        <v>128</v>
      </c>
      <c r="K58" s="110"/>
      <c r="L58" s="110"/>
      <c r="M58" s="110"/>
      <c r="N58" s="113"/>
    </row>
    <row r="59" spans="1:14" x14ac:dyDescent="0.2">
      <c r="A59" s="47">
        <v>5</v>
      </c>
      <c r="B59" s="95" t="s">
        <v>5</v>
      </c>
      <c r="C59" s="77">
        <v>20025</v>
      </c>
      <c r="D59" s="13">
        <v>11.833</v>
      </c>
      <c r="E59" s="14">
        <v>3</v>
      </c>
      <c r="F59" s="12" t="s">
        <v>1</v>
      </c>
      <c r="G59" s="303" t="s">
        <v>137</v>
      </c>
      <c r="H59" s="312" t="s">
        <v>138</v>
      </c>
      <c r="I59" s="110" t="s">
        <v>135</v>
      </c>
      <c r="J59" s="110" t="s">
        <v>128</v>
      </c>
      <c r="K59" s="110"/>
      <c r="L59" s="110"/>
      <c r="M59" s="110"/>
      <c r="N59" s="113"/>
    </row>
    <row r="60" spans="1:14" x14ac:dyDescent="0.2">
      <c r="A60" s="47">
        <v>6</v>
      </c>
      <c r="B60" s="95" t="s">
        <v>5</v>
      </c>
      <c r="C60" s="77">
        <v>23033</v>
      </c>
      <c r="D60" s="13">
        <v>11.51</v>
      </c>
      <c r="E60" s="14">
        <v>4</v>
      </c>
      <c r="F60" s="12" t="s">
        <v>1</v>
      </c>
      <c r="G60" s="303" t="s">
        <v>139</v>
      </c>
      <c r="H60" s="312" t="s">
        <v>140</v>
      </c>
      <c r="I60" s="110"/>
      <c r="J60" s="110"/>
      <c r="K60" s="110"/>
      <c r="L60" s="110"/>
      <c r="M60" s="110"/>
      <c r="N60" s="113"/>
    </row>
    <row r="61" spans="1:14" x14ac:dyDescent="0.2">
      <c r="A61" s="47">
        <v>7</v>
      </c>
      <c r="B61" s="95" t="s">
        <v>5</v>
      </c>
      <c r="C61" s="77">
        <v>24019</v>
      </c>
      <c r="D61" s="12">
        <v>10.004</v>
      </c>
      <c r="E61" s="14">
        <v>3</v>
      </c>
      <c r="F61" s="12" t="s">
        <v>1</v>
      </c>
      <c r="G61" s="303" t="s">
        <v>141</v>
      </c>
      <c r="H61" s="312"/>
      <c r="I61" s="110"/>
      <c r="J61" s="110"/>
      <c r="K61" s="110"/>
      <c r="L61" s="110"/>
      <c r="M61" s="110"/>
      <c r="N61" s="113"/>
    </row>
    <row r="62" spans="1:14" ht="15" thickBot="1" x14ac:dyDescent="0.25">
      <c r="A62" s="49">
        <v>8</v>
      </c>
      <c r="B62" s="329" t="s">
        <v>5</v>
      </c>
      <c r="C62" s="330">
        <v>24046</v>
      </c>
      <c r="D62" s="331">
        <v>35.006999999999998</v>
      </c>
      <c r="E62" s="332">
        <v>3</v>
      </c>
      <c r="F62" s="333" t="s">
        <v>1</v>
      </c>
      <c r="G62" s="309" t="s">
        <v>141</v>
      </c>
      <c r="H62" s="320" t="s">
        <v>142</v>
      </c>
      <c r="I62" s="114"/>
      <c r="J62" s="114"/>
      <c r="K62" s="114"/>
      <c r="L62" s="114"/>
      <c r="M62" s="114"/>
      <c r="N62" s="115"/>
    </row>
    <row r="63" spans="1:14" ht="15.75" thickBot="1" x14ac:dyDescent="0.3">
      <c r="A63" s="289"/>
      <c r="B63" s="290" t="s">
        <v>28</v>
      </c>
      <c r="C63" s="352"/>
      <c r="D63" s="353">
        <f>SUM(D61:D62,D55:D60)</f>
        <v>176.98599999999999</v>
      </c>
      <c r="E63" s="354"/>
      <c r="F63" s="355"/>
      <c r="G63" s="306"/>
      <c r="H63" s="316"/>
      <c r="I63" s="295"/>
      <c r="J63" s="295"/>
      <c r="K63" s="295"/>
      <c r="L63" s="295"/>
      <c r="M63" s="295"/>
      <c r="N63" s="296"/>
    </row>
    <row r="64" spans="1:14" x14ac:dyDescent="0.2">
      <c r="A64" s="53"/>
      <c r="B64" s="356"/>
      <c r="C64" s="78"/>
      <c r="D64" s="357"/>
      <c r="E64" s="55"/>
      <c r="F64" s="54"/>
      <c r="G64" s="307"/>
      <c r="H64" s="317"/>
      <c r="I64" s="135"/>
      <c r="J64" s="135"/>
      <c r="K64" s="135"/>
      <c r="L64" s="135"/>
      <c r="M64" s="135"/>
      <c r="N64" s="136"/>
    </row>
    <row r="65" spans="1:14" x14ac:dyDescent="0.2">
      <c r="A65" s="47">
        <v>1</v>
      </c>
      <c r="B65" s="92" t="s">
        <v>6</v>
      </c>
      <c r="C65" s="76">
        <v>11135</v>
      </c>
      <c r="D65" s="9">
        <v>14.55</v>
      </c>
      <c r="E65" s="10">
        <v>4</v>
      </c>
      <c r="F65" s="8" t="s">
        <v>1</v>
      </c>
      <c r="G65" s="303" t="s">
        <v>143</v>
      </c>
      <c r="H65" s="312" t="s">
        <v>144</v>
      </c>
      <c r="I65" s="110"/>
      <c r="J65" s="110"/>
      <c r="K65" s="110"/>
      <c r="L65" s="110"/>
      <c r="M65" s="110"/>
      <c r="N65" s="113"/>
    </row>
    <row r="66" spans="1:14" ht="15" thickBot="1" x14ac:dyDescent="0.25">
      <c r="A66" s="49">
        <v>2</v>
      </c>
      <c r="B66" s="351" t="s">
        <v>6</v>
      </c>
      <c r="C66" s="91">
        <v>15001</v>
      </c>
      <c r="D66" s="50">
        <v>42.988999999999997</v>
      </c>
      <c r="E66" s="51">
        <v>4</v>
      </c>
      <c r="F66" s="358" t="s">
        <v>1</v>
      </c>
      <c r="G66" s="309"/>
      <c r="H66" s="320"/>
      <c r="I66" s="114"/>
      <c r="J66" s="114"/>
      <c r="K66" s="114"/>
      <c r="L66" s="114"/>
      <c r="M66" s="114"/>
      <c r="N66" s="115"/>
    </row>
    <row r="67" spans="1:14" ht="15.75" thickBot="1" x14ac:dyDescent="0.3">
      <c r="A67" s="72"/>
      <c r="B67" s="324" t="s">
        <v>28</v>
      </c>
      <c r="C67" s="334"/>
      <c r="D67" s="335">
        <f>SUM(D65:D66)</f>
        <v>57.539000000000001</v>
      </c>
      <c r="E67" s="336"/>
      <c r="F67" s="337"/>
      <c r="G67" s="325"/>
      <c r="H67" s="326"/>
      <c r="I67" s="327"/>
      <c r="J67" s="327"/>
      <c r="K67" s="327"/>
      <c r="L67" s="327"/>
      <c r="M67" s="327"/>
      <c r="N67" s="328"/>
    </row>
    <row r="68" spans="1:14" x14ac:dyDescent="0.2">
      <c r="A68" s="46"/>
      <c r="B68" s="26"/>
      <c r="C68" s="81"/>
      <c r="D68" s="20"/>
      <c r="E68" s="21"/>
      <c r="F68" s="41"/>
      <c r="G68" s="302"/>
      <c r="H68" s="315"/>
      <c r="I68" s="60"/>
      <c r="J68" s="60"/>
      <c r="K68" s="60"/>
      <c r="L68" s="60"/>
      <c r="M68" s="60"/>
      <c r="N68" s="61"/>
    </row>
    <row r="69" spans="1:14" ht="15" thickBot="1" x14ac:dyDescent="0.25">
      <c r="A69" s="48">
        <v>1</v>
      </c>
      <c r="B69" s="94" t="s">
        <v>7</v>
      </c>
      <c r="C69" s="79">
        <v>17023</v>
      </c>
      <c r="D69" s="16">
        <v>19</v>
      </c>
      <c r="E69" s="17">
        <v>4</v>
      </c>
      <c r="F69" s="39" t="s">
        <v>1</v>
      </c>
      <c r="G69" s="304"/>
      <c r="H69" s="313"/>
      <c r="I69" s="112"/>
      <c r="J69" s="112"/>
      <c r="K69" s="112"/>
      <c r="L69" s="112"/>
      <c r="M69" s="112"/>
      <c r="N69" s="123"/>
    </row>
    <row r="70" spans="1:14" ht="15.75" thickBot="1" x14ac:dyDescent="0.3">
      <c r="A70" s="28"/>
      <c r="B70" s="68" t="s">
        <v>28</v>
      </c>
      <c r="C70" s="36"/>
      <c r="D70" s="32">
        <f>SUM(D69:D69)</f>
        <v>19</v>
      </c>
      <c r="E70" s="29"/>
      <c r="F70" s="40"/>
      <c r="G70" s="305"/>
      <c r="H70" s="314"/>
      <c r="I70" s="43"/>
      <c r="J70" s="43"/>
      <c r="K70" s="43"/>
      <c r="L70" s="43"/>
      <c r="M70" s="43"/>
      <c r="N70" s="44"/>
    </row>
    <row r="71" spans="1:14" x14ac:dyDescent="0.2">
      <c r="A71" s="46"/>
      <c r="B71" s="24"/>
      <c r="C71" s="35"/>
      <c r="D71" s="31"/>
      <c r="E71" s="7"/>
      <c r="F71" s="42"/>
      <c r="G71" s="302"/>
      <c r="H71" s="315"/>
      <c r="I71" s="60"/>
      <c r="J71" s="60"/>
      <c r="K71" s="60"/>
      <c r="L71" s="60"/>
      <c r="M71" s="60"/>
      <c r="N71" s="61"/>
    </row>
    <row r="72" spans="1:14" x14ac:dyDescent="0.2">
      <c r="A72" s="47">
        <v>1</v>
      </c>
      <c r="B72" s="93" t="s">
        <v>8</v>
      </c>
      <c r="C72" s="76">
        <v>12070</v>
      </c>
      <c r="D72" s="9">
        <v>3</v>
      </c>
      <c r="E72" s="10">
        <v>4</v>
      </c>
      <c r="F72" s="38" t="s">
        <v>1</v>
      </c>
      <c r="G72" s="303" t="s">
        <v>145</v>
      </c>
      <c r="H72" s="312" t="s">
        <v>146</v>
      </c>
      <c r="I72" s="110"/>
      <c r="J72" s="110"/>
      <c r="K72" s="110"/>
      <c r="L72" s="110"/>
      <c r="M72" s="110"/>
      <c r="N72" s="113"/>
    </row>
    <row r="73" spans="1:14" ht="15" thickBot="1" x14ac:dyDescent="0.25">
      <c r="A73" s="48">
        <v>2</v>
      </c>
      <c r="B73" s="94" t="s">
        <v>8</v>
      </c>
      <c r="C73" s="79">
        <v>17051</v>
      </c>
      <c r="D73" s="16">
        <v>3</v>
      </c>
      <c r="E73" s="17">
        <v>4</v>
      </c>
      <c r="F73" s="39" t="s">
        <v>1</v>
      </c>
      <c r="G73" s="303" t="s">
        <v>145</v>
      </c>
      <c r="H73" s="312" t="s">
        <v>146</v>
      </c>
      <c r="I73" s="112"/>
      <c r="J73" s="112"/>
      <c r="K73" s="112"/>
      <c r="L73" s="112"/>
      <c r="M73" s="112"/>
      <c r="N73" s="123"/>
    </row>
    <row r="74" spans="1:14" ht="15.75" thickBot="1" x14ac:dyDescent="0.3">
      <c r="A74" s="28"/>
      <c r="B74" s="68" t="s">
        <v>28</v>
      </c>
      <c r="C74" s="80"/>
      <c r="D74" s="23">
        <f>SUM(D72:D73)</f>
        <v>6</v>
      </c>
      <c r="E74" s="29"/>
      <c r="F74" s="40"/>
      <c r="G74" s="305"/>
      <c r="H74" s="314"/>
      <c r="I74" s="43"/>
      <c r="J74" s="43"/>
      <c r="K74" s="43"/>
      <c r="L74" s="43"/>
      <c r="M74" s="43"/>
      <c r="N74" s="44"/>
    </row>
    <row r="75" spans="1:14" x14ac:dyDescent="0.2">
      <c r="A75" s="46"/>
      <c r="B75" s="24"/>
      <c r="C75" s="82"/>
      <c r="D75" s="6"/>
      <c r="E75" s="7"/>
      <c r="F75" s="42"/>
      <c r="G75" s="302"/>
      <c r="H75" s="315"/>
      <c r="I75" s="60"/>
      <c r="J75" s="60"/>
      <c r="K75" s="60"/>
      <c r="L75" s="60"/>
      <c r="M75" s="60"/>
      <c r="N75" s="61"/>
    </row>
    <row r="76" spans="1:14" x14ac:dyDescent="0.2">
      <c r="A76" s="47">
        <v>1</v>
      </c>
      <c r="B76" s="93" t="s">
        <v>9</v>
      </c>
      <c r="C76" s="19">
        <v>19001</v>
      </c>
      <c r="D76" s="11">
        <v>10</v>
      </c>
      <c r="E76" s="10">
        <v>3</v>
      </c>
      <c r="F76" s="38" t="s">
        <v>1</v>
      </c>
      <c r="G76" s="303"/>
      <c r="H76" s="312"/>
      <c r="I76" s="110"/>
      <c r="J76" s="110"/>
      <c r="K76" s="110"/>
      <c r="L76" s="110"/>
      <c r="M76" s="110"/>
      <c r="N76" s="113"/>
    </row>
    <row r="77" spans="1:14" x14ac:dyDescent="0.2">
      <c r="A77" s="47">
        <v>2</v>
      </c>
      <c r="B77" s="93" t="s">
        <v>9</v>
      </c>
      <c r="C77" s="76">
        <v>30007</v>
      </c>
      <c r="D77" s="9">
        <v>25.001000000000001</v>
      </c>
      <c r="E77" s="10">
        <v>4</v>
      </c>
      <c r="F77" s="38" t="s">
        <v>1</v>
      </c>
      <c r="G77" s="303"/>
      <c r="H77" s="312"/>
      <c r="I77" s="110"/>
      <c r="J77" s="110"/>
      <c r="K77" s="110"/>
      <c r="L77" s="110"/>
      <c r="M77" s="110"/>
      <c r="N77" s="113"/>
    </row>
    <row r="78" spans="1:14" ht="15" thickBot="1" x14ac:dyDescent="0.25">
      <c r="A78" s="48">
        <v>3</v>
      </c>
      <c r="B78" s="94" t="s">
        <v>9</v>
      </c>
      <c r="C78" s="79">
        <v>70137</v>
      </c>
      <c r="D78" s="16">
        <v>17.693000000000001</v>
      </c>
      <c r="E78" s="17">
        <v>3</v>
      </c>
      <c r="F78" s="39" t="s">
        <v>1</v>
      </c>
      <c r="G78" s="304" t="s">
        <v>147</v>
      </c>
      <c r="H78" s="313" t="s">
        <v>148</v>
      </c>
      <c r="I78" s="112"/>
      <c r="J78" s="112"/>
      <c r="K78" s="112"/>
      <c r="L78" s="112"/>
      <c r="M78" s="112"/>
      <c r="N78" s="123"/>
    </row>
    <row r="79" spans="1:14" ht="15.75" thickBot="1" x14ac:dyDescent="0.3">
      <c r="A79" s="289"/>
      <c r="B79" s="290" t="s">
        <v>28</v>
      </c>
      <c r="C79" s="291"/>
      <c r="D79" s="292">
        <f>SUM(D76:D78)</f>
        <v>52.694000000000003</v>
      </c>
      <c r="E79" s="293"/>
      <c r="F79" s="294"/>
      <c r="G79" s="306"/>
      <c r="H79" s="316"/>
      <c r="I79" s="295"/>
      <c r="J79" s="295"/>
      <c r="K79" s="295"/>
      <c r="L79" s="295"/>
      <c r="M79" s="295"/>
      <c r="N79" s="296"/>
    </row>
    <row r="80" spans="1:14" ht="15" x14ac:dyDescent="0.25">
      <c r="A80" s="53"/>
      <c r="B80" s="372"/>
      <c r="C80" s="90"/>
      <c r="D80" s="373"/>
      <c r="E80" s="57"/>
      <c r="F80" s="279"/>
      <c r="G80" s="307"/>
      <c r="H80" s="317"/>
      <c r="I80" s="135"/>
      <c r="J80" s="135"/>
      <c r="K80" s="135"/>
      <c r="L80" s="135"/>
      <c r="M80" s="135"/>
      <c r="N80" s="136"/>
    </row>
    <row r="81" spans="1:14" x14ac:dyDescent="0.2">
      <c r="A81" s="47">
        <v>1</v>
      </c>
      <c r="B81" s="92" t="s">
        <v>10</v>
      </c>
      <c r="C81" s="76">
        <v>12059</v>
      </c>
      <c r="D81" s="9">
        <v>16.164999999999999</v>
      </c>
      <c r="E81" s="10">
        <v>3</v>
      </c>
      <c r="F81" s="8" t="s">
        <v>1</v>
      </c>
      <c r="G81" s="303" t="s">
        <v>149</v>
      </c>
      <c r="H81" s="312"/>
      <c r="I81" s="110"/>
      <c r="J81" s="110"/>
      <c r="K81" s="110"/>
      <c r="L81" s="110"/>
      <c r="M81" s="110"/>
      <c r="N81" s="113"/>
    </row>
    <row r="82" spans="1:14" x14ac:dyDescent="0.2">
      <c r="A82" s="47">
        <v>2</v>
      </c>
      <c r="B82" s="92" t="s">
        <v>10</v>
      </c>
      <c r="C82" s="19">
        <v>14045</v>
      </c>
      <c r="D82" s="8">
        <v>24.995000000000001</v>
      </c>
      <c r="E82" s="10">
        <v>3</v>
      </c>
      <c r="F82" s="8" t="s">
        <v>1</v>
      </c>
      <c r="G82" s="303" t="s">
        <v>158</v>
      </c>
      <c r="H82" s="312" t="s">
        <v>157</v>
      </c>
      <c r="I82" s="110" t="s">
        <v>150</v>
      </c>
      <c r="J82" s="110" t="s">
        <v>151</v>
      </c>
      <c r="K82" s="110" t="s">
        <v>152</v>
      </c>
      <c r="L82" s="110" t="s">
        <v>153</v>
      </c>
      <c r="M82" s="110"/>
      <c r="N82" s="113"/>
    </row>
    <row r="83" spans="1:14" x14ac:dyDescent="0.2">
      <c r="A83" s="47">
        <v>3</v>
      </c>
      <c r="B83" s="92" t="s">
        <v>10</v>
      </c>
      <c r="C83" s="19">
        <v>14046</v>
      </c>
      <c r="D83" s="8">
        <v>24.995999999999999</v>
      </c>
      <c r="E83" s="10">
        <v>3</v>
      </c>
      <c r="F83" s="8" t="s">
        <v>1</v>
      </c>
      <c r="G83" s="405" t="s">
        <v>154</v>
      </c>
      <c r="H83" s="405"/>
      <c r="I83" s="110" t="s">
        <v>155</v>
      </c>
      <c r="J83" s="110" t="s">
        <v>151</v>
      </c>
      <c r="K83" s="110" t="s">
        <v>152</v>
      </c>
      <c r="L83" s="110" t="s">
        <v>153</v>
      </c>
      <c r="M83" s="110"/>
      <c r="N83" s="113"/>
    </row>
    <row r="84" spans="1:14" x14ac:dyDescent="0.2">
      <c r="A84" s="47">
        <v>4</v>
      </c>
      <c r="B84" s="92" t="s">
        <v>10</v>
      </c>
      <c r="C84" s="76">
        <v>14093</v>
      </c>
      <c r="D84" s="9">
        <v>12.164999999999999</v>
      </c>
      <c r="E84" s="10">
        <v>3</v>
      </c>
      <c r="F84" s="8" t="s">
        <v>1</v>
      </c>
      <c r="G84" s="312" t="s">
        <v>156</v>
      </c>
      <c r="H84" s="303" t="s">
        <v>158</v>
      </c>
      <c r="I84" s="110" t="s">
        <v>155</v>
      </c>
      <c r="J84" s="110" t="s">
        <v>151</v>
      </c>
      <c r="K84" s="110" t="s">
        <v>153</v>
      </c>
      <c r="L84" s="110"/>
      <c r="M84" s="110"/>
      <c r="N84" s="113"/>
    </row>
    <row r="85" spans="1:14" x14ac:dyDescent="0.2">
      <c r="A85" s="47">
        <v>5</v>
      </c>
      <c r="B85" s="92" t="s">
        <v>10</v>
      </c>
      <c r="C85" s="76">
        <v>74010</v>
      </c>
      <c r="D85" s="9">
        <v>15</v>
      </c>
      <c r="E85" s="10">
        <v>4</v>
      </c>
      <c r="F85" s="8" t="s">
        <v>1</v>
      </c>
      <c r="G85" s="303" t="s">
        <v>159</v>
      </c>
      <c r="H85" s="312"/>
      <c r="I85" s="110"/>
      <c r="J85" s="110"/>
      <c r="K85" s="110"/>
      <c r="L85" s="110"/>
      <c r="M85" s="110"/>
      <c r="N85" s="113"/>
    </row>
    <row r="86" spans="1:14" x14ac:dyDescent="0.2">
      <c r="A86" s="47">
        <v>6</v>
      </c>
      <c r="B86" s="92" t="s">
        <v>10</v>
      </c>
      <c r="C86" s="76">
        <v>80034</v>
      </c>
      <c r="D86" s="9">
        <v>92.525000000000006</v>
      </c>
      <c r="E86" s="10">
        <v>4</v>
      </c>
      <c r="F86" s="8" t="s">
        <v>1</v>
      </c>
      <c r="G86" s="303" t="s">
        <v>160</v>
      </c>
      <c r="H86" s="303" t="s">
        <v>161</v>
      </c>
      <c r="I86" s="110"/>
      <c r="J86" s="110"/>
      <c r="K86" s="110"/>
      <c r="L86" s="110"/>
      <c r="M86" s="110"/>
      <c r="N86" s="113"/>
    </row>
    <row r="87" spans="1:14" x14ac:dyDescent="0.2">
      <c r="A87" s="47">
        <v>7</v>
      </c>
      <c r="B87" s="92" t="s">
        <v>10</v>
      </c>
      <c r="C87" s="76">
        <v>83009</v>
      </c>
      <c r="D87" s="9">
        <v>13</v>
      </c>
      <c r="E87" s="10">
        <v>4</v>
      </c>
      <c r="F87" s="8" t="s">
        <v>1</v>
      </c>
      <c r="G87" s="303" t="s">
        <v>164</v>
      </c>
      <c r="H87" s="312" t="s">
        <v>162</v>
      </c>
      <c r="I87" s="110" t="s">
        <v>153</v>
      </c>
      <c r="J87" s="110"/>
      <c r="K87" s="110"/>
      <c r="L87" s="110"/>
      <c r="M87" s="110"/>
      <c r="N87" s="113"/>
    </row>
    <row r="88" spans="1:14" x14ac:dyDescent="0.2">
      <c r="A88" s="47">
        <v>8</v>
      </c>
      <c r="B88" s="92" t="s">
        <v>10</v>
      </c>
      <c r="C88" s="19">
        <v>86006</v>
      </c>
      <c r="D88" s="8">
        <v>36.716999999999999</v>
      </c>
      <c r="E88" s="10">
        <v>4</v>
      </c>
      <c r="F88" s="8" t="s">
        <v>1</v>
      </c>
      <c r="G88" s="303"/>
      <c r="H88" s="312"/>
      <c r="I88" s="110"/>
      <c r="J88" s="110"/>
      <c r="K88" s="110"/>
      <c r="L88" s="110"/>
      <c r="M88" s="110"/>
      <c r="N88" s="113"/>
    </row>
    <row r="89" spans="1:14" x14ac:dyDescent="0.2">
      <c r="A89" s="47">
        <v>9</v>
      </c>
      <c r="B89" s="92" t="s">
        <v>10</v>
      </c>
      <c r="C89" s="76">
        <v>86012</v>
      </c>
      <c r="D89" s="9">
        <v>12.499000000000001</v>
      </c>
      <c r="E89" s="10">
        <v>4</v>
      </c>
      <c r="F89" s="8" t="s">
        <v>1</v>
      </c>
      <c r="G89" s="303" t="s">
        <v>163</v>
      </c>
      <c r="H89" s="312"/>
      <c r="I89" s="110"/>
      <c r="J89" s="110"/>
      <c r="K89" s="110"/>
      <c r="L89" s="110"/>
      <c r="M89" s="110"/>
      <c r="N89" s="113"/>
    </row>
    <row r="90" spans="1:14" x14ac:dyDescent="0.2">
      <c r="A90" s="47">
        <v>10</v>
      </c>
      <c r="B90" s="92" t="s">
        <v>10</v>
      </c>
      <c r="C90" s="76">
        <v>18036</v>
      </c>
      <c r="D90" s="9">
        <v>16</v>
      </c>
      <c r="E90" s="10">
        <v>4</v>
      </c>
      <c r="F90" s="8" t="s">
        <v>1</v>
      </c>
      <c r="G90" s="303"/>
      <c r="H90" s="312"/>
      <c r="I90" s="110"/>
      <c r="J90" s="110"/>
      <c r="K90" s="110"/>
      <c r="L90" s="110"/>
      <c r="M90" s="110"/>
      <c r="N90" s="113"/>
    </row>
    <row r="91" spans="1:14" ht="15" thickBot="1" x14ac:dyDescent="0.25">
      <c r="A91" s="49">
        <v>11</v>
      </c>
      <c r="B91" s="351" t="s">
        <v>10</v>
      </c>
      <c r="C91" s="91">
        <v>18028</v>
      </c>
      <c r="D91" s="50">
        <v>10</v>
      </c>
      <c r="E91" s="51">
        <v>4</v>
      </c>
      <c r="F91" s="358" t="s">
        <v>1</v>
      </c>
      <c r="G91" s="309"/>
      <c r="H91" s="320"/>
      <c r="I91" s="114"/>
      <c r="J91" s="114"/>
      <c r="K91" s="114"/>
      <c r="L91" s="114"/>
      <c r="M91" s="114"/>
      <c r="N91" s="115"/>
    </row>
    <row r="92" spans="1:14" ht="15.75" thickBot="1" x14ac:dyDescent="0.3">
      <c r="A92" s="28"/>
      <c r="B92" s="68" t="s">
        <v>28</v>
      </c>
      <c r="C92" s="80"/>
      <c r="D92" s="23">
        <f>SUM(D81:D91)</f>
        <v>274.06200000000001</v>
      </c>
      <c r="E92" s="29"/>
      <c r="F92" s="40"/>
      <c r="G92" s="305"/>
      <c r="H92" s="314"/>
      <c r="I92" s="43"/>
      <c r="J92" s="43"/>
      <c r="K92" s="43"/>
      <c r="L92" s="43"/>
      <c r="M92" s="43"/>
      <c r="N92" s="44"/>
    </row>
    <row r="93" spans="1:14" ht="15.75" thickBot="1" x14ac:dyDescent="0.3">
      <c r="A93" s="116"/>
      <c r="B93" s="121"/>
      <c r="C93" s="81"/>
      <c r="D93" s="117"/>
      <c r="E93" s="21"/>
      <c r="F93" s="374"/>
      <c r="G93" s="308"/>
      <c r="H93" s="319"/>
      <c r="I93" s="64"/>
      <c r="J93" s="64"/>
      <c r="K93" s="64"/>
      <c r="L93" s="64"/>
      <c r="M93" s="64"/>
      <c r="N93" s="73"/>
    </row>
    <row r="94" spans="1:14" ht="15.75" thickBot="1" x14ac:dyDescent="0.3">
      <c r="A94" s="360"/>
      <c r="B94" s="361"/>
      <c r="C94" s="362"/>
      <c r="D94" s="363"/>
      <c r="E94" s="364"/>
      <c r="F94" s="364"/>
      <c r="G94" s="406" t="s">
        <v>154</v>
      </c>
      <c r="H94" s="407"/>
      <c r="I94" s="43"/>
      <c r="J94" s="43"/>
      <c r="K94" s="43"/>
      <c r="L94" s="43"/>
      <c r="M94" s="43"/>
      <c r="N94" s="44"/>
    </row>
    <row r="95" spans="1:14" ht="15" thickBot="1" x14ac:dyDescent="0.25">
      <c r="A95" s="28">
        <v>1</v>
      </c>
      <c r="B95" s="366" t="s">
        <v>10</v>
      </c>
      <c r="C95" s="36">
        <v>14046</v>
      </c>
      <c r="D95" s="367">
        <v>24.995999999999999</v>
      </c>
      <c r="E95" s="29">
        <v>3</v>
      </c>
      <c r="F95" s="40" t="s">
        <v>1</v>
      </c>
      <c r="G95" s="314" t="s">
        <v>156</v>
      </c>
      <c r="H95" s="305" t="s">
        <v>158</v>
      </c>
      <c r="I95" s="43"/>
      <c r="J95" s="43"/>
      <c r="K95" s="43"/>
      <c r="L95" s="43"/>
      <c r="M95" s="43"/>
      <c r="N95" s="44"/>
    </row>
    <row r="96" spans="1:14" ht="15" x14ac:dyDescent="0.25">
      <c r="A96" s="46"/>
      <c r="B96" s="365"/>
      <c r="C96" s="82"/>
      <c r="D96" s="89"/>
      <c r="E96" s="7"/>
      <c r="F96" s="5"/>
      <c r="G96" s="302"/>
      <c r="H96" s="315"/>
      <c r="I96" s="60"/>
      <c r="J96" s="60"/>
      <c r="K96" s="60"/>
      <c r="L96" s="60"/>
      <c r="M96" s="60"/>
      <c r="N96" s="61"/>
    </row>
    <row r="97" spans="1:14" x14ac:dyDescent="0.2">
      <c r="A97" s="47">
        <v>1</v>
      </c>
      <c r="B97" s="25" t="s">
        <v>11</v>
      </c>
      <c r="C97" s="76">
        <v>18036</v>
      </c>
      <c r="D97" s="9">
        <v>10</v>
      </c>
      <c r="E97" s="10">
        <v>4</v>
      </c>
      <c r="F97" s="38" t="s">
        <v>1</v>
      </c>
      <c r="G97" s="303" t="s">
        <v>165</v>
      </c>
      <c r="H97" s="312" t="s">
        <v>167</v>
      </c>
      <c r="I97" s="303" t="s">
        <v>169</v>
      </c>
      <c r="J97" s="110" t="s">
        <v>168</v>
      </c>
      <c r="K97" s="110"/>
      <c r="L97" s="110"/>
      <c r="M97" s="110"/>
      <c r="N97" s="113"/>
    </row>
    <row r="98" spans="1:14" s="2" customFormat="1" x14ac:dyDescent="0.2">
      <c r="A98" s="47">
        <v>2</v>
      </c>
      <c r="B98" s="25" t="s">
        <v>11</v>
      </c>
      <c r="C98" s="76">
        <v>18072</v>
      </c>
      <c r="D98" s="9">
        <v>12.5</v>
      </c>
      <c r="E98" s="10">
        <v>5</v>
      </c>
      <c r="F98" s="38" t="s">
        <v>1</v>
      </c>
      <c r="G98" s="303" t="s">
        <v>165</v>
      </c>
      <c r="H98" s="318" t="s">
        <v>170</v>
      </c>
      <c r="I98" s="111" t="s">
        <v>171</v>
      </c>
      <c r="J98" s="111"/>
      <c r="K98" s="111"/>
      <c r="L98" s="111"/>
      <c r="M98" s="111"/>
      <c r="N98" s="280"/>
    </row>
    <row r="99" spans="1:14" x14ac:dyDescent="0.2">
      <c r="A99" s="47">
        <v>3</v>
      </c>
      <c r="B99" s="98" t="s">
        <v>11</v>
      </c>
      <c r="C99" s="76">
        <v>18075</v>
      </c>
      <c r="D99" s="9">
        <v>18.001999999999999</v>
      </c>
      <c r="E99" s="10">
        <v>4</v>
      </c>
      <c r="F99" s="38" t="s">
        <v>1</v>
      </c>
      <c r="G99" s="303" t="s">
        <v>166</v>
      </c>
      <c r="H99" s="312" t="s">
        <v>167</v>
      </c>
      <c r="I99" s="110"/>
      <c r="J99" s="110"/>
      <c r="K99" s="110"/>
      <c r="L99" s="110"/>
      <c r="M99" s="110"/>
      <c r="N99" s="113"/>
    </row>
    <row r="100" spans="1:14" x14ac:dyDescent="0.2">
      <c r="A100" s="47">
        <v>4</v>
      </c>
      <c r="B100" s="98" t="s">
        <v>11</v>
      </c>
      <c r="C100" s="76">
        <v>19061</v>
      </c>
      <c r="D100" s="9">
        <v>35.375</v>
      </c>
      <c r="E100" s="10">
        <v>4</v>
      </c>
      <c r="F100" s="38" t="s">
        <v>1</v>
      </c>
      <c r="G100" s="303" t="s">
        <v>166</v>
      </c>
      <c r="H100" s="318" t="s">
        <v>172</v>
      </c>
      <c r="I100" s="110"/>
      <c r="J100" s="110"/>
      <c r="K100" s="110"/>
      <c r="L100" s="110"/>
      <c r="M100" s="110"/>
      <c r="N100" s="113"/>
    </row>
    <row r="101" spans="1:14" s="2" customFormat="1" x14ac:dyDescent="0.2">
      <c r="A101" s="74">
        <v>5</v>
      </c>
      <c r="B101" s="98" t="s">
        <v>11</v>
      </c>
      <c r="C101" s="76">
        <v>23028</v>
      </c>
      <c r="D101" s="9">
        <v>11.849</v>
      </c>
      <c r="E101" s="10">
        <v>4</v>
      </c>
      <c r="F101" s="38" t="s">
        <v>1</v>
      </c>
      <c r="G101" s="303" t="s">
        <v>165</v>
      </c>
      <c r="H101" s="312" t="s">
        <v>173</v>
      </c>
      <c r="I101" s="111" t="s">
        <v>174</v>
      </c>
      <c r="J101" s="111"/>
      <c r="K101" s="111"/>
      <c r="L101" s="111"/>
      <c r="M101" s="111"/>
      <c r="N101" s="280"/>
    </row>
    <row r="102" spans="1:14" s="2" customFormat="1" x14ac:dyDescent="0.2">
      <c r="A102" s="74">
        <v>6</v>
      </c>
      <c r="B102" s="98" t="s">
        <v>11</v>
      </c>
      <c r="C102" s="76">
        <v>23031</v>
      </c>
      <c r="D102" s="9">
        <v>11.849</v>
      </c>
      <c r="E102" s="10">
        <v>4</v>
      </c>
      <c r="F102" s="38" t="s">
        <v>1</v>
      </c>
      <c r="G102" s="303" t="s">
        <v>165</v>
      </c>
      <c r="H102" s="312" t="s">
        <v>167</v>
      </c>
      <c r="I102" s="111" t="s">
        <v>175</v>
      </c>
      <c r="J102" s="111"/>
      <c r="K102" s="111"/>
      <c r="L102" s="111"/>
      <c r="M102" s="111"/>
      <c r="N102" s="280"/>
    </row>
    <row r="103" spans="1:14" s="2" customFormat="1" x14ac:dyDescent="0.2">
      <c r="A103" s="74">
        <v>7</v>
      </c>
      <c r="B103" s="25" t="s">
        <v>11</v>
      </c>
      <c r="C103" s="76">
        <v>25168</v>
      </c>
      <c r="D103" s="9">
        <v>14.997</v>
      </c>
      <c r="E103" s="10">
        <v>4</v>
      </c>
      <c r="F103" s="38" t="s">
        <v>1</v>
      </c>
      <c r="G103" s="303" t="s">
        <v>165</v>
      </c>
      <c r="H103" s="318" t="s">
        <v>176</v>
      </c>
      <c r="I103" s="111" t="s">
        <v>177</v>
      </c>
      <c r="J103" s="111" t="s">
        <v>178</v>
      </c>
      <c r="K103" s="111"/>
      <c r="L103" s="111"/>
      <c r="M103" s="111"/>
      <c r="N103" s="280"/>
    </row>
    <row r="104" spans="1:14" s="2" customFormat="1" x14ac:dyDescent="0.2">
      <c r="A104" s="74">
        <v>8</v>
      </c>
      <c r="B104" s="25" t="s">
        <v>11</v>
      </c>
      <c r="C104" s="76">
        <v>31012</v>
      </c>
      <c r="D104" s="9">
        <v>10.042999999999999</v>
      </c>
      <c r="E104" s="10">
        <v>4</v>
      </c>
      <c r="F104" s="38" t="s">
        <v>1</v>
      </c>
      <c r="G104" s="303" t="s">
        <v>165</v>
      </c>
      <c r="H104" s="318" t="s">
        <v>179</v>
      </c>
      <c r="I104" s="111" t="s">
        <v>178</v>
      </c>
      <c r="J104" s="111" t="s">
        <v>180</v>
      </c>
      <c r="K104" s="111"/>
      <c r="L104" s="111"/>
      <c r="M104" s="111"/>
      <c r="N104" s="280"/>
    </row>
    <row r="105" spans="1:14" s="2" customFormat="1" x14ac:dyDescent="0.2">
      <c r="A105" s="74">
        <v>9</v>
      </c>
      <c r="B105" s="25" t="s">
        <v>11</v>
      </c>
      <c r="C105" s="76">
        <v>31015</v>
      </c>
      <c r="D105" s="9">
        <v>10.042999999999999</v>
      </c>
      <c r="E105" s="10">
        <v>4</v>
      </c>
      <c r="F105" s="38" t="s">
        <v>1</v>
      </c>
      <c r="G105" s="303" t="s">
        <v>165</v>
      </c>
      <c r="H105" s="318" t="s">
        <v>181</v>
      </c>
      <c r="I105" s="111" t="s">
        <v>178</v>
      </c>
      <c r="J105" s="111" t="s">
        <v>182</v>
      </c>
      <c r="K105" s="111"/>
      <c r="L105" s="111"/>
      <c r="M105" s="111"/>
      <c r="N105" s="280"/>
    </row>
    <row r="106" spans="1:14" s="2" customFormat="1" x14ac:dyDescent="0.2">
      <c r="A106" s="74">
        <v>10</v>
      </c>
      <c r="B106" s="25" t="s">
        <v>11</v>
      </c>
      <c r="C106" s="19">
        <v>31025</v>
      </c>
      <c r="D106" s="11">
        <v>15</v>
      </c>
      <c r="E106" s="10">
        <v>4</v>
      </c>
      <c r="F106" s="38" t="s">
        <v>1</v>
      </c>
      <c r="G106" s="303" t="s">
        <v>165</v>
      </c>
      <c r="H106" s="318" t="s">
        <v>183</v>
      </c>
      <c r="I106" s="111" t="s">
        <v>177</v>
      </c>
      <c r="J106" s="111" t="s">
        <v>178</v>
      </c>
      <c r="K106" s="111" t="s">
        <v>184</v>
      </c>
      <c r="L106" s="111"/>
      <c r="M106" s="111"/>
      <c r="N106" s="280"/>
    </row>
    <row r="107" spans="1:14" s="2" customFormat="1" x14ac:dyDescent="0.2">
      <c r="A107" s="74">
        <v>11</v>
      </c>
      <c r="B107" s="25" t="s">
        <v>11</v>
      </c>
      <c r="C107" s="76">
        <v>31032</v>
      </c>
      <c r="D107" s="9">
        <v>13.808</v>
      </c>
      <c r="E107" s="10">
        <v>4</v>
      </c>
      <c r="F107" s="38" t="s">
        <v>1</v>
      </c>
      <c r="G107" s="303" t="s">
        <v>165</v>
      </c>
      <c r="H107" s="318" t="s">
        <v>185</v>
      </c>
      <c r="I107" s="111" t="s">
        <v>178</v>
      </c>
      <c r="J107" s="111" t="s">
        <v>186</v>
      </c>
      <c r="K107" s="111"/>
      <c r="L107" s="111"/>
      <c r="M107" s="111"/>
      <c r="N107" s="280"/>
    </row>
    <row r="108" spans="1:14" s="2" customFormat="1" ht="15" thickBot="1" x14ac:dyDescent="0.25">
      <c r="A108" s="368">
        <v>12</v>
      </c>
      <c r="B108" s="369" t="s">
        <v>11</v>
      </c>
      <c r="C108" s="91">
        <v>31033</v>
      </c>
      <c r="D108" s="50">
        <v>13.815</v>
      </c>
      <c r="E108" s="51">
        <v>4</v>
      </c>
      <c r="F108" s="52" t="s">
        <v>1</v>
      </c>
      <c r="G108" s="303" t="s">
        <v>165</v>
      </c>
      <c r="H108" s="318" t="s">
        <v>185</v>
      </c>
      <c r="I108" s="111" t="s">
        <v>177</v>
      </c>
      <c r="J108" s="111" t="s">
        <v>178</v>
      </c>
      <c r="K108" s="370" t="s">
        <v>187</v>
      </c>
      <c r="L108" s="370"/>
      <c r="M108" s="370"/>
      <c r="N108" s="371"/>
    </row>
    <row r="109" spans="1:14" ht="15.75" thickBot="1" x14ac:dyDescent="0.3">
      <c r="A109" s="28"/>
      <c r="B109" s="68" t="s">
        <v>28</v>
      </c>
      <c r="C109" s="80"/>
      <c r="D109" s="23">
        <f>SUM(D97:D108)</f>
        <v>177.28100000000001</v>
      </c>
      <c r="E109" s="29"/>
      <c r="F109" s="40"/>
      <c r="G109" s="305"/>
      <c r="H109" s="314"/>
      <c r="I109" s="43"/>
      <c r="J109" s="43"/>
      <c r="K109" s="43"/>
      <c r="L109" s="43"/>
      <c r="M109" s="43"/>
      <c r="N109" s="44"/>
    </row>
    <row r="110" spans="1:14" x14ac:dyDescent="0.2">
      <c r="A110" s="46"/>
      <c r="B110" s="33"/>
      <c r="C110" s="82"/>
      <c r="D110" s="5"/>
      <c r="E110" s="7"/>
      <c r="F110" s="42"/>
      <c r="G110" s="302"/>
      <c r="H110" s="315"/>
      <c r="I110" s="60"/>
      <c r="J110" s="60"/>
      <c r="K110" s="60"/>
      <c r="L110" s="60"/>
      <c r="M110" s="60"/>
      <c r="N110" s="61"/>
    </row>
    <row r="111" spans="1:14" x14ac:dyDescent="0.2">
      <c r="A111" s="47">
        <v>1</v>
      </c>
      <c r="B111" s="92" t="s">
        <v>12</v>
      </c>
      <c r="C111" s="19">
        <v>5006</v>
      </c>
      <c r="D111" s="11">
        <v>25.012</v>
      </c>
      <c r="E111" s="10">
        <v>4</v>
      </c>
      <c r="F111" s="38" t="s">
        <v>1</v>
      </c>
      <c r="G111" s="303" t="s">
        <v>188</v>
      </c>
      <c r="H111" s="312"/>
      <c r="I111" s="110"/>
      <c r="J111" s="110"/>
      <c r="K111" s="110"/>
      <c r="L111" s="110"/>
      <c r="M111" s="110"/>
      <c r="N111" s="113"/>
    </row>
    <row r="112" spans="1:14" ht="15" thickBot="1" x14ac:dyDescent="0.25">
      <c r="A112" s="48">
        <v>2</v>
      </c>
      <c r="B112" s="94" t="s">
        <v>12</v>
      </c>
      <c r="C112" s="34">
        <v>22001</v>
      </c>
      <c r="D112" s="16">
        <v>53.01</v>
      </c>
      <c r="E112" s="17" t="s">
        <v>13</v>
      </c>
      <c r="F112" s="39" t="s">
        <v>1</v>
      </c>
      <c r="G112" s="304" t="s">
        <v>189</v>
      </c>
      <c r="H112" s="313" t="s">
        <v>190</v>
      </c>
      <c r="I112" s="112" t="s">
        <v>191</v>
      </c>
      <c r="J112" s="112"/>
      <c r="K112" s="112"/>
      <c r="L112" s="112"/>
      <c r="M112" s="112"/>
      <c r="N112" s="123"/>
    </row>
    <row r="113" spans="1:72" ht="15.75" thickBot="1" x14ac:dyDescent="0.3">
      <c r="A113" s="28"/>
      <c r="B113" s="68" t="s">
        <v>28</v>
      </c>
      <c r="C113" s="36"/>
      <c r="D113" s="32">
        <f>D111+D112</f>
        <v>78.021999999999991</v>
      </c>
      <c r="E113" s="29"/>
      <c r="F113" s="40"/>
      <c r="G113" s="305"/>
      <c r="H113" s="314"/>
      <c r="I113" s="43"/>
      <c r="J113" s="43"/>
      <c r="K113" s="43"/>
      <c r="L113" s="43"/>
      <c r="M113" s="43"/>
      <c r="N113" s="44"/>
    </row>
    <row r="114" spans="1:72" x14ac:dyDescent="0.2">
      <c r="A114" s="53"/>
      <c r="B114" s="96"/>
      <c r="C114" s="75"/>
      <c r="D114" s="391"/>
      <c r="E114" s="57"/>
      <c r="F114" s="58"/>
      <c r="G114" s="307"/>
      <c r="H114" s="317"/>
      <c r="I114" s="135"/>
      <c r="J114" s="135"/>
      <c r="K114" s="135"/>
      <c r="L114" s="135"/>
      <c r="M114" s="135"/>
      <c r="N114" s="136"/>
    </row>
    <row r="115" spans="1:72" x14ac:dyDescent="0.2">
      <c r="A115" s="47">
        <v>1</v>
      </c>
      <c r="B115" s="93" t="s">
        <v>14</v>
      </c>
      <c r="C115" s="76">
        <v>1006</v>
      </c>
      <c r="D115" s="9">
        <v>19.504000000000001</v>
      </c>
      <c r="E115" s="10">
        <v>3</v>
      </c>
      <c r="F115" s="38" t="s">
        <v>1</v>
      </c>
      <c r="G115" s="303" t="s">
        <v>192</v>
      </c>
      <c r="H115" s="312" t="s">
        <v>193</v>
      </c>
      <c r="I115" s="110" t="s">
        <v>194</v>
      </c>
      <c r="J115" s="110"/>
      <c r="K115" s="110"/>
      <c r="L115" s="110"/>
      <c r="M115" s="110"/>
      <c r="N115" s="113"/>
    </row>
    <row r="116" spans="1:72" x14ac:dyDescent="0.2">
      <c r="A116" s="47">
        <v>2</v>
      </c>
      <c r="B116" s="92" t="s">
        <v>14</v>
      </c>
      <c r="C116" s="76">
        <v>1027</v>
      </c>
      <c r="D116" s="9">
        <v>13</v>
      </c>
      <c r="E116" s="10">
        <v>3</v>
      </c>
      <c r="F116" s="38" t="s">
        <v>1</v>
      </c>
      <c r="G116" s="303" t="s">
        <v>195</v>
      </c>
      <c r="H116" s="312" t="s">
        <v>196</v>
      </c>
      <c r="I116" s="110" t="s">
        <v>197</v>
      </c>
      <c r="J116" s="110"/>
      <c r="K116" s="110"/>
      <c r="L116" s="110"/>
      <c r="M116" s="110"/>
      <c r="N116" s="113"/>
    </row>
    <row r="117" spans="1:72" x14ac:dyDescent="0.2">
      <c r="A117" s="47">
        <v>3</v>
      </c>
      <c r="B117" s="92" t="s">
        <v>14</v>
      </c>
      <c r="C117" s="76">
        <v>1049</v>
      </c>
      <c r="D117" s="9">
        <v>26.504000000000001</v>
      </c>
      <c r="E117" s="10">
        <v>3</v>
      </c>
      <c r="F117" s="38" t="s">
        <v>1</v>
      </c>
      <c r="G117" s="303" t="s">
        <v>195</v>
      </c>
      <c r="H117" s="312" t="s">
        <v>196</v>
      </c>
      <c r="I117" s="110" t="s">
        <v>197</v>
      </c>
      <c r="J117" s="110"/>
      <c r="K117" s="110"/>
      <c r="L117" s="110"/>
      <c r="M117" s="110"/>
      <c r="N117" s="113"/>
    </row>
    <row r="118" spans="1:72" x14ac:dyDescent="0.2">
      <c r="A118" s="47">
        <v>4</v>
      </c>
      <c r="B118" s="92" t="s">
        <v>14</v>
      </c>
      <c r="C118" s="76">
        <v>1050</v>
      </c>
      <c r="D118" s="9">
        <v>21.251000000000001</v>
      </c>
      <c r="E118" s="10">
        <v>3</v>
      </c>
      <c r="F118" s="38" t="s">
        <v>1</v>
      </c>
      <c r="G118" s="303" t="s">
        <v>198</v>
      </c>
      <c r="H118" s="312"/>
      <c r="I118" s="110"/>
      <c r="J118" s="110"/>
      <c r="K118" s="110"/>
      <c r="L118" s="110"/>
      <c r="M118" s="110"/>
      <c r="N118" s="113"/>
    </row>
    <row r="119" spans="1:72" x14ac:dyDescent="0.2">
      <c r="A119" s="47">
        <v>5</v>
      </c>
      <c r="B119" s="92" t="s">
        <v>14</v>
      </c>
      <c r="C119" s="76">
        <v>1051</v>
      </c>
      <c r="D119" s="9">
        <v>12.000999999999999</v>
      </c>
      <c r="E119" s="10">
        <v>3</v>
      </c>
      <c r="F119" s="38" t="s">
        <v>1</v>
      </c>
      <c r="G119" s="303" t="s">
        <v>195</v>
      </c>
      <c r="H119" s="312" t="s">
        <v>196</v>
      </c>
      <c r="I119" s="110" t="s">
        <v>197</v>
      </c>
      <c r="J119" s="110"/>
      <c r="K119" s="110"/>
      <c r="L119" s="110"/>
      <c r="M119" s="110"/>
      <c r="N119" s="113"/>
    </row>
    <row r="120" spans="1:72" x14ac:dyDescent="0.2">
      <c r="A120" s="47">
        <v>6</v>
      </c>
      <c r="B120" s="93" t="s">
        <v>14</v>
      </c>
      <c r="C120" s="76">
        <v>2019</v>
      </c>
      <c r="D120" s="9">
        <v>18.013000000000002</v>
      </c>
      <c r="E120" s="10">
        <v>3</v>
      </c>
      <c r="F120" s="38" t="s">
        <v>1</v>
      </c>
      <c r="G120" s="303" t="s">
        <v>199</v>
      </c>
      <c r="H120" s="312" t="s">
        <v>200</v>
      </c>
      <c r="I120" s="110" t="s">
        <v>201</v>
      </c>
      <c r="J120" s="110" t="s">
        <v>202</v>
      </c>
      <c r="K120" s="110"/>
      <c r="L120" s="110"/>
      <c r="M120" s="110"/>
      <c r="N120" s="113"/>
    </row>
    <row r="121" spans="1:72" ht="28.5" x14ac:dyDescent="0.2">
      <c r="A121" s="47">
        <v>7</v>
      </c>
      <c r="B121" s="93" t="s">
        <v>14</v>
      </c>
      <c r="C121" s="76">
        <v>2059</v>
      </c>
      <c r="D121" s="8">
        <v>25.001999999999999</v>
      </c>
      <c r="E121" s="10">
        <v>5</v>
      </c>
      <c r="F121" s="38" t="s">
        <v>1</v>
      </c>
      <c r="G121" s="312" t="s">
        <v>203</v>
      </c>
      <c r="H121" s="303" t="s">
        <v>199</v>
      </c>
      <c r="I121" s="323" t="s">
        <v>204</v>
      </c>
      <c r="J121" s="110"/>
      <c r="K121" s="110"/>
      <c r="L121" s="110"/>
      <c r="M121" s="110"/>
      <c r="N121" s="113"/>
    </row>
    <row r="122" spans="1:72" x14ac:dyDescent="0.2">
      <c r="A122" s="47">
        <v>8</v>
      </c>
      <c r="B122" s="93" t="s">
        <v>14</v>
      </c>
      <c r="C122" s="76">
        <v>2062</v>
      </c>
      <c r="D122" s="9">
        <v>46.999000000000002</v>
      </c>
      <c r="E122" s="10">
        <v>4</v>
      </c>
      <c r="F122" s="38" t="s">
        <v>1</v>
      </c>
      <c r="G122" s="303" t="s">
        <v>199</v>
      </c>
      <c r="H122" s="312" t="s">
        <v>205</v>
      </c>
      <c r="I122" s="110" t="s">
        <v>202</v>
      </c>
      <c r="J122" s="110"/>
      <c r="K122" s="110"/>
      <c r="L122" s="110"/>
      <c r="M122" s="110"/>
      <c r="N122" s="113"/>
    </row>
    <row r="123" spans="1:72" x14ac:dyDescent="0.2">
      <c r="A123" s="47">
        <v>9</v>
      </c>
      <c r="B123" s="93" t="s">
        <v>14</v>
      </c>
      <c r="C123" s="76">
        <v>3026</v>
      </c>
      <c r="D123" s="9">
        <v>10</v>
      </c>
      <c r="E123" s="10">
        <v>3</v>
      </c>
      <c r="F123" s="38" t="s">
        <v>1</v>
      </c>
      <c r="G123" s="312" t="s">
        <v>206</v>
      </c>
      <c r="H123" s="303" t="s">
        <v>199</v>
      </c>
      <c r="I123" s="110" t="s">
        <v>207</v>
      </c>
      <c r="J123" s="110"/>
      <c r="K123" s="110"/>
      <c r="L123" s="110"/>
      <c r="M123" s="110"/>
      <c r="N123" s="113"/>
    </row>
    <row r="124" spans="1:72" x14ac:dyDescent="0.2">
      <c r="A124" s="48">
        <v>10</v>
      </c>
      <c r="B124" s="94" t="s">
        <v>14</v>
      </c>
      <c r="C124" s="79">
        <v>12030</v>
      </c>
      <c r="D124" s="16">
        <v>10</v>
      </c>
      <c r="E124" s="17">
        <v>4</v>
      </c>
      <c r="F124" s="39" t="s">
        <v>1</v>
      </c>
      <c r="G124" s="405" t="s">
        <v>154</v>
      </c>
      <c r="H124" s="405"/>
      <c r="I124" s="112" t="s">
        <v>208</v>
      </c>
      <c r="J124" s="112" t="s">
        <v>202</v>
      </c>
      <c r="K124" s="112"/>
      <c r="L124" s="112"/>
      <c r="M124" s="112"/>
      <c r="N124" s="123"/>
    </row>
    <row r="125" spans="1:72" s="110" customFormat="1" x14ac:dyDescent="0.2">
      <c r="A125" s="47">
        <v>11</v>
      </c>
      <c r="B125" s="92" t="s">
        <v>14</v>
      </c>
      <c r="C125" s="76">
        <v>12031</v>
      </c>
      <c r="D125" s="9">
        <v>18</v>
      </c>
      <c r="E125" s="10">
        <v>4</v>
      </c>
      <c r="F125" s="8" t="s">
        <v>1</v>
      </c>
      <c r="G125" s="405" t="s">
        <v>154</v>
      </c>
      <c r="H125" s="405"/>
      <c r="I125" s="110" t="s">
        <v>208</v>
      </c>
      <c r="J125" s="110" t="s">
        <v>202</v>
      </c>
      <c r="N125" s="113"/>
      <c r="O125" s="390"/>
      <c r="P125" s="390"/>
      <c r="Q125" s="390"/>
      <c r="R125" s="390"/>
      <c r="S125" s="390"/>
      <c r="T125" s="390"/>
      <c r="U125" s="390"/>
      <c r="V125" s="390"/>
      <c r="W125" s="390"/>
      <c r="X125" s="390"/>
      <c r="Y125" s="390"/>
      <c r="Z125" s="390"/>
      <c r="AA125" s="390"/>
      <c r="AB125" s="390"/>
      <c r="AC125" s="390"/>
      <c r="AD125" s="390"/>
      <c r="AE125" s="390"/>
      <c r="AF125" s="390"/>
      <c r="AG125" s="390"/>
      <c r="AH125" s="390"/>
      <c r="AI125" s="390"/>
      <c r="AJ125" s="390"/>
      <c r="AK125" s="390"/>
      <c r="AL125" s="390"/>
      <c r="AM125" s="390"/>
      <c r="AN125" s="390"/>
      <c r="AO125" s="390"/>
      <c r="AP125" s="390"/>
      <c r="AQ125" s="390"/>
      <c r="AR125" s="390"/>
      <c r="AS125" s="390"/>
      <c r="AT125" s="390"/>
      <c r="AU125" s="390"/>
      <c r="AV125" s="390"/>
      <c r="AW125" s="390"/>
      <c r="AX125" s="390"/>
      <c r="AY125" s="390"/>
      <c r="AZ125" s="390"/>
      <c r="BA125" s="390"/>
      <c r="BB125" s="390"/>
      <c r="BC125" s="390"/>
      <c r="BD125" s="390"/>
      <c r="BE125" s="390"/>
      <c r="BF125" s="390"/>
      <c r="BG125" s="390"/>
      <c r="BH125" s="390"/>
      <c r="BI125" s="390"/>
      <c r="BJ125" s="390"/>
      <c r="BK125" s="390"/>
      <c r="BL125" s="390"/>
      <c r="BM125" s="390"/>
      <c r="BN125" s="390"/>
      <c r="BO125" s="390"/>
      <c r="BP125" s="390"/>
      <c r="BQ125" s="390"/>
      <c r="BR125" s="390"/>
      <c r="BS125" s="390"/>
      <c r="BT125" s="390"/>
    </row>
    <row r="126" spans="1:72" x14ac:dyDescent="0.2">
      <c r="A126" s="46">
        <v>12</v>
      </c>
      <c r="B126" s="24" t="s">
        <v>14</v>
      </c>
      <c r="C126" s="82">
        <v>16002</v>
      </c>
      <c r="D126" s="6">
        <v>40.006</v>
      </c>
      <c r="E126" s="7">
        <v>4</v>
      </c>
      <c r="F126" s="42" t="s">
        <v>1</v>
      </c>
      <c r="G126" s="302" t="s">
        <v>209</v>
      </c>
      <c r="H126" s="303" t="s">
        <v>210</v>
      </c>
      <c r="I126" s="60" t="s">
        <v>208</v>
      </c>
      <c r="J126" s="60" t="s">
        <v>211</v>
      </c>
      <c r="K126" s="60" t="s">
        <v>212</v>
      </c>
      <c r="L126" s="60" t="s">
        <v>213</v>
      </c>
      <c r="M126" s="60"/>
      <c r="N126" s="61"/>
    </row>
    <row r="127" spans="1:72" ht="15" thickBot="1" x14ac:dyDescent="0.25">
      <c r="A127" s="49">
        <v>13</v>
      </c>
      <c r="B127" s="97" t="s">
        <v>14</v>
      </c>
      <c r="C127" s="91">
        <v>18028</v>
      </c>
      <c r="D127" s="50">
        <v>22.004999999999999</v>
      </c>
      <c r="E127" s="51">
        <v>4</v>
      </c>
      <c r="F127" s="52" t="s">
        <v>1</v>
      </c>
      <c r="G127" s="408" t="s">
        <v>154</v>
      </c>
      <c r="H127" s="408"/>
      <c r="I127" s="114" t="s">
        <v>214</v>
      </c>
      <c r="J127" s="114" t="s">
        <v>215</v>
      </c>
      <c r="K127" s="114"/>
      <c r="L127" s="114"/>
      <c r="M127" s="114"/>
      <c r="N127" s="115"/>
    </row>
    <row r="128" spans="1:72" ht="15.75" thickBot="1" x14ac:dyDescent="0.3">
      <c r="A128" s="28"/>
      <c r="B128" s="68" t="s">
        <v>28</v>
      </c>
      <c r="C128" s="80"/>
      <c r="D128" s="23">
        <f>SUM(D115:D127)</f>
        <v>282.28500000000003</v>
      </c>
      <c r="E128" s="29"/>
      <c r="F128" s="40"/>
      <c r="G128" s="305"/>
      <c r="H128" s="314"/>
      <c r="I128" s="43"/>
      <c r="J128" s="43"/>
      <c r="K128" s="43"/>
      <c r="L128" s="43"/>
      <c r="M128" s="43"/>
      <c r="N128" s="44"/>
    </row>
    <row r="129" spans="1:14" ht="15.75" thickBot="1" x14ac:dyDescent="0.3">
      <c r="A129" s="116"/>
      <c r="B129" s="359"/>
      <c r="C129" s="81"/>
      <c r="D129" s="117"/>
      <c r="E129" s="21"/>
      <c r="F129" s="41"/>
      <c r="G129" s="308"/>
      <c r="H129" s="319"/>
      <c r="I129" s="64"/>
      <c r="J129" s="64"/>
      <c r="K129" s="64"/>
      <c r="L129" s="64"/>
      <c r="M129" s="64"/>
      <c r="N129" s="73"/>
    </row>
    <row r="130" spans="1:14" ht="15" thickBot="1" x14ac:dyDescent="0.25">
      <c r="A130" s="375"/>
      <c r="B130" s="362"/>
      <c r="C130" s="363"/>
      <c r="D130" s="364"/>
      <c r="E130" s="364"/>
      <c r="F130" s="409" t="s">
        <v>154</v>
      </c>
      <c r="G130" s="409"/>
      <c r="H130" s="43"/>
      <c r="I130" s="43"/>
      <c r="J130" s="43"/>
      <c r="K130" s="43"/>
      <c r="L130" s="43"/>
      <c r="M130" s="43"/>
      <c r="N130" s="44"/>
    </row>
    <row r="131" spans="1:14" x14ac:dyDescent="0.2">
      <c r="A131" s="46">
        <v>1</v>
      </c>
      <c r="B131" s="122" t="s">
        <v>14</v>
      </c>
      <c r="C131" s="82">
        <v>12030</v>
      </c>
      <c r="D131" s="6">
        <v>10</v>
      </c>
      <c r="E131" s="7">
        <v>4</v>
      </c>
      <c r="F131" s="5" t="s">
        <v>1</v>
      </c>
      <c r="G131" s="302" t="s">
        <v>216</v>
      </c>
      <c r="H131" s="315" t="s">
        <v>217</v>
      </c>
      <c r="I131" s="60"/>
      <c r="J131" s="60"/>
      <c r="K131" s="60"/>
      <c r="L131" s="60"/>
      <c r="M131" s="60"/>
      <c r="N131" s="61"/>
    </row>
    <row r="132" spans="1:14" x14ac:dyDescent="0.2">
      <c r="A132" s="47">
        <v>2</v>
      </c>
      <c r="B132" s="92" t="s">
        <v>14</v>
      </c>
      <c r="C132" s="76">
        <v>12031</v>
      </c>
      <c r="D132" s="9">
        <v>18</v>
      </c>
      <c r="E132" s="10">
        <v>4</v>
      </c>
      <c r="F132" s="8" t="s">
        <v>1</v>
      </c>
      <c r="G132" s="303" t="s">
        <v>216</v>
      </c>
      <c r="H132" s="312" t="s">
        <v>217</v>
      </c>
      <c r="I132" s="110"/>
      <c r="J132" s="110"/>
      <c r="K132" s="110"/>
      <c r="L132" s="110"/>
      <c r="M132" s="110"/>
      <c r="N132" s="113"/>
    </row>
    <row r="133" spans="1:14" ht="15" thickBot="1" x14ac:dyDescent="0.25">
      <c r="A133" s="49">
        <v>3</v>
      </c>
      <c r="B133" s="351" t="s">
        <v>14</v>
      </c>
      <c r="C133" s="91">
        <v>18028</v>
      </c>
      <c r="D133" s="50">
        <v>22.004999999999999</v>
      </c>
      <c r="E133" s="51">
        <v>4</v>
      </c>
      <c r="F133" s="358" t="s">
        <v>1</v>
      </c>
      <c r="G133" s="320" t="s">
        <v>193</v>
      </c>
      <c r="H133" s="309" t="s">
        <v>218</v>
      </c>
      <c r="I133" s="114"/>
      <c r="J133" s="114"/>
      <c r="K133" s="114"/>
      <c r="L133" s="114"/>
      <c r="M133" s="114"/>
      <c r="N133" s="115"/>
    </row>
    <row r="134" spans="1:14" ht="15" x14ac:dyDescent="0.25">
      <c r="A134" s="116"/>
      <c r="B134" s="359"/>
      <c r="C134" s="81"/>
      <c r="D134" s="117"/>
      <c r="E134" s="21"/>
      <c r="F134" s="41"/>
      <c r="G134" s="308"/>
      <c r="H134" s="319"/>
      <c r="I134" s="64"/>
      <c r="J134" s="64"/>
      <c r="K134" s="64"/>
      <c r="L134" s="64"/>
      <c r="M134" s="64"/>
      <c r="N134" s="73"/>
    </row>
    <row r="135" spans="1:14" x14ac:dyDescent="0.2">
      <c r="A135" s="47">
        <v>1</v>
      </c>
      <c r="B135" s="93" t="s">
        <v>15</v>
      </c>
      <c r="C135" s="76" t="s">
        <v>17</v>
      </c>
      <c r="D135" s="9">
        <v>11.699</v>
      </c>
      <c r="E135" s="10">
        <v>4</v>
      </c>
      <c r="F135" s="38" t="s">
        <v>1</v>
      </c>
      <c r="G135" s="303" t="s">
        <v>219</v>
      </c>
      <c r="H135" s="312" t="s">
        <v>220</v>
      </c>
      <c r="I135" s="110" t="s">
        <v>221</v>
      </c>
      <c r="J135" s="110"/>
      <c r="K135" s="110"/>
      <c r="L135" s="110"/>
      <c r="M135" s="110"/>
      <c r="N135" s="113"/>
    </row>
    <row r="136" spans="1:14" x14ac:dyDescent="0.2">
      <c r="A136" s="47">
        <v>2</v>
      </c>
      <c r="B136" s="93" t="s">
        <v>15</v>
      </c>
      <c r="C136" s="76" t="s">
        <v>18</v>
      </c>
      <c r="D136" s="9">
        <v>11.999000000000001</v>
      </c>
      <c r="E136" s="10">
        <v>4</v>
      </c>
      <c r="F136" s="38" t="s">
        <v>1</v>
      </c>
      <c r="G136" s="303" t="s">
        <v>222</v>
      </c>
      <c r="H136" s="312" t="s">
        <v>223</v>
      </c>
      <c r="I136" s="110"/>
      <c r="J136" s="110"/>
      <c r="K136" s="110"/>
      <c r="L136" s="110"/>
      <c r="M136" s="110"/>
      <c r="N136" s="113"/>
    </row>
    <row r="137" spans="1:14" ht="15" thickBot="1" x14ac:dyDescent="0.25">
      <c r="A137" s="48">
        <v>3</v>
      </c>
      <c r="B137" s="94" t="s">
        <v>15</v>
      </c>
      <c r="C137" s="79" t="s">
        <v>19</v>
      </c>
      <c r="D137" s="16">
        <v>19.994</v>
      </c>
      <c r="E137" s="17">
        <v>3</v>
      </c>
      <c r="F137" s="39" t="s">
        <v>1</v>
      </c>
      <c r="G137" s="304" t="s">
        <v>224</v>
      </c>
      <c r="H137" s="313" t="s">
        <v>225</v>
      </c>
      <c r="I137" s="112" t="s">
        <v>226</v>
      </c>
      <c r="J137" s="112" t="s">
        <v>227</v>
      </c>
      <c r="K137" s="112" t="s">
        <v>221</v>
      </c>
      <c r="L137" s="112"/>
      <c r="M137" s="112"/>
      <c r="N137" s="123"/>
    </row>
    <row r="138" spans="1:14" ht="15.75" thickBot="1" x14ac:dyDescent="0.3">
      <c r="A138" s="28"/>
      <c r="B138" s="68" t="s">
        <v>28</v>
      </c>
      <c r="C138" s="80"/>
      <c r="D138" s="23">
        <f>SUM(D135:D137)</f>
        <v>43.692</v>
      </c>
      <c r="E138" s="29"/>
      <c r="F138" s="40"/>
      <c r="G138" s="305"/>
      <c r="H138" s="314"/>
      <c r="I138" s="43"/>
      <c r="J138" s="43"/>
      <c r="K138" s="43"/>
      <c r="L138" s="43"/>
      <c r="M138" s="43"/>
      <c r="N138" s="44"/>
    </row>
    <row r="139" spans="1:14" x14ac:dyDescent="0.2">
      <c r="A139" s="46"/>
      <c r="B139" s="24"/>
      <c r="C139" s="82"/>
      <c r="D139" s="6"/>
      <c r="E139" s="7"/>
      <c r="F139" s="42"/>
      <c r="G139" s="302"/>
      <c r="H139" s="315"/>
      <c r="I139" s="60"/>
      <c r="J139" s="60"/>
      <c r="K139" s="60"/>
      <c r="L139" s="60"/>
      <c r="M139" s="60"/>
      <c r="N139" s="61"/>
    </row>
    <row r="140" spans="1:14" x14ac:dyDescent="0.2">
      <c r="A140" s="47">
        <v>1</v>
      </c>
      <c r="B140" s="93" t="s">
        <v>20</v>
      </c>
      <c r="C140" s="76">
        <v>6010</v>
      </c>
      <c r="D140" s="9">
        <v>61.981000000000002</v>
      </c>
      <c r="E140" s="10">
        <v>4</v>
      </c>
      <c r="F140" s="38" t="s">
        <v>1</v>
      </c>
      <c r="G140" s="303" t="s">
        <v>228</v>
      </c>
      <c r="H140" s="312" t="s">
        <v>229</v>
      </c>
      <c r="I140" s="110"/>
      <c r="J140" s="110"/>
      <c r="K140" s="110"/>
      <c r="L140" s="110"/>
      <c r="M140" s="110"/>
      <c r="N140" s="113"/>
    </row>
    <row r="141" spans="1:14" x14ac:dyDescent="0.2">
      <c r="A141" s="47">
        <v>2</v>
      </c>
      <c r="B141" s="93" t="s">
        <v>20</v>
      </c>
      <c r="C141" s="76">
        <v>7068</v>
      </c>
      <c r="D141" s="9">
        <v>12.503</v>
      </c>
      <c r="E141" s="10">
        <v>4</v>
      </c>
      <c r="F141" s="38" t="s">
        <v>1</v>
      </c>
      <c r="G141" s="303" t="s">
        <v>230</v>
      </c>
      <c r="H141" s="303" t="s">
        <v>228</v>
      </c>
      <c r="I141" s="110" t="s">
        <v>231</v>
      </c>
      <c r="J141" s="110"/>
      <c r="K141" s="110"/>
      <c r="L141" s="110"/>
      <c r="M141" s="110"/>
      <c r="N141" s="113"/>
    </row>
    <row r="142" spans="1:14" x14ac:dyDescent="0.2">
      <c r="A142" s="47">
        <v>3</v>
      </c>
      <c r="B142" s="93" t="s">
        <v>20</v>
      </c>
      <c r="C142" s="76">
        <v>10003</v>
      </c>
      <c r="D142" s="9">
        <v>16.143999999999998</v>
      </c>
      <c r="E142" s="10">
        <v>3</v>
      </c>
      <c r="F142" s="38" t="s">
        <v>1</v>
      </c>
      <c r="G142" s="303" t="s">
        <v>232</v>
      </c>
      <c r="H142" s="312"/>
      <c r="I142" s="110"/>
      <c r="J142" s="110"/>
      <c r="K142" s="110"/>
      <c r="L142" s="110"/>
      <c r="M142" s="110"/>
      <c r="N142" s="113"/>
    </row>
    <row r="143" spans="1:14" ht="15" thickBot="1" x14ac:dyDescent="0.25">
      <c r="A143" s="48">
        <v>4</v>
      </c>
      <c r="B143" s="94" t="s">
        <v>20</v>
      </c>
      <c r="C143" s="79">
        <v>17055</v>
      </c>
      <c r="D143" s="16">
        <v>26.001000000000001</v>
      </c>
      <c r="E143" s="17">
        <v>4</v>
      </c>
      <c r="F143" s="39" t="s">
        <v>1</v>
      </c>
      <c r="G143" s="303" t="s">
        <v>233</v>
      </c>
      <c r="H143" s="313"/>
      <c r="I143" s="112"/>
      <c r="J143" s="112"/>
      <c r="K143" s="112"/>
      <c r="L143" s="112"/>
      <c r="M143" s="112"/>
      <c r="N143" s="123"/>
    </row>
    <row r="144" spans="1:14" ht="15.75" thickBot="1" x14ac:dyDescent="0.3">
      <c r="A144" s="28"/>
      <c r="B144" s="68" t="s">
        <v>28</v>
      </c>
      <c r="C144" s="80"/>
      <c r="D144" s="23">
        <f>SUM(D140:D143)</f>
        <v>116.62900000000002</v>
      </c>
      <c r="E144" s="29"/>
      <c r="F144" s="40"/>
      <c r="G144" s="305"/>
      <c r="H144" s="314"/>
      <c r="I144" s="43"/>
      <c r="J144" s="43"/>
      <c r="K144" s="43"/>
      <c r="L144" s="43"/>
      <c r="M144" s="43"/>
      <c r="N144" s="44"/>
    </row>
    <row r="145" spans="1:14" x14ac:dyDescent="0.2">
      <c r="A145" s="46"/>
      <c r="B145" s="24"/>
      <c r="C145" s="82"/>
      <c r="D145" s="6"/>
      <c r="E145" s="7"/>
      <c r="F145" s="42"/>
      <c r="G145" s="302"/>
      <c r="H145" s="315"/>
      <c r="I145" s="60"/>
      <c r="J145" s="60"/>
      <c r="K145" s="60"/>
      <c r="L145" s="60"/>
      <c r="M145" s="60"/>
      <c r="N145" s="61"/>
    </row>
    <row r="146" spans="1:14" x14ac:dyDescent="0.2">
      <c r="A146" s="47">
        <v>1</v>
      </c>
      <c r="B146" s="99" t="s">
        <v>21</v>
      </c>
      <c r="C146" s="83">
        <v>54002</v>
      </c>
      <c r="D146" s="18">
        <v>3</v>
      </c>
      <c r="E146" s="10">
        <v>3</v>
      </c>
      <c r="F146" s="38" t="s">
        <v>1</v>
      </c>
      <c r="G146" s="303"/>
      <c r="H146" s="312"/>
      <c r="I146" s="110"/>
      <c r="J146" s="110"/>
      <c r="K146" s="110"/>
      <c r="L146" s="110"/>
      <c r="M146" s="110"/>
      <c r="N146" s="113"/>
    </row>
    <row r="147" spans="1:14" x14ac:dyDescent="0.2">
      <c r="A147" s="47">
        <v>2</v>
      </c>
      <c r="B147" s="99" t="s">
        <v>21</v>
      </c>
      <c r="C147" s="76">
        <v>55003</v>
      </c>
      <c r="D147" s="9">
        <v>9.9990000000000006</v>
      </c>
      <c r="E147" s="10">
        <v>4</v>
      </c>
      <c r="F147" s="38" t="s">
        <v>1</v>
      </c>
      <c r="G147" s="303" t="s">
        <v>234</v>
      </c>
      <c r="H147" s="312"/>
      <c r="I147" s="110"/>
      <c r="J147" s="110"/>
      <c r="K147" s="110"/>
      <c r="L147" s="110"/>
      <c r="M147" s="110"/>
      <c r="N147" s="113"/>
    </row>
    <row r="148" spans="1:14" x14ac:dyDescent="0.2">
      <c r="A148" s="47">
        <v>3</v>
      </c>
      <c r="B148" s="99" t="s">
        <v>21</v>
      </c>
      <c r="C148" s="76">
        <v>62011</v>
      </c>
      <c r="D148" s="9">
        <v>19</v>
      </c>
      <c r="E148" s="10">
        <v>4</v>
      </c>
      <c r="F148" s="38" t="s">
        <v>1</v>
      </c>
      <c r="G148" s="303" t="s">
        <v>234</v>
      </c>
      <c r="H148" s="312"/>
      <c r="I148" s="110"/>
      <c r="J148" s="110"/>
      <c r="K148" s="110"/>
      <c r="L148" s="110"/>
      <c r="M148" s="110"/>
      <c r="N148" s="113"/>
    </row>
    <row r="149" spans="1:14" x14ac:dyDescent="0.2">
      <c r="A149" s="47">
        <v>4</v>
      </c>
      <c r="B149" s="99" t="s">
        <v>21</v>
      </c>
      <c r="C149" s="76">
        <v>63032</v>
      </c>
      <c r="D149" s="9">
        <v>14.9</v>
      </c>
      <c r="E149" s="10">
        <v>4</v>
      </c>
      <c r="F149" s="38" t="s">
        <v>1</v>
      </c>
      <c r="G149" s="303" t="s">
        <v>234</v>
      </c>
      <c r="H149" s="312"/>
      <c r="I149" s="110"/>
      <c r="J149" s="110"/>
      <c r="K149" s="110"/>
      <c r="L149" s="110"/>
      <c r="M149" s="110"/>
      <c r="N149" s="113"/>
    </row>
    <row r="150" spans="1:14" x14ac:dyDescent="0.2">
      <c r="A150" s="47">
        <v>5</v>
      </c>
      <c r="B150" s="99" t="s">
        <v>21</v>
      </c>
      <c r="C150" s="76">
        <v>66077</v>
      </c>
      <c r="D150" s="9">
        <v>38.000999999999998</v>
      </c>
      <c r="E150" s="10">
        <v>4</v>
      </c>
      <c r="F150" s="38" t="s">
        <v>1</v>
      </c>
      <c r="G150" s="303" t="s">
        <v>235</v>
      </c>
      <c r="H150" s="312" t="s">
        <v>238</v>
      </c>
      <c r="I150" s="110" t="s">
        <v>239</v>
      </c>
      <c r="J150" s="110" t="s">
        <v>240</v>
      </c>
      <c r="K150" s="110"/>
      <c r="L150" s="110"/>
      <c r="M150" s="110"/>
      <c r="N150" s="113"/>
    </row>
    <row r="151" spans="1:14" x14ac:dyDescent="0.2">
      <c r="A151" s="47">
        <v>6</v>
      </c>
      <c r="B151" s="100" t="s">
        <v>21</v>
      </c>
      <c r="C151" s="76">
        <v>66085</v>
      </c>
      <c r="D151" s="9">
        <v>13</v>
      </c>
      <c r="E151" s="10">
        <v>5</v>
      </c>
      <c r="F151" s="38" t="s">
        <v>1</v>
      </c>
      <c r="G151" s="303" t="s">
        <v>236</v>
      </c>
      <c r="H151" s="312" t="s">
        <v>241</v>
      </c>
      <c r="I151" s="110" t="s">
        <v>239</v>
      </c>
      <c r="J151" s="110" t="s">
        <v>240</v>
      </c>
      <c r="K151" s="110"/>
      <c r="L151" s="110"/>
      <c r="M151" s="110"/>
      <c r="N151" s="113"/>
    </row>
    <row r="152" spans="1:14" ht="15" thickBot="1" x14ac:dyDescent="0.25">
      <c r="A152" s="116">
        <v>7</v>
      </c>
      <c r="B152" s="119" t="s">
        <v>21</v>
      </c>
      <c r="C152" s="120">
        <v>66103</v>
      </c>
      <c r="D152" s="21">
        <v>22.681999999999999</v>
      </c>
      <c r="E152" s="21">
        <v>4</v>
      </c>
      <c r="F152" s="41" t="s">
        <v>1</v>
      </c>
      <c r="G152" s="303" t="s">
        <v>237</v>
      </c>
      <c r="H152" s="312" t="s">
        <v>242</v>
      </c>
      <c r="I152" s="112" t="s">
        <v>239</v>
      </c>
      <c r="J152" s="112" t="s">
        <v>243</v>
      </c>
      <c r="K152" s="112"/>
      <c r="L152" s="112"/>
      <c r="M152" s="112"/>
      <c r="N152" s="123"/>
    </row>
    <row r="153" spans="1:14" ht="15.75" thickBot="1" x14ac:dyDescent="0.3">
      <c r="A153" s="28"/>
      <c r="B153" s="68" t="s">
        <v>28</v>
      </c>
      <c r="C153" s="80"/>
      <c r="D153" s="23">
        <f>SUM(D146:D152)</f>
        <v>120.58200000000001</v>
      </c>
      <c r="E153" s="29"/>
      <c r="F153" s="40"/>
      <c r="G153" s="305"/>
      <c r="H153" s="314"/>
      <c r="I153" s="43"/>
      <c r="J153" s="43"/>
      <c r="K153" s="43"/>
      <c r="L153" s="43"/>
      <c r="M153" s="43"/>
      <c r="N153" s="44"/>
    </row>
    <row r="154" spans="1:14" ht="15" x14ac:dyDescent="0.25">
      <c r="A154" s="46"/>
      <c r="B154" s="88"/>
      <c r="C154" s="82"/>
      <c r="D154" s="89"/>
      <c r="E154" s="7"/>
      <c r="F154" s="42"/>
      <c r="G154" s="302"/>
      <c r="H154" s="315"/>
      <c r="I154" s="60"/>
      <c r="J154" s="60"/>
      <c r="K154" s="60"/>
      <c r="L154" s="60"/>
      <c r="M154" s="60"/>
      <c r="N154" s="61"/>
    </row>
    <row r="155" spans="1:14" x14ac:dyDescent="0.2">
      <c r="A155" s="47">
        <v>1</v>
      </c>
      <c r="B155" s="93" t="s">
        <v>22</v>
      </c>
      <c r="C155" s="19">
        <v>2227</v>
      </c>
      <c r="D155" s="11">
        <v>14.999000000000001</v>
      </c>
      <c r="E155" s="10">
        <v>4</v>
      </c>
      <c r="F155" s="38" t="s">
        <v>1</v>
      </c>
      <c r="G155" s="303" t="s">
        <v>244</v>
      </c>
      <c r="H155" s="312" t="s">
        <v>245</v>
      </c>
      <c r="I155" s="110"/>
      <c r="J155" s="110"/>
      <c r="K155" s="110"/>
      <c r="L155" s="110"/>
      <c r="M155" s="110"/>
      <c r="N155" s="113"/>
    </row>
    <row r="156" spans="1:14" x14ac:dyDescent="0.2">
      <c r="A156" s="47">
        <v>2</v>
      </c>
      <c r="B156" s="93" t="s">
        <v>22</v>
      </c>
      <c r="C156" s="19">
        <v>31071</v>
      </c>
      <c r="D156" s="9">
        <v>14.071999999999999</v>
      </c>
      <c r="E156" s="10">
        <v>4</v>
      </c>
      <c r="F156" s="38" t="s">
        <v>1</v>
      </c>
      <c r="G156" s="303" t="s">
        <v>244</v>
      </c>
      <c r="H156" s="312" t="s">
        <v>246</v>
      </c>
      <c r="I156" s="110"/>
      <c r="J156" s="110"/>
      <c r="K156" s="110"/>
      <c r="L156" s="110"/>
      <c r="M156" s="110"/>
      <c r="N156" s="113"/>
    </row>
    <row r="157" spans="1:14" x14ac:dyDescent="0.2">
      <c r="A157" s="47">
        <v>3</v>
      </c>
      <c r="B157" s="93" t="s">
        <v>22</v>
      </c>
      <c r="C157" s="19">
        <v>31072</v>
      </c>
      <c r="D157" s="9">
        <v>14.073</v>
      </c>
      <c r="E157" s="10">
        <v>4</v>
      </c>
      <c r="F157" s="38" t="s">
        <v>1</v>
      </c>
      <c r="G157" s="303" t="s">
        <v>244</v>
      </c>
      <c r="H157" s="312" t="s">
        <v>246</v>
      </c>
      <c r="I157" s="110"/>
      <c r="J157" s="110"/>
      <c r="K157" s="110"/>
      <c r="L157" s="110"/>
      <c r="M157" s="110"/>
      <c r="N157" s="113"/>
    </row>
    <row r="158" spans="1:14" x14ac:dyDescent="0.2">
      <c r="A158" s="47">
        <v>4</v>
      </c>
      <c r="B158" s="93" t="s">
        <v>22</v>
      </c>
      <c r="C158" s="19">
        <v>31073</v>
      </c>
      <c r="D158" s="9">
        <v>14.073</v>
      </c>
      <c r="E158" s="10">
        <v>4</v>
      </c>
      <c r="F158" s="38" t="s">
        <v>1</v>
      </c>
      <c r="G158" s="303" t="s">
        <v>244</v>
      </c>
      <c r="H158" s="312" t="s">
        <v>246</v>
      </c>
      <c r="I158" s="110"/>
      <c r="J158" s="110"/>
      <c r="K158" s="110"/>
      <c r="L158" s="110"/>
      <c r="M158" s="110"/>
      <c r="N158" s="113"/>
    </row>
    <row r="159" spans="1:14" x14ac:dyDescent="0.2">
      <c r="A159" s="47">
        <v>5</v>
      </c>
      <c r="B159" s="93" t="s">
        <v>22</v>
      </c>
      <c r="C159" s="19">
        <v>31074</v>
      </c>
      <c r="D159" s="9">
        <v>14.073</v>
      </c>
      <c r="E159" s="10">
        <v>4</v>
      </c>
      <c r="F159" s="38" t="s">
        <v>1</v>
      </c>
      <c r="G159" s="303" t="s">
        <v>244</v>
      </c>
      <c r="H159" s="312" t="s">
        <v>246</v>
      </c>
      <c r="I159" s="110"/>
      <c r="J159" s="110"/>
      <c r="K159" s="110"/>
      <c r="L159" s="110"/>
      <c r="M159" s="110"/>
      <c r="N159" s="113"/>
    </row>
    <row r="160" spans="1:14" x14ac:dyDescent="0.2">
      <c r="A160" s="47">
        <v>6</v>
      </c>
      <c r="B160" s="93" t="s">
        <v>22</v>
      </c>
      <c r="C160" s="19">
        <v>31129</v>
      </c>
      <c r="D160" s="9">
        <v>49.008000000000003</v>
      </c>
      <c r="E160" s="10">
        <v>4</v>
      </c>
      <c r="F160" s="38" t="s">
        <v>1</v>
      </c>
      <c r="G160" s="303" t="s">
        <v>247</v>
      </c>
      <c r="H160" s="312" t="s">
        <v>246</v>
      </c>
      <c r="I160" s="110"/>
      <c r="J160" s="110"/>
      <c r="K160" s="110"/>
      <c r="L160" s="110"/>
      <c r="M160" s="110"/>
      <c r="N160" s="113"/>
    </row>
    <row r="161" spans="1:14" x14ac:dyDescent="0.2">
      <c r="A161" s="47">
        <v>7</v>
      </c>
      <c r="B161" s="93" t="s">
        <v>22</v>
      </c>
      <c r="C161" s="76">
        <v>31133</v>
      </c>
      <c r="D161" s="9">
        <v>42.759</v>
      </c>
      <c r="E161" s="10">
        <v>4</v>
      </c>
      <c r="F161" s="38" t="s">
        <v>1</v>
      </c>
      <c r="G161" s="303" t="s">
        <v>244</v>
      </c>
      <c r="H161" s="312" t="s">
        <v>246</v>
      </c>
      <c r="I161" s="110"/>
      <c r="J161" s="110"/>
      <c r="K161" s="110"/>
      <c r="L161" s="110"/>
      <c r="M161" s="110"/>
      <c r="N161" s="113"/>
    </row>
    <row r="162" spans="1:14" x14ac:dyDescent="0.2">
      <c r="A162" s="47">
        <v>8</v>
      </c>
      <c r="B162" s="93" t="s">
        <v>22</v>
      </c>
      <c r="C162" s="76">
        <v>33066</v>
      </c>
      <c r="D162" s="9">
        <v>60.003999999999998</v>
      </c>
      <c r="E162" s="10">
        <v>6</v>
      </c>
      <c r="F162" s="38" t="s">
        <v>1</v>
      </c>
      <c r="G162" s="303" t="s">
        <v>244</v>
      </c>
      <c r="H162" s="312"/>
      <c r="I162" s="110"/>
      <c r="J162" s="110"/>
      <c r="K162" s="110"/>
      <c r="L162" s="110"/>
      <c r="M162" s="110"/>
      <c r="N162" s="113"/>
    </row>
    <row r="163" spans="1:14" x14ac:dyDescent="0.2">
      <c r="A163" s="47">
        <v>9</v>
      </c>
      <c r="B163" s="93" t="s">
        <v>22</v>
      </c>
      <c r="C163" s="76">
        <v>33084</v>
      </c>
      <c r="D163" s="9">
        <v>15.167999999999999</v>
      </c>
      <c r="E163" s="10">
        <v>3</v>
      </c>
      <c r="F163" s="38" t="s">
        <v>1</v>
      </c>
      <c r="G163" s="303" t="s">
        <v>244</v>
      </c>
      <c r="H163" s="312" t="s">
        <v>246</v>
      </c>
      <c r="I163" s="110"/>
      <c r="J163" s="110"/>
      <c r="K163" s="110"/>
      <c r="L163" s="110"/>
      <c r="M163" s="110"/>
      <c r="N163" s="113"/>
    </row>
    <row r="164" spans="1:14" x14ac:dyDescent="0.2">
      <c r="A164" s="47">
        <v>10</v>
      </c>
      <c r="B164" s="92" t="s">
        <v>22</v>
      </c>
      <c r="C164" s="76">
        <v>33089</v>
      </c>
      <c r="D164" s="9">
        <v>19.600999999999999</v>
      </c>
      <c r="E164" s="10">
        <v>3</v>
      </c>
      <c r="F164" s="38" t="s">
        <v>1</v>
      </c>
      <c r="G164" s="303" t="s">
        <v>244</v>
      </c>
      <c r="H164" s="312" t="s">
        <v>246</v>
      </c>
      <c r="I164" s="110"/>
      <c r="J164" s="110"/>
      <c r="K164" s="110"/>
      <c r="L164" s="110"/>
      <c r="M164" s="110"/>
      <c r="N164" s="113"/>
    </row>
    <row r="165" spans="1:14" x14ac:dyDescent="0.2">
      <c r="A165" s="47">
        <v>11</v>
      </c>
      <c r="B165" s="92" t="s">
        <v>22</v>
      </c>
      <c r="C165" s="76">
        <v>33092</v>
      </c>
      <c r="D165" s="9">
        <v>15.992000000000001</v>
      </c>
      <c r="E165" s="10">
        <v>4</v>
      </c>
      <c r="F165" s="8" t="s">
        <v>1</v>
      </c>
      <c r="G165" s="303" t="s">
        <v>244</v>
      </c>
      <c r="H165" s="312" t="s">
        <v>246</v>
      </c>
      <c r="I165" s="110"/>
      <c r="J165" s="110"/>
      <c r="K165" s="110"/>
      <c r="L165" s="110"/>
      <c r="M165" s="110"/>
      <c r="N165" s="113"/>
    </row>
    <row r="166" spans="1:14" x14ac:dyDescent="0.2">
      <c r="A166" s="47">
        <v>12</v>
      </c>
      <c r="B166" s="92" t="s">
        <v>22</v>
      </c>
      <c r="C166" s="76">
        <v>33094</v>
      </c>
      <c r="D166" s="9">
        <v>15</v>
      </c>
      <c r="E166" s="10">
        <v>4</v>
      </c>
      <c r="F166" s="8" t="s">
        <v>1</v>
      </c>
      <c r="G166" s="303" t="s">
        <v>244</v>
      </c>
      <c r="H166" s="312" t="s">
        <v>246</v>
      </c>
      <c r="I166" s="110"/>
      <c r="J166" s="110"/>
      <c r="K166" s="110"/>
      <c r="L166" s="110"/>
      <c r="M166" s="110"/>
      <c r="N166" s="113"/>
    </row>
    <row r="167" spans="1:14" x14ac:dyDescent="0.2">
      <c r="A167" s="47">
        <v>13</v>
      </c>
      <c r="B167" s="93" t="s">
        <v>22</v>
      </c>
      <c r="C167" s="76">
        <v>33104</v>
      </c>
      <c r="D167" s="9">
        <v>13</v>
      </c>
      <c r="E167" s="10">
        <v>4</v>
      </c>
      <c r="F167" s="38" t="s">
        <v>1</v>
      </c>
      <c r="G167" s="303" t="s">
        <v>244</v>
      </c>
      <c r="H167" s="312" t="s">
        <v>246</v>
      </c>
      <c r="I167" s="110"/>
      <c r="J167" s="110"/>
      <c r="K167" s="110"/>
      <c r="L167" s="110"/>
      <c r="M167" s="110"/>
      <c r="N167" s="113"/>
    </row>
    <row r="168" spans="1:14" ht="15" thickBot="1" x14ac:dyDescent="0.25">
      <c r="A168" s="48">
        <v>14</v>
      </c>
      <c r="B168" s="94" t="s">
        <v>22</v>
      </c>
      <c r="C168" s="79">
        <v>33107</v>
      </c>
      <c r="D168" s="16">
        <v>32.777999999999999</v>
      </c>
      <c r="E168" s="17">
        <v>4</v>
      </c>
      <c r="F168" s="39" t="s">
        <v>1</v>
      </c>
      <c r="G168" s="303" t="s">
        <v>244</v>
      </c>
      <c r="H168" s="312" t="s">
        <v>246</v>
      </c>
      <c r="I168" s="112"/>
      <c r="J168" s="112"/>
      <c r="K168" s="112"/>
      <c r="L168" s="112"/>
      <c r="M168" s="112"/>
      <c r="N168" s="123"/>
    </row>
    <row r="169" spans="1:14" ht="15.75" thickBot="1" x14ac:dyDescent="0.3">
      <c r="A169" s="28"/>
      <c r="B169" s="68" t="s">
        <v>28</v>
      </c>
      <c r="C169" s="80"/>
      <c r="D169" s="23">
        <f>SUM(D166:D168,D155:D165)</f>
        <v>334.60000000000008</v>
      </c>
      <c r="E169" s="29"/>
      <c r="F169" s="40"/>
      <c r="G169" s="305"/>
      <c r="H169" s="314"/>
      <c r="I169" s="43"/>
      <c r="J169" s="43"/>
      <c r="K169" s="43"/>
      <c r="L169" s="43"/>
      <c r="M169" s="43"/>
      <c r="N169" s="44"/>
    </row>
    <row r="170" spans="1:14" ht="15" x14ac:dyDescent="0.25">
      <c r="A170" s="116"/>
      <c r="B170" s="121"/>
      <c r="C170" s="81"/>
      <c r="D170" s="117"/>
      <c r="E170" s="21"/>
      <c r="F170" s="41"/>
      <c r="G170" s="308"/>
      <c r="H170" s="319"/>
      <c r="I170" s="64"/>
      <c r="J170" s="64"/>
      <c r="K170" s="64"/>
      <c r="L170" s="64"/>
      <c r="M170" s="64"/>
      <c r="N170" s="73"/>
    </row>
    <row r="171" spans="1:14" x14ac:dyDescent="0.2">
      <c r="A171" s="47">
        <v>1</v>
      </c>
      <c r="B171" s="92" t="s">
        <v>23</v>
      </c>
      <c r="C171" s="19">
        <v>7003</v>
      </c>
      <c r="D171" s="11">
        <v>40.817</v>
      </c>
      <c r="E171" s="19">
        <v>4</v>
      </c>
      <c r="F171" s="8" t="s">
        <v>1</v>
      </c>
      <c r="G171" s="303" t="s">
        <v>248</v>
      </c>
      <c r="H171" s="312" t="s">
        <v>249</v>
      </c>
      <c r="I171" s="110" t="s">
        <v>250</v>
      </c>
      <c r="J171" s="110" t="s">
        <v>251</v>
      </c>
      <c r="K171" s="110" t="s">
        <v>252</v>
      </c>
      <c r="L171" s="110"/>
      <c r="M171" s="110"/>
      <c r="N171" s="113"/>
    </row>
    <row r="172" spans="1:14" x14ac:dyDescent="0.2">
      <c r="A172" s="47">
        <v>2</v>
      </c>
      <c r="B172" s="93" t="s">
        <v>23</v>
      </c>
      <c r="C172" s="19">
        <v>7007</v>
      </c>
      <c r="D172" s="11">
        <v>35.006</v>
      </c>
      <c r="E172" s="19">
        <v>4</v>
      </c>
      <c r="F172" s="38" t="s">
        <v>1</v>
      </c>
      <c r="G172" s="303" t="s">
        <v>248</v>
      </c>
      <c r="H172" s="312" t="s">
        <v>253</v>
      </c>
      <c r="I172" s="110" t="s">
        <v>254</v>
      </c>
      <c r="J172" s="110" t="s">
        <v>252</v>
      </c>
      <c r="K172" s="110"/>
      <c r="L172" s="110"/>
      <c r="M172" s="110"/>
      <c r="N172" s="113"/>
    </row>
    <row r="173" spans="1:14" x14ac:dyDescent="0.2">
      <c r="A173" s="47">
        <v>3</v>
      </c>
      <c r="B173" s="93" t="s">
        <v>23</v>
      </c>
      <c r="C173" s="19">
        <v>15077</v>
      </c>
      <c r="D173" s="11">
        <v>13.666</v>
      </c>
      <c r="E173" s="19">
        <v>6</v>
      </c>
      <c r="F173" s="38" t="s">
        <v>1</v>
      </c>
      <c r="G173" s="312" t="s">
        <v>255</v>
      </c>
      <c r="H173" s="312"/>
      <c r="I173" s="110"/>
      <c r="J173" s="110"/>
      <c r="K173" s="110"/>
      <c r="L173" s="110"/>
      <c r="M173" s="110"/>
      <c r="N173" s="113"/>
    </row>
    <row r="174" spans="1:14" ht="28.5" x14ac:dyDescent="0.2">
      <c r="A174" s="47">
        <v>4</v>
      </c>
      <c r="B174" s="93" t="s">
        <v>23</v>
      </c>
      <c r="C174" s="19">
        <v>17010</v>
      </c>
      <c r="D174" s="11">
        <v>49.103000000000002</v>
      </c>
      <c r="E174" s="19">
        <v>4</v>
      </c>
      <c r="F174" s="38" t="s">
        <v>1</v>
      </c>
      <c r="G174" s="303" t="s">
        <v>256</v>
      </c>
      <c r="H174" s="322" t="s">
        <v>308</v>
      </c>
      <c r="I174" s="110"/>
      <c r="J174" s="110"/>
      <c r="K174" s="110"/>
      <c r="L174" s="110"/>
      <c r="M174" s="110"/>
      <c r="N174" s="113"/>
    </row>
    <row r="175" spans="1:14" x14ac:dyDescent="0.2">
      <c r="A175" s="47">
        <v>5</v>
      </c>
      <c r="B175" s="92" t="s">
        <v>23</v>
      </c>
      <c r="C175" s="19">
        <v>18023</v>
      </c>
      <c r="D175" s="11">
        <v>15.000999999999999</v>
      </c>
      <c r="E175" s="19">
        <v>4</v>
      </c>
      <c r="F175" s="38" t="s">
        <v>1</v>
      </c>
      <c r="G175" s="405" t="s">
        <v>154</v>
      </c>
      <c r="H175" s="405"/>
      <c r="I175" s="110" t="s">
        <v>257</v>
      </c>
      <c r="J175" s="110" t="s">
        <v>258</v>
      </c>
      <c r="K175" s="110"/>
      <c r="L175" s="110"/>
      <c r="M175" s="110"/>
      <c r="N175" s="113"/>
    </row>
    <row r="176" spans="1:14" x14ac:dyDescent="0.2">
      <c r="A176" s="47">
        <v>6</v>
      </c>
      <c r="B176" s="92" t="s">
        <v>23</v>
      </c>
      <c r="C176" s="19">
        <v>18030</v>
      </c>
      <c r="D176" s="11">
        <v>44.997999999999998</v>
      </c>
      <c r="E176" s="19">
        <v>3</v>
      </c>
      <c r="F176" s="38" t="s">
        <v>1</v>
      </c>
      <c r="G176" s="303" t="s">
        <v>259</v>
      </c>
      <c r="H176" s="303" t="s">
        <v>260</v>
      </c>
      <c r="I176" s="110" t="s">
        <v>261</v>
      </c>
      <c r="J176" s="110" t="s">
        <v>258</v>
      </c>
      <c r="K176" s="110"/>
      <c r="L176" s="110"/>
      <c r="M176" s="110"/>
      <c r="N176" s="113"/>
    </row>
    <row r="177" spans="1:14" ht="15" thickBot="1" x14ac:dyDescent="0.25">
      <c r="A177" s="48">
        <v>7</v>
      </c>
      <c r="B177" s="101" t="s">
        <v>23</v>
      </c>
      <c r="C177" s="34">
        <v>18054</v>
      </c>
      <c r="D177" s="30">
        <v>35.000999999999998</v>
      </c>
      <c r="E177" s="34">
        <v>3</v>
      </c>
      <c r="F177" s="39" t="s">
        <v>1</v>
      </c>
      <c r="G177" s="303" t="s">
        <v>259</v>
      </c>
      <c r="H177" s="303" t="s">
        <v>260</v>
      </c>
      <c r="I177" s="110" t="s">
        <v>261</v>
      </c>
      <c r="J177" s="110" t="s">
        <v>258</v>
      </c>
      <c r="K177" s="112"/>
      <c r="L177" s="112"/>
      <c r="M177" s="112"/>
      <c r="N177" s="123"/>
    </row>
    <row r="178" spans="1:14" ht="15.75" thickBot="1" x14ac:dyDescent="0.3">
      <c r="A178" s="376"/>
      <c r="B178" s="377" t="s">
        <v>28</v>
      </c>
      <c r="C178" s="36"/>
      <c r="D178" s="32">
        <f>SUM(D171:D177)</f>
        <v>233.59200000000001</v>
      </c>
      <c r="E178" s="36"/>
      <c r="F178" s="40"/>
      <c r="G178" s="305"/>
      <c r="H178" s="314"/>
      <c r="I178" s="43"/>
      <c r="J178" s="43"/>
      <c r="K178" s="43"/>
      <c r="L178" s="43"/>
      <c r="M178" s="43"/>
      <c r="N178" s="44"/>
    </row>
    <row r="179" spans="1:14" ht="15.75" thickBot="1" x14ac:dyDescent="0.3">
      <c r="A179" s="53"/>
      <c r="B179" s="372"/>
      <c r="C179" s="75"/>
      <c r="D179" s="380"/>
      <c r="E179" s="75"/>
      <c r="F179" s="279"/>
      <c r="G179" s="307"/>
      <c r="H179" s="317"/>
      <c r="I179" s="135"/>
      <c r="J179" s="135"/>
      <c r="K179" s="135"/>
      <c r="L179" s="135"/>
      <c r="M179" s="135"/>
      <c r="N179" s="136"/>
    </row>
    <row r="180" spans="1:14" ht="15" thickBot="1" x14ac:dyDescent="0.25">
      <c r="A180" s="375"/>
      <c r="B180" s="362"/>
      <c r="C180" s="363"/>
      <c r="D180" s="364"/>
      <c r="E180" s="364"/>
      <c r="F180" s="409" t="s">
        <v>154</v>
      </c>
      <c r="G180" s="409"/>
      <c r="H180" s="43"/>
      <c r="I180" s="43"/>
      <c r="J180" s="43"/>
      <c r="K180" s="43"/>
      <c r="L180" s="43"/>
      <c r="M180" s="43"/>
      <c r="N180" s="44"/>
    </row>
    <row r="181" spans="1:14" ht="15" thickBot="1" x14ac:dyDescent="0.25">
      <c r="A181" s="289">
        <v>1</v>
      </c>
      <c r="B181" s="381" t="s">
        <v>23</v>
      </c>
      <c r="C181" s="378">
        <v>18023</v>
      </c>
      <c r="D181" s="382">
        <v>15.000999999999999</v>
      </c>
      <c r="E181" s="378">
        <v>4</v>
      </c>
      <c r="F181" s="294" t="s">
        <v>1</v>
      </c>
      <c r="G181" s="316" t="s">
        <v>262</v>
      </c>
      <c r="H181" s="306" t="s">
        <v>263</v>
      </c>
      <c r="I181" s="295"/>
      <c r="J181" s="295"/>
      <c r="K181" s="295"/>
      <c r="L181" s="295"/>
      <c r="M181" s="295"/>
      <c r="N181" s="296"/>
    </row>
    <row r="182" spans="1:14" ht="15" x14ac:dyDescent="0.25">
      <c r="A182" s="53"/>
      <c r="B182" s="372"/>
      <c r="C182" s="75"/>
      <c r="D182" s="380"/>
      <c r="E182" s="75"/>
      <c r="F182" s="279"/>
      <c r="G182" s="307"/>
      <c r="H182" s="317"/>
      <c r="I182" s="135"/>
      <c r="J182" s="135"/>
      <c r="K182" s="135"/>
      <c r="L182" s="135"/>
      <c r="M182" s="135"/>
      <c r="N182" s="136"/>
    </row>
    <row r="183" spans="1:14" ht="28.5" x14ac:dyDescent="0.2">
      <c r="A183" s="47">
        <v>1</v>
      </c>
      <c r="B183" s="92" t="s">
        <v>24</v>
      </c>
      <c r="C183" s="76">
        <v>1019</v>
      </c>
      <c r="D183" s="9">
        <v>22.003</v>
      </c>
      <c r="E183" s="10">
        <v>4</v>
      </c>
      <c r="F183" s="8" t="s">
        <v>1</v>
      </c>
      <c r="G183" s="303" t="s">
        <v>264</v>
      </c>
      <c r="H183" s="322" t="s">
        <v>266</v>
      </c>
      <c r="I183" s="110" t="s">
        <v>267</v>
      </c>
      <c r="J183" s="110"/>
      <c r="K183" s="110"/>
      <c r="L183" s="110"/>
      <c r="M183" s="110"/>
      <c r="N183" s="113"/>
    </row>
    <row r="184" spans="1:14" ht="28.5" x14ac:dyDescent="0.2">
      <c r="A184" s="47">
        <v>2</v>
      </c>
      <c r="B184" s="92" t="s">
        <v>24</v>
      </c>
      <c r="C184" s="76">
        <v>1020</v>
      </c>
      <c r="D184" s="9">
        <v>21.003</v>
      </c>
      <c r="E184" s="10">
        <v>4</v>
      </c>
      <c r="F184" s="8" t="s">
        <v>1</v>
      </c>
      <c r="G184" s="303" t="s">
        <v>264</v>
      </c>
      <c r="H184" s="322" t="s">
        <v>266</v>
      </c>
      <c r="I184" s="110" t="s">
        <v>267</v>
      </c>
      <c r="J184" s="110"/>
      <c r="K184" s="110"/>
      <c r="L184" s="110"/>
      <c r="M184" s="110"/>
      <c r="N184" s="113"/>
    </row>
    <row r="185" spans="1:14" ht="28.5" x14ac:dyDescent="0.2">
      <c r="A185" s="47">
        <v>3</v>
      </c>
      <c r="B185" s="92" t="s">
        <v>24</v>
      </c>
      <c r="C185" s="76">
        <v>1021</v>
      </c>
      <c r="D185" s="9">
        <v>21.001999999999999</v>
      </c>
      <c r="E185" s="10">
        <v>4</v>
      </c>
      <c r="F185" s="8" t="s">
        <v>1</v>
      </c>
      <c r="G185" s="303" t="s">
        <v>264</v>
      </c>
      <c r="H185" s="322" t="s">
        <v>266</v>
      </c>
      <c r="I185" s="110" t="s">
        <v>267</v>
      </c>
      <c r="J185" s="110"/>
      <c r="K185" s="110"/>
      <c r="L185" s="110"/>
      <c r="M185" s="110"/>
      <c r="N185" s="113"/>
    </row>
    <row r="186" spans="1:14" x14ac:dyDescent="0.2">
      <c r="A186" s="47">
        <v>4</v>
      </c>
      <c r="B186" s="92" t="s">
        <v>24</v>
      </c>
      <c r="C186" s="76">
        <v>1022</v>
      </c>
      <c r="D186" s="9">
        <v>10.007</v>
      </c>
      <c r="E186" s="10">
        <v>3</v>
      </c>
      <c r="F186" s="8" t="s">
        <v>1</v>
      </c>
      <c r="G186" s="303" t="s">
        <v>268</v>
      </c>
      <c r="H186" s="312" t="s">
        <v>265</v>
      </c>
      <c r="I186" s="110" t="s">
        <v>267</v>
      </c>
      <c r="J186" s="110"/>
      <c r="K186" s="110"/>
      <c r="L186" s="110"/>
      <c r="M186" s="110"/>
      <c r="N186" s="113"/>
    </row>
    <row r="187" spans="1:14" x14ac:dyDescent="0.2">
      <c r="A187" s="47">
        <v>5</v>
      </c>
      <c r="B187" s="92" t="s">
        <v>24</v>
      </c>
      <c r="C187" s="76">
        <v>5023</v>
      </c>
      <c r="D187" s="9">
        <v>11.75</v>
      </c>
      <c r="E187" s="10">
        <v>4</v>
      </c>
      <c r="F187" s="8" t="s">
        <v>1</v>
      </c>
      <c r="G187" s="303" t="s">
        <v>270</v>
      </c>
      <c r="H187" s="312" t="s">
        <v>269</v>
      </c>
      <c r="I187" s="110" t="s">
        <v>271</v>
      </c>
      <c r="J187" s="110" t="s">
        <v>272</v>
      </c>
      <c r="K187" s="110"/>
      <c r="L187" s="110"/>
      <c r="M187" s="110"/>
      <c r="N187" s="113"/>
    </row>
    <row r="188" spans="1:14" ht="28.5" x14ac:dyDescent="0.2">
      <c r="A188" s="47">
        <v>6</v>
      </c>
      <c r="B188" s="92" t="s">
        <v>24</v>
      </c>
      <c r="C188" s="76">
        <v>13023</v>
      </c>
      <c r="D188" s="9">
        <v>30.001000000000001</v>
      </c>
      <c r="E188" s="10">
        <v>3</v>
      </c>
      <c r="F188" s="8" t="s">
        <v>1</v>
      </c>
      <c r="G188" s="303" t="s">
        <v>273</v>
      </c>
      <c r="H188" s="312" t="s">
        <v>269</v>
      </c>
      <c r="I188" s="323" t="s">
        <v>278</v>
      </c>
      <c r="J188" s="110"/>
      <c r="K188" s="110"/>
      <c r="L188" s="110"/>
      <c r="M188" s="110"/>
      <c r="N188" s="113"/>
    </row>
    <row r="189" spans="1:14" x14ac:dyDescent="0.2">
      <c r="A189" s="47">
        <v>7</v>
      </c>
      <c r="B189" s="92" t="s">
        <v>24</v>
      </c>
      <c r="C189" s="76">
        <v>15012</v>
      </c>
      <c r="D189" s="9">
        <v>24.5</v>
      </c>
      <c r="E189" s="10">
        <v>4</v>
      </c>
      <c r="F189" s="8" t="s">
        <v>1</v>
      </c>
      <c r="G189" s="303" t="s">
        <v>274</v>
      </c>
      <c r="H189" s="312" t="s">
        <v>275</v>
      </c>
      <c r="I189" s="110" t="s">
        <v>276</v>
      </c>
      <c r="J189" s="110" t="s">
        <v>277</v>
      </c>
      <c r="K189" s="110"/>
      <c r="L189" s="110"/>
      <c r="M189" s="110"/>
      <c r="N189" s="113"/>
    </row>
    <row r="190" spans="1:14" ht="28.5" x14ac:dyDescent="0.2">
      <c r="A190" s="47">
        <v>8</v>
      </c>
      <c r="B190" s="92" t="s">
        <v>24</v>
      </c>
      <c r="C190" s="76">
        <v>16015</v>
      </c>
      <c r="D190" s="9">
        <v>10.010999999999999</v>
      </c>
      <c r="E190" s="10">
        <v>3</v>
      </c>
      <c r="F190" s="8" t="s">
        <v>1</v>
      </c>
      <c r="G190" s="405" t="s">
        <v>154</v>
      </c>
      <c r="H190" s="405"/>
      <c r="I190" s="323" t="s">
        <v>278</v>
      </c>
      <c r="J190" s="110"/>
      <c r="K190" s="110"/>
      <c r="L190" s="110"/>
      <c r="M190" s="110"/>
      <c r="N190" s="113"/>
    </row>
    <row r="191" spans="1:14" ht="28.5" x14ac:dyDescent="0.2">
      <c r="A191" s="47">
        <v>9</v>
      </c>
      <c r="B191" s="92" t="s">
        <v>24</v>
      </c>
      <c r="C191" s="76">
        <v>16023</v>
      </c>
      <c r="D191" s="9">
        <v>22.503</v>
      </c>
      <c r="E191" s="10">
        <v>4</v>
      </c>
      <c r="F191" s="8" t="s">
        <v>1</v>
      </c>
      <c r="G191" s="303" t="s">
        <v>279</v>
      </c>
      <c r="H191" s="323" t="s">
        <v>280</v>
      </c>
      <c r="I191" s="323" t="s">
        <v>281</v>
      </c>
      <c r="J191" s="110"/>
      <c r="K191" s="110"/>
      <c r="L191" s="110"/>
      <c r="M191" s="110"/>
      <c r="N191" s="113"/>
    </row>
    <row r="192" spans="1:14" ht="28.5" x14ac:dyDescent="0.2">
      <c r="A192" s="47">
        <v>10</v>
      </c>
      <c r="B192" s="92" t="s">
        <v>24</v>
      </c>
      <c r="C192" s="19">
        <v>16033</v>
      </c>
      <c r="D192" s="9">
        <v>10.002000000000001</v>
      </c>
      <c r="E192" s="10">
        <v>3</v>
      </c>
      <c r="F192" s="8" t="s">
        <v>1</v>
      </c>
      <c r="G192" s="303" t="s">
        <v>269</v>
      </c>
      <c r="H192" s="323" t="s">
        <v>280</v>
      </c>
      <c r="I192" s="110" t="s">
        <v>282</v>
      </c>
      <c r="J192" s="110"/>
      <c r="K192" s="110"/>
      <c r="L192" s="110"/>
      <c r="M192" s="110"/>
      <c r="N192" s="113"/>
    </row>
    <row r="193" spans="1:14" x14ac:dyDescent="0.2">
      <c r="A193" s="47">
        <v>11</v>
      </c>
      <c r="B193" s="92" t="s">
        <v>24</v>
      </c>
      <c r="C193" s="76">
        <v>16039</v>
      </c>
      <c r="D193" s="9">
        <v>45.006</v>
      </c>
      <c r="E193" s="10">
        <v>3</v>
      </c>
      <c r="F193" s="8" t="s">
        <v>1</v>
      </c>
      <c r="G193" s="303" t="s">
        <v>275</v>
      </c>
      <c r="H193" s="312" t="s">
        <v>283</v>
      </c>
      <c r="I193" s="110" t="s">
        <v>276</v>
      </c>
      <c r="J193" s="110" t="s">
        <v>284</v>
      </c>
      <c r="K193" s="110"/>
      <c r="L193" s="110"/>
      <c r="M193" s="110"/>
      <c r="N193" s="113"/>
    </row>
    <row r="194" spans="1:14" ht="15" thickBot="1" x14ac:dyDescent="0.25">
      <c r="A194" s="48">
        <v>12</v>
      </c>
      <c r="B194" s="101" t="s">
        <v>24</v>
      </c>
      <c r="C194" s="79">
        <v>17001</v>
      </c>
      <c r="D194" s="16">
        <v>15.016</v>
      </c>
      <c r="E194" s="17">
        <v>4</v>
      </c>
      <c r="F194" s="338" t="s">
        <v>1</v>
      </c>
      <c r="G194" s="303" t="s">
        <v>275</v>
      </c>
      <c r="H194" s="312" t="s">
        <v>285</v>
      </c>
      <c r="I194" s="112"/>
      <c r="J194" s="112"/>
      <c r="K194" s="112"/>
      <c r="L194" s="112"/>
      <c r="M194" s="112"/>
      <c r="N194" s="123"/>
    </row>
    <row r="195" spans="1:14" ht="15.75" thickBot="1" x14ac:dyDescent="0.3">
      <c r="A195" s="28"/>
      <c r="B195" s="68" t="s">
        <v>28</v>
      </c>
      <c r="C195" s="80"/>
      <c r="D195" s="23">
        <f>SUM(D183:D194)</f>
        <v>242.80400000000003</v>
      </c>
      <c r="E195" s="29"/>
      <c r="F195" s="367"/>
      <c r="G195" s="305"/>
      <c r="H195" s="314"/>
      <c r="I195" s="43"/>
      <c r="J195" s="43"/>
      <c r="K195" s="43"/>
      <c r="L195" s="43"/>
      <c r="M195" s="43"/>
      <c r="N195" s="44"/>
    </row>
    <row r="196" spans="1:14" ht="15.75" thickBot="1" x14ac:dyDescent="0.3">
      <c r="A196" s="46"/>
      <c r="B196" s="365"/>
      <c r="C196" s="82"/>
      <c r="D196" s="89"/>
      <c r="E196" s="7"/>
      <c r="F196" s="5"/>
      <c r="G196" s="302"/>
      <c r="H196" s="315"/>
      <c r="I196" s="60"/>
      <c r="J196" s="60"/>
      <c r="K196" s="60"/>
      <c r="L196" s="60"/>
      <c r="M196" s="60"/>
      <c r="N196" s="61"/>
    </row>
    <row r="197" spans="1:14" ht="15" thickBot="1" x14ac:dyDescent="0.25">
      <c r="A197" s="375"/>
      <c r="B197" s="362"/>
      <c r="C197" s="363"/>
      <c r="D197" s="364"/>
      <c r="E197" s="364"/>
      <c r="F197" s="409" t="s">
        <v>154</v>
      </c>
      <c r="G197" s="409"/>
      <c r="H197" s="43"/>
      <c r="I197" s="43"/>
      <c r="J197" s="43"/>
      <c r="K197" s="43"/>
      <c r="L197" s="43"/>
      <c r="M197" s="43"/>
      <c r="N197" s="44"/>
    </row>
    <row r="198" spans="1:14" ht="15" thickBot="1" x14ac:dyDescent="0.25">
      <c r="A198" s="28">
        <v>1</v>
      </c>
      <c r="B198" s="379" t="s">
        <v>24</v>
      </c>
      <c r="C198" s="80">
        <v>16015</v>
      </c>
      <c r="D198" s="388">
        <v>10.010999999999999</v>
      </c>
      <c r="E198" s="29">
        <v>3</v>
      </c>
      <c r="F198" s="367" t="s">
        <v>1</v>
      </c>
      <c r="G198" s="305" t="s">
        <v>297</v>
      </c>
      <c r="H198" s="305" t="s">
        <v>279</v>
      </c>
      <c r="I198" s="43"/>
      <c r="J198" s="43"/>
      <c r="K198" s="43"/>
      <c r="L198" s="43"/>
      <c r="M198" s="43"/>
      <c r="N198" s="44"/>
    </row>
    <row r="199" spans="1:14" x14ac:dyDescent="0.2">
      <c r="A199" s="46"/>
      <c r="B199" s="122"/>
      <c r="C199" s="82"/>
      <c r="D199" s="6"/>
      <c r="E199" s="7"/>
      <c r="F199" s="5"/>
      <c r="G199" s="302"/>
      <c r="H199" s="315"/>
      <c r="I199" s="60"/>
      <c r="J199" s="60"/>
      <c r="K199" s="60"/>
      <c r="L199" s="60"/>
      <c r="M199" s="60"/>
      <c r="N199" s="61"/>
    </row>
    <row r="200" spans="1:14" x14ac:dyDescent="0.2">
      <c r="A200" s="47">
        <v>1</v>
      </c>
      <c r="B200" s="92" t="s">
        <v>25</v>
      </c>
      <c r="C200" s="76">
        <v>1111</v>
      </c>
      <c r="D200" s="9">
        <v>10.747</v>
      </c>
      <c r="E200" s="10">
        <v>6</v>
      </c>
      <c r="F200" s="8" t="s">
        <v>1</v>
      </c>
      <c r="G200" s="303" t="s">
        <v>291</v>
      </c>
      <c r="H200" s="312"/>
      <c r="I200" s="110"/>
      <c r="J200" s="110"/>
      <c r="K200" s="110"/>
      <c r="L200" s="110"/>
      <c r="M200" s="110"/>
      <c r="N200" s="113"/>
    </row>
    <row r="201" spans="1:14" x14ac:dyDescent="0.2">
      <c r="A201" s="47">
        <v>2</v>
      </c>
      <c r="B201" s="92" t="s">
        <v>25</v>
      </c>
      <c r="C201" s="76">
        <v>8003</v>
      </c>
      <c r="D201" s="9">
        <v>26.995999999999999</v>
      </c>
      <c r="E201" s="10">
        <v>4</v>
      </c>
      <c r="F201" s="8" t="s">
        <v>1</v>
      </c>
      <c r="G201" s="303" t="s">
        <v>286</v>
      </c>
      <c r="H201" s="303" t="s">
        <v>290</v>
      </c>
      <c r="I201" s="110"/>
      <c r="J201" s="110"/>
      <c r="K201" s="110"/>
      <c r="L201" s="110"/>
      <c r="M201" s="110"/>
      <c r="N201" s="113"/>
    </row>
    <row r="202" spans="1:14" ht="15" thickBot="1" x14ac:dyDescent="0.25">
      <c r="A202" s="49">
        <v>3</v>
      </c>
      <c r="B202" s="351" t="s">
        <v>25</v>
      </c>
      <c r="C202" s="91">
        <v>8034</v>
      </c>
      <c r="D202" s="50">
        <v>10.497</v>
      </c>
      <c r="E202" s="51">
        <v>4</v>
      </c>
      <c r="F202" s="358" t="s">
        <v>1</v>
      </c>
      <c r="G202" s="309" t="s">
        <v>286</v>
      </c>
      <c r="H202" s="309" t="s">
        <v>289</v>
      </c>
      <c r="I202" s="114"/>
      <c r="J202" s="114"/>
      <c r="K202" s="114"/>
      <c r="L202" s="114"/>
      <c r="M202" s="114"/>
      <c r="N202" s="115"/>
    </row>
    <row r="203" spans="1:14" ht="15.75" thickBot="1" x14ac:dyDescent="0.3">
      <c r="A203" s="289"/>
      <c r="B203" s="290" t="s">
        <v>28</v>
      </c>
      <c r="C203" s="291"/>
      <c r="D203" s="292">
        <f>SUM(D200:D202)</f>
        <v>48.239999999999995</v>
      </c>
      <c r="E203" s="293"/>
      <c r="F203" s="383"/>
      <c r="G203" s="306"/>
      <c r="H203" s="316"/>
      <c r="I203" s="295"/>
      <c r="J203" s="295"/>
      <c r="K203" s="295"/>
      <c r="L203" s="295"/>
      <c r="M203" s="295"/>
      <c r="N203" s="296"/>
    </row>
    <row r="204" spans="1:14" ht="15" x14ac:dyDescent="0.25">
      <c r="A204" s="53"/>
      <c r="B204" s="372"/>
      <c r="C204" s="90"/>
      <c r="D204" s="373"/>
      <c r="E204" s="57"/>
      <c r="F204" s="279"/>
      <c r="G204" s="307"/>
      <c r="H204" s="317"/>
      <c r="I204" s="135"/>
      <c r="J204" s="135"/>
      <c r="K204" s="135"/>
      <c r="L204" s="135"/>
      <c r="M204" s="135"/>
      <c r="N204" s="136"/>
    </row>
    <row r="205" spans="1:14" x14ac:dyDescent="0.2">
      <c r="A205" s="47">
        <v>1</v>
      </c>
      <c r="B205" s="92" t="s">
        <v>26</v>
      </c>
      <c r="C205" s="19">
        <v>126003</v>
      </c>
      <c r="D205" s="9">
        <v>14.403</v>
      </c>
      <c r="E205" s="10">
        <v>4</v>
      </c>
      <c r="F205" s="8" t="s">
        <v>1</v>
      </c>
      <c r="G205" s="303" t="s">
        <v>287</v>
      </c>
      <c r="H205" s="312" t="s">
        <v>288</v>
      </c>
      <c r="I205" s="110" t="s">
        <v>292</v>
      </c>
      <c r="J205" s="110"/>
      <c r="K205" s="110"/>
      <c r="L205" s="110"/>
      <c r="M205" s="110"/>
      <c r="N205" s="113"/>
    </row>
    <row r="206" spans="1:14" ht="29.25" thickBot="1" x14ac:dyDescent="0.25">
      <c r="A206" s="48">
        <v>2</v>
      </c>
      <c r="B206" s="101" t="s">
        <v>26</v>
      </c>
      <c r="C206" s="34">
        <v>127028</v>
      </c>
      <c r="D206" s="16">
        <v>34.548999999999999</v>
      </c>
      <c r="E206" s="17">
        <v>4</v>
      </c>
      <c r="F206" s="338" t="s">
        <v>1</v>
      </c>
      <c r="G206" s="304" t="s">
        <v>293</v>
      </c>
      <c r="H206" s="303" t="s">
        <v>287</v>
      </c>
      <c r="I206" s="112" t="s">
        <v>294</v>
      </c>
      <c r="J206" s="112" t="s">
        <v>295</v>
      </c>
      <c r="K206" s="387" t="s">
        <v>296</v>
      </c>
      <c r="L206" s="112"/>
      <c r="M206" s="112"/>
      <c r="N206" s="123"/>
    </row>
    <row r="207" spans="1:14" ht="15.75" thickBot="1" x14ac:dyDescent="0.3">
      <c r="A207" s="28"/>
      <c r="B207" s="68" t="s">
        <v>28</v>
      </c>
      <c r="C207" s="85"/>
      <c r="D207" s="4">
        <f>SUM(D205:D206)</f>
        <v>48.951999999999998</v>
      </c>
      <c r="E207" s="3"/>
      <c r="F207" s="3"/>
      <c r="G207" s="305"/>
      <c r="H207" s="314"/>
      <c r="I207" s="43"/>
      <c r="J207" s="43"/>
      <c r="K207" s="43"/>
      <c r="L207" s="43"/>
      <c r="M207" s="43"/>
      <c r="N207" s="44"/>
    </row>
    <row r="208" spans="1:14" ht="15.75" thickBot="1" x14ac:dyDescent="0.3">
      <c r="A208" s="116"/>
      <c r="B208" s="384"/>
      <c r="C208" s="385"/>
      <c r="D208" s="386"/>
      <c r="E208" s="384"/>
      <c r="F208" s="384"/>
      <c r="G208" s="308"/>
      <c r="H208" s="319"/>
      <c r="I208" s="64"/>
      <c r="J208" s="64"/>
      <c r="K208" s="64"/>
      <c r="L208" s="64"/>
      <c r="M208" s="64"/>
      <c r="N208" s="73"/>
    </row>
    <row r="209" spans="1:14" ht="15.75" thickBot="1" x14ac:dyDescent="0.3">
      <c r="A209" s="45" t="s">
        <v>33</v>
      </c>
      <c r="B209" s="43"/>
      <c r="C209" s="86" t="s">
        <v>34</v>
      </c>
      <c r="D209" s="4">
        <v>3686.1979999999999</v>
      </c>
      <c r="E209" s="3"/>
      <c r="F209" s="3"/>
      <c r="G209" s="305"/>
      <c r="H209" s="314"/>
      <c r="I209" s="43"/>
      <c r="J209" s="43"/>
      <c r="K209" s="43"/>
      <c r="L209" s="43"/>
      <c r="M209" s="43"/>
      <c r="N209" s="44"/>
    </row>
  </sheetData>
  <mergeCells count="19">
    <mergeCell ref="F130:G130"/>
    <mergeCell ref="G175:H175"/>
    <mergeCell ref="F180:G180"/>
    <mergeCell ref="G190:H190"/>
    <mergeCell ref="F197:G197"/>
    <mergeCell ref="G83:H83"/>
    <mergeCell ref="G94:H94"/>
    <mergeCell ref="G124:H124"/>
    <mergeCell ref="G125:H125"/>
    <mergeCell ref="G127:H127"/>
    <mergeCell ref="F10:F11"/>
    <mergeCell ref="G10:G11"/>
    <mergeCell ref="H10:H11"/>
    <mergeCell ref="I10:N10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8" scale="55" orientation="landscape" verticalDpi="4294967294" r:id="rId1"/>
  <headerFooter>
    <oddFooter>&amp;LПредседател: .......................
                                 / К. Нинчев/&amp;CЧленове: 1...........................
            /Сл. Бобева - Кирова/&amp;R2. ..............               3. .............
/В. Овчаров/           /A. Пеева/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9"/>
  <sheetViews>
    <sheetView topLeftCell="D1" workbookViewId="0">
      <selection activeCell="I21" sqref="I21"/>
    </sheetView>
  </sheetViews>
  <sheetFormatPr defaultRowHeight="12.75" x14ac:dyDescent="0.2"/>
  <cols>
    <col min="1" max="1" width="5.42578125" style="65" customWidth="1"/>
    <col min="2" max="2" width="17.140625" style="65" customWidth="1"/>
    <col min="3" max="3" width="13.28515625" style="65" customWidth="1"/>
    <col min="4" max="5" width="9.85546875" style="65" customWidth="1"/>
    <col min="6" max="6" width="6.28515625" style="65" customWidth="1"/>
    <col min="7" max="7" width="8.7109375" style="65" customWidth="1"/>
    <col min="8" max="8" width="37.28515625" style="138" customWidth="1"/>
    <col min="9" max="9" width="34.5703125" style="138" customWidth="1"/>
    <col min="10" max="12" width="16.140625" style="138" customWidth="1"/>
    <col min="13" max="250" width="9.140625" style="138"/>
    <col min="251" max="251" width="7.28515625" style="138" customWidth="1"/>
    <col min="252" max="252" width="15" style="138" customWidth="1"/>
    <col min="253" max="253" width="11.7109375" style="138" customWidth="1"/>
    <col min="254" max="254" width="9.85546875" style="138" customWidth="1"/>
    <col min="255" max="255" width="8.140625" style="138" customWidth="1"/>
    <col min="256" max="256" width="9.85546875" style="138" customWidth="1"/>
    <col min="257" max="257" width="9.140625" style="138"/>
    <col min="258" max="258" width="12.7109375" style="138" customWidth="1"/>
    <col min="259" max="506" width="9.140625" style="138"/>
    <col min="507" max="507" width="7.28515625" style="138" customWidth="1"/>
    <col min="508" max="508" width="15" style="138" customWidth="1"/>
    <col min="509" max="509" width="11.7109375" style="138" customWidth="1"/>
    <col min="510" max="510" width="9.85546875" style="138" customWidth="1"/>
    <col min="511" max="511" width="8.140625" style="138" customWidth="1"/>
    <col min="512" max="512" width="9.85546875" style="138" customWidth="1"/>
    <col min="513" max="513" width="9.140625" style="138"/>
    <col min="514" max="514" width="12.7109375" style="138" customWidth="1"/>
    <col min="515" max="762" width="9.140625" style="138"/>
    <col min="763" max="763" width="7.28515625" style="138" customWidth="1"/>
    <col min="764" max="764" width="15" style="138" customWidth="1"/>
    <col min="765" max="765" width="11.7109375" style="138" customWidth="1"/>
    <col min="766" max="766" width="9.85546875" style="138" customWidth="1"/>
    <col min="767" max="767" width="8.140625" style="138" customWidth="1"/>
    <col min="768" max="768" width="9.85546875" style="138" customWidth="1"/>
    <col min="769" max="769" width="9.140625" style="138"/>
    <col min="770" max="770" width="12.7109375" style="138" customWidth="1"/>
    <col min="771" max="1018" width="9.140625" style="138"/>
    <col min="1019" max="1019" width="7.28515625" style="138" customWidth="1"/>
    <col min="1020" max="1020" width="15" style="138" customWidth="1"/>
    <col min="1021" max="1021" width="11.7109375" style="138" customWidth="1"/>
    <col min="1022" max="1022" width="9.85546875" style="138" customWidth="1"/>
    <col min="1023" max="1023" width="8.140625" style="138" customWidth="1"/>
    <col min="1024" max="1024" width="9.85546875" style="138" customWidth="1"/>
    <col min="1025" max="1025" width="9.140625" style="138"/>
    <col min="1026" max="1026" width="12.7109375" style="138" customWidth="1"/>
    <col min="1027" max="1274" width="9.140625" style="138"/>
    <col min="1275" max="1275" width="7.28515625" style="138" customWidth="1"/>
    <col min="1276" max="1276" width="15" style="138" customWidth="1"/>
    <col min="1277" max="1277" width="11.7109375" style="138" customWidth="1"/>
    <col min="1278" max="1278" width="9.85546875" style="138" customWidth="1"/>
    <col min="1279" max="1279" width="8.140625" style="138" customWidth="1"/>
    <col min="1280" max="1280" width="9.85546875" style="138" customWidth="1"/>
    <col min="1281" max="1281" width="9.140625" style="138"/>
    <col min="1282" max="1282" width="12.7109375" style="138" customWidth="1"/>
    <col min="1283" max="1530" width="9.140625" style="138"/>
    <col min="1531" max="1531" width="7.28515625" style="138" customWidth="1"/>
    <col min="1532" max="1532" width="15" style="138" customWidth="1"/>
    <col min="1533" max="1533" width="11.7109375" style="138" customWidth="1"/>
    <col min="1534" max="1534" width="9.85546875" style="138" customWidth="1"/>
    <col min="1535" max="1535" width="8.140625" style="138" customWidth="1"/>
    <col min="1536" max="1536" width="9.85546875" style="138" customWidth="1"/>
    <col min="1537" max="1537" width="9.140625" style="138"/>
    <col min="1538" max="1538" width="12.7109375" style="138" customWidth="1"/>
    <col min="1539" max="1786" width="9.140625" style="138"/>
    <col min="1787" max="1787" width="7.28515625" style="138" customWidth="1"/>
    <col min="1788" max="1788" width="15" style="138" customWidth="1"/>
    <col min="1789" max="1789" width="11.7109375" style="138" customWidth="1"/>
    <col min="1790" max="1790" width="9.85546875" style="138" customWidth="1"/>
    <col min="1791" max="1791" width="8.140625" style="138" customWidth="1"/>
    <col min="1792" max="1792" width="9.85546875" style="138" customWidth="1"/>
    <col min="1793" max="1793" width="9.140625" style="138"/>
    <col min="1794" max="1794" width="12.7109375" style="138" customWidth="1"/>
    <col min="1795" max="2042" width="9.140625" style="138"/>
    <col min="2043" max="2043" width="7.28515625" style="138" customWidth="1"/>
    <col min="2044" max="2044" width="15" style="138" customWidth="1"/>
    <col min="2045" max="2045" width="11.7109375" style="138" customWidth="1"/>
    <col min="2046" max="2046" width="9.85546875" style="138" customWidth="1"/>
    <col min="2047" max="2047" width="8.140625" style="138" customWidth="1"/>
    <col min="2048" max="2048" width="9.85546875" style="138" customWidth="1"/>
    <col min="2049" max="2049" width="9.140625" style="138"/>
    <col min="2050" max="2050" width="12.7109375" style="138" customWidth="1"/>
    <col min="2051" max="2298" width="9.140625" style="138"/>
    <col min="2299" max="2299" width="7.28515625" style="138" customWidth="1"/>
    <col min="2300" max="2300" width="15" style="138" customWidth="1"/>
    <col min="2301" max="2301" width="11.7109375" style="138" customWidth="1"/>
    <col min="2302" max="2302" width="9.85546875" style="138" customWidth="1"/>
    <col min="2303" max="2303" width="8.140625" style="138" customWidth="1"/>
    <col min="2304" max="2304" width="9.85546875" style="138" customWidth="1"/>
    <col min="2305" max="2305" width="9.140625" style="138"/>
    <col min="2306" max="2306" width="12.7109375" style="138" customWidth="1"/>
    <col min="2307" max="2554" width="9.140625" style="138"/>
    <col min="2555" max="2555" width="7.28515625" style="138" customWidth="1"/>
    <col min="2556" max="2556" width="15" style="138" customWidth="1"/>
    <col min="2557" max="2557" width="11.7109375" style="138" customWidth="1"/>
    <col min="2558" max="2558" width="9.85546875" style="138" customWidth="1"/>
    <col min="2559" max="2559" width="8.140625" style="138" customWidth="1"/>
    <col min="2560" max="2560" width="9.85546875" style="138" customWidth="1"/>
    <col min="2561" max="2561" width="9.140625" style="138"/>
    <col min="2562" max="2562" width="12.7109375" style="138" customWidth="1"/>
    <col min="2563" max="2810" width="9.140625" style="138"/>
    <col min="2811" max="2811" width="7.28515625" style="138" customWidth="1"/>
    <col min="2812" max="2812" width="15" style="138" customWidth="1"/>
    <col min="2813" max="2813" width="11.7109375" style="138" customWidth="1"/>
    <col min="2814" max="2814" width="9.85546875" style="138" customWidth="1"/>
    <col min="2815" max="2815" width="8.140625" style="138" customWidth="1"/>
    <col min="2816" max="2816" width="9.85546875" style="138" customWidth="1"/>
    <col min="2817" max="2817" width="9.140625" style="138"/>
    <col min="2818" max="2818" width="12.7109375" style="138" customWidth="1"/>
    <col min="2819" max="3066" width="9.140625" style="138"/>
    <col min="3067" max="3067" width="7.28515625" style="138" customWidth="1"/>
    <col min="3068" max="3068" width="15" style="138" customWidth="1"/>
    <col min="3069" max="3069" width="11.7109375" style="138" customWidth="1"/>
    <col min="3070" max="3070" width="9.85546875" style="138" customWidth="1"/>
    <col min="3071" max="3071" width="8.140625" style="138" customWidth="1"/>
    <col min="3072" max="3072" width="9.85546875" style="138" customWidth="1"/>
    <col min="3073" max="3073" width="9.140625" style="138"/>
    <col min="3074" max="3074" width="12.7109375" style="138" customWidth="1"/>
    <col min="3075" max="3322" width="9.140625" style="138"/>
    <col min="3323" max="3323" width="7.28515625" style="138" customWidth="1"/>
    <col min="3324" max="3324" width="15" style="138" customWidth="1"/>
    <col min="3325" max="3325" width="11.7109375" style="138" customWidth="1"/>
    <col min="3326" max="3326" width="9.85546875" style="138" customWidth="1"/>
    <col min="3327" max="3327" width="8.140625" style="138" customWidth="1"/>
    <col min="3328" max="3328" width="9.85546875" style="138" customWidth="1"/>
    <col min="3329" max="3329" width="9.140625" style="138"/>
    <col min="3330" max="3330" width="12.7109375" style="138" customWidth="1"/>
    <col min="3331" max="3578" width="9.140625" style="138"/>
    <col min="3579" max="3579" width="7.28515625" style="138" customWidth="1"/>
    <col min="3580" max="3580" width="15" style="138" customWidth="1"/>
    <col min="3581" max="3581" width="11.7109375" style="138" customWidth="1"/>
    <col min="3582" max="3582" width="9.85546875" style="138" customWidth="1"/>
    <col min="3583" max="3583" width="8.140625" style="138" customWidth="1"/>
    <col min="3584" max="3584" width="9.85546875" style="138" customWidth="1"/>
    <col min="3585" max="3585" width="9.140625" style="138"/>
    <col min="3586" max="3586" width="12.7109375" style="138" customWidth="1"/>
    <col min="3587" max="3834" width="9.140625" style="138"/>
    <col min="3835" max="3835" width="7.28515625" style="138" customWidth="1"/>
    <col min="3836" max="3836" width="15" style="138" customWidth="1"/>
    <col min="3837" max="3837" width="11.7109375" style="138" customWidth="1"/>
    <col min="3838" max="3838" width="9.85546875" style="138" customWidth="1"/>
    <col min="3839" max="3839" width="8.140625" style="138" customWidth="1"/>
    <col min="3840" max="3840" width="9.85546875" style="138" customWidth="1"/>
    <col min="3841" max="3841" width="9.140625" style="138"/>
    <col min="3842" max="3842" width="12.7109375" style="138" customWidth="1"/>
    <col min="3843" max="4090" width="9.140625" style="138"/>
    <col min="4091" max="4091" width="7.28515625" style="138" customWidth="1"/>
    <col min="4092" max="4092" width="15" style="138" customWidth="1"/>
    <col min="4093" max="4093" width="11.7109375" style="138" customWidth="1"/>
    <col min="4094" max="4094" width="9.85546875" style="138" customWidth="1"/>
    <col min="4095" max="4095" width="8.140625" style="138" customWidth="1"/>
    <col min="4096" max="4096" width="9.85546875" style="138" customWidth="1"/>
    <col min="4097" max="4097" width="9.140625" style="138"/>
    <col min="4098" max="4098" width="12.7109375" style="138" customWidth="1"/>
    <col min="4099" max="4346" width="9.140625" style="138"/>
    <col min="4347" max="4347" width="7.28515625" style="138" customWidth="1"/>
    <col min="4348" max="4348" width="15" style="138" customWidth="1"/>
    <col min="4349" max="4349" width="11.7109375" style="138" customWidth="1"/>
    <col min="4350" max="4350" width="9.85546875" style="138" customWidth="1"/>
    <col min="4351" max="4351" width="8.140625" style="138" customWidth="1"/>
    <col min="4352" max="4352" width="9.85546875" style="138" customWidth="1"/>
    <col min="4353" max="4353" width="9.140625" style="138"/>
    <col min="4354" max="4354" width="12.7109375" style="138" customWidth="1"/>
    <col min="4355" max="4602" width="9.140625" style="138"/>
    <col min="4603" max="4603" width="7.28515625" style="138" customWidth="1"/>
    <col min="4604" max="4604" width="15" style="138" customWidth="1"/>
    <col min="4605" max="4605" width="11.7109375" style="138" customWidth="1"/>
    <col min="4606" max="4606" width="9.85546875" style="138" customWidth="1"/>
    <col min="4607" max="4607" width="8.140625" style="138" customWidth="1"/>
    <col min="4608" max="4608" width="9.85546875" style="138" customWidth="1"/>
    <col min="4609" max="4609" width="9.140625" style="138"/>
    <col min="4610" max="4610" width="12.7109375" style="138" customWidth="1"/>
    <col min="4611" max="4858" width="9.140625" style="138"/>
    <col min="4859" max="4859" width="7.28515625" style="138" customWidth="1"/>
    <col min="4860" max="4860" width="15" style="138" customWidth="1"/>
    <col min="4861" max="4861" width="11.7109375" style="138" customWidth="1"/>
    <col min="4862" max="4862" width="9.85546875" style="138" customWidth="1"/>
    <col min="4863" max="4863" width="8.140625" style="138" customWidth="1"/>
    <col min="4864" max="4864" width="9.85546875" style="138" customWidth="1"/>
    <col min="4865" max="4865" width="9.140625" style="138"/>
    <col min="4866" max="4866" width="12.7109375" style="138" customWidth="1"/>
    <col min="4867" max="5114" width="9.140625" style="138"/>
    <col min="5115" max="5115" width="7.28515625" style="138" customWidth="1"/>
    <col min="5116" max="5116" width="15" style="138" customWidth="1"/>
    <col min="5117" max="5117" width="11.7109375" style="138" customWidth="1"/>
    <col min="5118" max="5118" width="9.85546875" style="138" customWidth="1"/>
    <col min="5119" max="5119" width="8.140625" style="138" customWidth="1"/>
    <col min="5120" max="5120" width="9.85546875" style="138" customWidth="1"/>
    <col min="5121" max="5121" width="9.140625" style="138"/>
    <col min="5122" max="5122" width="12.7109375" style="138" customWidth="1"/>
    <col min="5123" max="5370" width="9.140625" style="138"/>
    <col min="5371" max="5371" width="7.28515625" style="138" customWidth="1"/>
    <col min="5372" max="5372" width="15" style="138" customWidth="1"/>
    <col min="5373" max="5373" width="11.7109375" style="138" customWidth="1"/>
    <col min="5374" max="5374" width="9.85546875" style="138" customWidth="1"/>
    <col min="5375" max="5375" width="8.140625" style="138" customWidth="1"/>
    <col min="5376" max="5376" width="9.85546875" style="138" customWidth="1"/>
    <col min="5377" max="5377" width="9.140625" style="138"/>
    <col min="5378" max="5378" width="12.7109375" style="138" customWidth="1"/>
    <col min="5379" max="5626" width="9.140625" style="138"/>
    <col min="5627" max="5627" width="7.28515625" style="138" customWidth="1"/>
    <col min="5628" max="5628" width="15" style="138" customWidth="1"/>
    <col min="5629" max="5629" width="11.7109375" style="138" customWidth="1"/>
    <col min="5630" max="5630" width="9.85546875" style="138" customWidth="1"/>
    <col min="5631" max="5631" width="8.140625" style="138" customWidth="1"/>
    <col min="5632" max="5632" width="9.85546875" style="138" customWidth="1"/>
    <col min="5633" max="5633" width="9.140625" style="138"/>
    <col min="5634" max="5634" width="12.7109375" style="138" customWidth="1"/>
    <col min="5635" max="5882" width="9.140625" style="138"/>
    <col min="5883" max="5883" width="7.28515625" style="138" customWidth="1"/>
    <col min="5884" max="5884" width="15" style="138" customWidth="1"/>
    <col min="5885" max="5885" width="11.7109375" style="138" customWidth="1"/>
    <col min="5886" max="5886" width="9.85546875" style="138" customWidth="1"/>
    <col min="5887" max="5887" width="8.140625" style="138" customWidth="1"/>
    <col min="5888" max="5888" width="9.85546875" style="138" customWidth="1"/>
    <col min="5889" max="5889" width="9.140625" style="138"/>
    <col min="5890" max="5890" width="12.7109375" style="138" customWidth="1"/>
    <col min="5891" max="6138" width="9.140625" style="138"/>
    <col min="6139" max="6139" width="7.28515625" style="138" customWidth="1"/>
    <col min="6140" max="6140" width="15" style="138" customWidth="1"/>
    <col min="6141" max="6141" width="11.7109375" style="138" customWidth="1"/>
    <col min="6142" max="6142" width="9.85546875" style="138" customWidth="1"/>
    <col min="6143" max="6143" width="8.140625" style="138" customWidth="1"/>
    <col min="6144" max="6144" width="9.85546875" style="138" customWidth="1"/>
    <col min="6145" max="6145" width="9.140625" style="138"/>
    <col min="6146" max="6146" width="12.7109375" style="138" customWidth="1"/>
    <col min="6147" max="6394" width="9.140625" style="138"/>
    <col min="6395" max="6395" width="7.28515625" style="138" customWidth="1"/>
    <col min="6396" max="6396" width="15" style="138" customWidth="1"/>
    <col min="6397" max="6397" width="11.7109375" style="138" customWidth="1"/>
    <col min="6398" max="6398" width="9.85546875" style="138" customWidth="1"/>
    <col min="6399" max="6399" width="8.140625" style="138" customWidth="1"/>
    <col min="6400" max="6400" width="9.85546875" style="138" customWidth="1"/>
    <col min="6401" max="6401" width="9.140625" style="138"/>
    <col min="6402" max="6402" width="12.7109375" style="138" customWidth="1"/>
    <col min="6403" max="6650" width="9.140625" style="138"/>
    <col min="6651" max="6651" width="7.28515625" style="138" customWidth="1"/>
    <col min="6652" max="6652" width="15" style="138" customWidth="1"/>
    <col min="6653" max="6653" width="11.7109375" style="138" customWidth="1"/>
    <col min="6654" max="6654" width="9.85546875" style="138" customWidth="1"/>
    <col min="6655" max="6655" width="8.140625" style="138" customWidth="1"/>
    <col min="6656" max="6656" width="9.85546875" style="138" customWidth="1"/>
    <col min="6657" max="6657" width="9.140625" style="138"/>
    <col min="6658" max="6658" width="12.7109375" style="138" customWidth="1"/>
    <col min="6659" max="6906" width="9.140625" style="138"/>
    <col min="6907" max="6907" width="7.28515625" style="138" customWidth="1"/>
    <col min="6908" max="6908" width="15" style="138" customWidth="1"/>
    <col min="6909" max="6909" width="11.7109375" style="138" customWidth="1"/>
    <col min="6910" max="6910" width="9.85546875" style="138" customWidth="1"/>
    <col min="6911" max="6911" width="8.140625" style="138" customWidth="1"/>
    <col min="6912" max="6912" width="9.85546875" style="138" customWidth="1"/>
    <col min="6913" max="6913" width="9.140625" style="138"/>
    <col min="6914" max="6914" width="12.7109375" style="138" customWidth="1"/>
    <col min="6915" max="7162" width="9.140625" style="138"/>
    <col min="7163" max="7163" width="7.28515625" style="138" customWidth="1"/>
    <col min="7164" max="7164" width="15" style="138" customWidth="1"/>
    <col min="7165" max="7165" width="11.7109375" style="138" customWidth="1"/>
    <col min="7166" max="7166" width="9.85546875" style="138" customWidth="1"/>
    <col min="7167" max="7167" width="8.140625" style="138" customWidth="1"/>
    <col min="7168" max="7168" width="9.85546875" style="138" customWidth="1"/>
    <col min="7169" max="7169" width="9.140625" style="138"/>
    <col min="7170" max="7170" width="12.7109375" style="138" customWidth="1"/>
    <col min="7171" max="7418" width="9.140625" style="138"/>
    <col min="7419" max="7419" width="7.28515625" style="138" customWidth="1"/>
    <col min="7420" max="7420" width="15" style="138" customWidth="1"/>
    <col min="7421" max="7421" width="11.7109375" style="138" customWidth="1"/>
    <col min="7422" max="7422" width="9.85546875" style="138" customWidth="1"/>
    <col min="7423" max="7423" width="8.140625" style="138" customWidth="1"/>
    <col min="7424" max="7424" width="9.85546875" style="138" customWidth="1"/>
    <col min="7425" max="7425" width="9.140625" style="138"/>
    <col min="7426" max="7426" width="12.7109375" style="138" customWidth="1"/>
    <col min="7427" max="7674" width="9.140625" style="138"/>
    <col min="7675" max="7675" width="7.28515625" style="138" customWidth="1"/>
    <col min="7676" max="7676" width="15" style="138" customWidth="1"/>
    <col min="7677" max="7677" width="11.7109375" style="138" customWidth="1"/>
    <col min="7678" max="7678" width="9.85546875" style="138" customWidth="1"/>
    <col min="7679" max="7679" width="8.140625" style="138" customWidth="1"/>
    <col min="7680" max="7680" width="9.85546875" style="138" customWidth="1"/>
    <col min="7681" max="7681" width="9.140625" style="138"/>
    <col min="7682" max="7682" width="12.7109375" style="138" customWidth="1"/>
    <col min="7683" max="7930" width="9.140625" style="138"/>
    <col min="7931" max="7931" width="7.28515625" style="138" customWidth="1"/>
    <col min="7932" max="7932" width="15" style="138" customWidth="1"/>
    <col min="7933" max="7933" width="11.7109375" style="138" customWidth="1"/>
    <col min="7934" max="7934" width="9.85546875" style="138" customWidth="1"/>
    <col min="7935" max="7935" width="8.140625" style="138" customWidth="1"/>
    <col min="7936" max="7936" width="9.85546875" style="138" customWidth="1"/>
    <col min="7937" max="7937" width="9.140625" style="138"/>
    <col min="7938" max="7938" width="12.7109375" style="138" customWidth="1"/>
    <col min="7939" max="8186" width="9.140625" style="138"/>
    <col min="8187" max="8187" width="7.28515625" style="138" customWidth="1"/>
    <col min="8188" max="8188" width="15" style="138" customWidth="1"/>
    <col min="8189" max="8189" width="11.7109375" style="138" customWidth="1"/>
    <col min="8190" max="8190" width="9.85546875" style="138" customWidth="1"/>
    <col min="8191" max="8191" width="8.140625" style="138" customWidth="1"/>
    <col min="8192" max="8192" width="9.85546875" style="138" customWidth="1"/>
    <col min="8193" max="8193" width="9.140625" style="138"/>
    <col min="8194" max="8194" width="12.7109375" style="138" customWidth="1"/>
    <col min="8195" max="8442" width="9.140625" style="138"/>
    <col min="8443" max="8443" width="7.28515625" style="138" customWidth="1"/>
    <col min="8444" max="8444" width="15" style="138" customWidth="1"/>
    <col min="8445" max="8445" width="11.7109375" style="138" customWidth="1"/>
    <col min="8446" max="8446" width="9.85546875" style="138" customWidth="1"/>
    <col min="8447" max="8447" width="8.140625" style="138" customWidth="1"/>
    <col min="8448" max="8448" width="9.85546875" style="138" customWidth="1"/>
    <col min="8449" max="8449" width="9.140625" style="138"/>
    <col min="8450" max="8450" width="12.7109375" style="138" customWidth="1"/>
    <col min="8451" max="8698" width="9.140625" style="138"/>
    <col min="8699" max="8699" width="7.28515625" style="138" customWidth="1"/>
    <col min="8700" max="8700" width="15" style="138" customWidth="1"/>
    <col min="8701" max="8701" width="11.7109375" style="138" customWidth="1"/>
    <col min="8702" max="8702" width="9.85546875" style="138" customWidth="1"/>
    <col min="8703" max="8703" width="8.140625" style="138" customWidth="1"/>
    <col min="8704" max="8704" width="9.85546875" style="138" customWidth="1"/>
    <col min="8705" max="8705" width="9.140625" style="138"/>
    <col min="8706" max="8706" width="12.7109375" style="138" customWidth="1"/>
    <col min="8707" max="8954" width="9.140625" style="138"/>
    <col min="8955" max="8955" width="7.28515625" style="138" customWidth="1"/>
    <col min="8956" max="8956" width="15" style="138" customWidth="1"/>
    <col min="8957" max="8957" width="11.7109375" style="138" customWidth="1"/>
    <col min="8958" max="8958" width="9.85546875" style="138" customWidth="1"/>
    <col min="8959" max="8959" width="8.140625" style="138" customWidth="1"/>
    <col min="8960" max="8960" width="9.85546875" style="138" customWidth="1"/>
    <col min="8961" max="8961" width="9.140625" style="138"/>
    <col min="8962" max="8962" width="12.7109375" style="138" customWidth="1"/>
    <col min="8963" max="9210" width="9.140625" style="138"/>
    <col min="9211" max="9211" width="7.28515625" style="138" customWidth="1"/>
    <col min="9212" max="9212" width="15" style="138" customWidth="1"/>
    <col min="9213" max="9213" width="11.7109375" style="138" customWidth="1"/>
    <col min="9214" max="9214" width="9.85546875" style="138" customWidth="1"/>
    <col min="9215" max="9215" width="8.140625" style="138" customWidth="1"/>
    <col min="9216" max="9216" width="9.85546875" style="138" customWidth="1"/>
    <col min="9217" max="9217" width="9.140625" style="138"/>
    <col min="9218" max="9218" width="12.7109375" style="138" customWidth="1"/>
    <col min="9219" max="9466" width="9.140625" style="138"/>
    <col min="9467" max="9467" width="7.28515625" style="138" customWidth="1"/>
    <col min="9468" max="9468" width="15" style="138" customWidth="1"/>
    <col min="9469" max="9469" width="11.7109375" style="138" customWidth="1"/>
    <col min="9470" max="9470" width="9.85546875" style="138" customWidth="1"/>
    <col min="9471" max="9471" width="8.140625" style="138" customWidth="1"/>
    <col min="9472" max="9472" width="9.85546875" style="138" customWidth="1"/>
    <col min="9473" max="9473" width="9.140625" style="138"/>
    <col min="9474" max="9474" width="12.7109375" style="138" customWidth="1"/>
    <col min="9475" max="9722" width="9.140625" style="138"/>
    <col min="9723" max="9723" width="7.28515625" style="138" customWidth="1"/>
    <col min="9724" max="9724" width="15" style="138" customWidth="1"/>
    <col min="9725" max="9725" width="11.7109375" style="138" customWidth="1"/>
    <col min="9726" max="9726" width="9.85546875" style="138" customWidth="1"/>
    <col min="9727" max="9727" width="8.140625" style="138" customWidth="1"/>
    <col min="9728" max="9728" width="9.85546875" style="138" customWidth="1"/>
    <col min="9729" max="9729" width="9.140625" style="138"/>
    <col min="9730" max="9730" width="12.7109375" style="138" customWidth="1"/>
    <col min="9731" max="9978" width="9.140625" style="138"/>
    <col min="9979" max="9979" width="7.28515625" style="138" customWidth="1"/>
    <col min="9980" max="9980" width="15" style="138" customWidth="1"/>
    <col min="9981" max="9981" width="11.7109375" style="138" customWidth="1"/>
    <col min="9982" max="9982" width="9.85546875" style="138" customWidth="1"/>
    <col min="9983" max="9983" width="8.140625" style="138" customWidth="1"/>
    <col min="9984" max="9984" width="9.85546875" style="138" customWidth="1"/>
    <col min="9985" max="9985" width="9.140625" style="138"/>
    <col min="9986" max="9986" width="12.7109375" style="138" customWidth="1"/>
    <col min="9987" max="10234" width="9.140625" style="138"/>
    <col min="10235" max="10235" width="7.28515625" style="138" customWidth="1"/>
    <col min="10236" max="10236" width="15" style="138" customWidth="1"/>
    <col min="10237" max="10237" width="11.7109375" style="138" customWidth="1"/>
    <col min="10238" max="10238" width="9.85546875" style="138" customWidth="1"/>
    <col min="10239" max="10239" width="8.140625" style="138" customWidth="1"/>
    <col min="10240" max="10240" width="9.85546875" style="138" customWidth="1"/>
    <col min="10241" max="10241" width="9.140625" style="138"/>
    <col min="10242" max="10242" width="12.7109375" style="138" customWidth="1"/>
    <col min="10243" max="10490" width="9.140625" style="138"/>
    <col min="10491" max="10491" width="7.28515625" style="138" customWidth="1"/>
    <col min="10492" max="10492" width="15" style="138" customWidth="1"/>
    <col min="10493" max="10493" width="11.7109375" style="138" customWidth="1"/>
    <col min="10494" max="10494" width="9.85546875" style="138" customWidth="1"/>
    <col min="10495" max="10495" width="8.140625" style="138" customWidth="1"/>
    <col min="10496" max="10496" width="9.85546875" style="138" customWidth="1"/>
    <col min="10497" max="10497" width="9.140625" style="138"/>
    <col min="10498" max="10498" width="12.7109375" style="138" customWidth="1"/>
    <col min="10499" max="10746" width="9.140625" style="138"/>
    <col min="10747" max="10747" width="7.28515625" style="138" customWidth="1"/>
    <col min="10748" max="10748" width="15" style="138" customWidth="1"/>
    <col min="10749" max="10749" width="11.7109375" style="138" customWidth="1"/>
    <col min="10750" max="10750" width="9.85546875" style="138" customWidth="1"/>
    <col min="10751" max="10751" width="8.140625" style="138" customWidth="1"/>
    <col min="10752" max="10752" width="9.85546875" style="138" customWidth="1"/>
    <col min="10753" max="10753" width="9.140625" style="138"/>
    <col min="10754" max="10754" width="12.7109375" style="138" customWidth="1"/>
    <col min="10755" max="11002" width="9.140625" style="138"/>
    <col min="11003" max="11003" width="7.28515625" style="138" customWidth="1"/>
    <col min="11004" max="11004" width="15" style="138" customWidth="1"/>
    <col min="11005" max="11005" width="11.7109375" style="138" customWidth="1"/>
    <col min="11006" max="11006" width="9.85546875" style="138" customWidth="1"/>
    <col min="11007" max="11007" width="8.140625" style="138" customWidth="1"/>
    <col min="11008" max="11008" width="9.85546875" style="138" customWidth="1"/>
    <col min="11009" max="11009" width="9.140625" style="138"/>
    <col min="11010" max="11010" width="12.7109375" style="138" customWidth="1"/>
    <col min="11011" max="11258" width="9.140625" style="138"/>
    <col min="11259" max="11259" width="7.28515625" style="138" customWidth="1"/>
    <col min="11260" max="11260" width="15" style="138" customWidth="1"/>
    <col min="11261" max="11261" width="11.7109375" style="138" customWidth="1"/>
    <col min="11262" max="11262" width="9.85546875" style="138" customWidth="1"/>
    <col min="11263" max="11263" width="8.140625" style="138" customWidth="1"/>
    <col min="11264" max="11264" width="9.85546875" style="138" customWidth="1"/>
    <col min="11265" max="11265" width="9.140625" style="138"/>
    <col min="11266" max="11266" width="12.7109375" style="138" customWidth="1"/>
    <col min="11267" max="11514" width="9.140625" style="138"/>
    <col min="11515" max="11515" width="7.28515625" style="138" customWidth="1"/>
    <col min="11516" max="11516" width="15" style="138" customWidth="1"/>
    <col min="11517" max="11517" width="11.7109375" style="138" customWidth="1"/>
    <col min="11518" max="11518" width="9.85546875" style="138" customWidth="1"/>
    <col min="11519" max="11519" width="8.140625" style="138" customWidth="1"/>
    <col min="11520" max="11520" width="9.85546875" style="138" customWidth="1"/>
    <col min="11521" max="11521" width="9.140625" style="138"/>
    <col min="11522" max="11522" width="12.7109375" style="138" customWidth="1"/>
    <col min="11523" max="11770" width="9.140625" style="138"/>
    <col min="11771" max="11771" width="7.28515625" style="138" customWidth="1"/>
    <col min="11772" max="11772" width="15" style="138" customWidth="1"/>
    <col min="11773" max="11773" width="11.7109375" style="138" customWidth="1"/>
    <col min="11774" max="11774" width="9.85546875" style="138" customWidth="1"/>
    <col min="11775" max="11775" width="8.140625" style="138" customWidth="1"/>
    <col min="11776" max="11776" width="9.85546875" style="138" customWidth="1"/>
    <col min="11777" max="11777" width="9.140625" style="138"/>
    <col min="11778" max="11778" width="12.7109375" style="138" customWidth="1"/>
    <col min="11779" max="12026" width="9.140625" style="138"/>
    <col min="12027" max="12027" width="7.28515625" style="138" customWidth="1"/>
    <col min="12028" max="12028" width="15" style="138" customWidth="1"/>
    <col min="12029" max="12029" width="11.7109375" style="138" customWidth="1"/>
    <col min="12030" max="12030" width="9.85546875" style="138" customWidth="1"/>
    <col min="12031" max="12031" width="8.140625" style="138" customWidth="1"/>
    <col min="12032" max="12032" width="9.85546875" style="138" customWidth="1"/>
    <col min="12033" max="12033" width="9.140625" style="138"/>
    <col min="12034" max="12034" width="12.7109375" style="138" customWidth="1"/>
    <col min="12035" max="12282" width="9.140625" style="138"/>
    <col min="12283" max="12283" width="7.28515625" style="138" customWidth="1"/>
    <col min="12284" max="12284" width="15" style="138" customWidth="1"/>
    <col min="12285" max="12285" width="11.7109375" style="138" customWidth="1"/>
    <col min="12286" max="12286" width="9.85546875" style="138" customWidth="1"/>
    <col min="12287" max="12287" width="8.140625" style="138" customWidth="1"/>
    <col min="12288" max="12288" width="9.85546875" style="138" customWidth="1"/>
    <col min="12289" max="12289" width="9.140625" style="138"/>
    <col min="12290" max="12290" width="12.7109375" style="138" customWidth="1"/>
    <col min="12291" max="12538" width="9.140625" style="138"/>
    <col min="12539" max="12539" width="7.28515625" style="138" customWidth="1"/>
    <col min="12540" max="12540" width="15" style="138" customWidth="1"/>
    <col min="12541" max="12541" width="11.7109375" style="138" customWidth="1"/>
    <col min="12542" max="12542" width="9.85546875" style="138" customWidth="1"/>
    <col min="12543" max="12543" width="8.140625" style="138" customWidth="1"/>
    <col min="12544" max="12544" width="9.85546875" style="138" customWidth="1"/>
    <col min="12545" max="12545" width="9.140625" style="138"/>
    <col min="12546" max="12546" width="12.7109375" style="138" customWidth="1"/>
    <col min="12547" max="12794" width="9.140625" style="138"/>
    <col min="12795" max="12795" width="7.28515625" style="138" customWidth="1"/>
    <col min="12796" max="12796" width="15" style="138" customWidth="1"/>
    <col min="12797" max="12797" width="11.7109375" style="138" customWidth="1"/>
    <col min="12798" max="12798" width="9.85546875" style="138" customWidth="1"/>
    <col min="12799" max="12799" width="8.140625" style="138" customWidth="1"/>
    <col min="12800" max="12800" width="9.85546875" style="138" customWidth="1"/>
    <col min="12801" max="12801" width="9.140625" style="138"/>
    <col min="12802" max="12802" width="12.7109375" style="138" customWidth="1"/>
    <col min="12803" max="13050" width="9.140625" style="138"/>
    <col min="13051" max="13051" width="7.28515625" style="138" customWidth="1"/>
    <col min="13052" max="13052" width="15" style="138" customWidth="1"/>
    <col min="13053" max="13053" width="11.7109375" style="138" customWidth="1"/>
    <col min="13054" max="13054" width="9.85546875" style="138" customWidth="1"/>
    <col min="13055" max="13055" width="8.140625" style="138" customWidth="1"/>
    <col min="13056" max="13056" width="9.85546875" style="138" customWidth="1"/>
    <col min="13057" max="13057" width="9.140625" style="138"/>
    <col min="13058" max="13058" width="12.7109375" style="138" customWidth="1"/>
    <col min="13059" max="13306" width="9.140625" style="138"/>
    <col min="13307" max="13307" width="7.28515625" style="138" customWidth="1"/>
    <col min="13308" max="13308" width="15" style="138" customWidth="1"/>
    <col min="13309" max="13309" width="11.7109375" style="138" customWidth="1"/>
    <col min="13310" max="13310" width="9.85546875" style="138" customWidth="1"/>
    <col min="13311" max="13311" width="8.140625" style="138" customWidth="1"/>
    <col min="13312" max="13312" width="9.85546875" style="138" customWidth="1"/>
    <col min="13313" max="13313" width="9.140625" style="138"/>
    <col min="13314" max="13314" width="12.7109375" style="138" customWidth="1"/>
    <col min="13315" max="13562" width="9.140625" style="138"/>
    <col min="13563" max="13563" width="7.28515625" style="138" customWidth="1"/>
    <col min="13564" max="13564" width="15" style="138" customWidth="1"/>
    <col min="13565" max="13565" width="11.7109375" style="138" customWidth="1"/>
    <col min="13566" max="13566" width="9.85546875" style="138" customWidth="1"/>
    <col min="13567" max="13567" width="8.140625" style="138" customWidth="1"/>
    <col min="13568" max="13568" width="9.85546875" style="138" customWidth="1"/>
    <col min="13569" max="13569" width="9.140625" style="138"/>
    <col min="13570" max="13570" width="12.7109375" style="138" customWidth="1"/>
    <col min="13571" max="13818" width="9.140625" style="138"/>
    <col min="13819" max="13819" width="7.28515625" style="138" customWidth="1"/>
    <col min="13820" max="13820" width="15" style="138" customWidth="1"/>
    <col min="13821" max="13821" width="11.7109375" style="138" customWidth="1"/>
    <col min="13822" max="13822" width="9.85546875" style="138" customWidth="1"/>
    <col min="13823" max="13823" width="8.140625" style="138" customWidth="1"/>
    <col min="13824" max="13824" width="9.85546875" style="138" customWidth="1"/>
    <col min="13825" max="13825" width="9.140625" style="138"/>
    <col min="13826" max="13826" width="12.7109375" style="138" customWidth="1"/>
    <col min="13827" max="14074" width="9.140625" style="138"/>
    <col min="14075" max="14075" width="7.28515625" style="138" customWidth="1"/>
    <col min="14076" max="14076" width="15" style="138" customWidth="1"/>
    <col min="14077" max="14077" width="11.7109375" style="138" customWidth="1"/>
    <col min="14078" max="14078" width="9.85546875" style="138" customWidth="1"/>
    <col min="14079" max="14079" width="8.140625" style="138" customWidth="1"/>
    <col min="14080" max="14080" width="9.85546875" style="138" customWidth="1"/>
    <col min="14081" max="14081" width="9.140625" style="138"/>
    <col min="14082" max="14082" width="12.7109375" style="138" customWidth="1"/>
    <col min="14083" max="14330" width="9.140625" style="138"/>
    <col min="14331" max="14331" width="7.28515625" style="138" customWidth="1"/>
    <col min="14332" max="14332" width="15" style="138" customWidth="1"/>
    <col min="14333" max="14333" width="11.7109375" style="138" customWidth="1"/>
    <col min="14334" max="14334" width="9.85546875" style="138" customWidth="1"/>
    <col min="14335" max="14335" width="8.140625" style="138" customWidth="1"/>
    <col min="14336" max="14336" width="9.85546875" style="138" customWidth="1"/>
    <col min="14337" max="14337" width="9.140625" style="138"/>
    <col min="14338" max="14338" width="12.7109375" style="138" customWidth="1"/>
    <col min="14339" max="14586" width="9.140625" style="138"/>
    <col min="14587" max="14587" width="7.28515625" style="138" customWidth="1"/>
    <col min="14588" max="14588" width="15" style="138" customWidth="1"/>
    <col min="14589" max="14589" width="11.7109375" style="138" customWidth="1"/>
    <col min="14590" max="14590" width="9.85546875" style="138" customWidth="1"/>
    <col min="14591" max="14591" width="8.140625" style="138" customWidth="1"/>
    <col min="14592" max="14592" width="9.85546875" style="138" customWidth="1"/>
    <col min="14593" max="14593" width="9.140625" style="138"/>
    <col min="14594" max="14594" width="12.7109375" style="138" customWidth="1"/>
    <col min="14595" max="14842" width="9.140625" style="138"/>
    <col min="14843" max="14843" width="7.28515625" style="138" customWidth="1"/>
    <col min="14844" max="14844" width="15" style="138" customWidth="1"/>
    <col min="14845" max="14845" width="11.7109375" style="138" customWidth="1"/>
    <col min="14846" max="14846" width="9.85546875" style="138" customWidth="1"/>
    <col min="14847" max="14847" width="8.140625" style="138" customWidth="1"/>
    <col min="14848" max="14848" width="9.85546875" style="138" customWidth="1"/>
    <col min="14849" max="14849" width="9.140625" style="138"/>
    <col min="14850" max="14850" width="12.7109375" style="138" customWidth="1"/>
    <col min="14851" max="15098" width="9.140625" style="138"/>
    <col min="15099" max="15099" width="7.28515625" style="138" customWidth="1"/>
    <col min="15100" max="15100" width="15" style="138" customWidth="1"/>
    <col min="15101" max="15101" width="11.7109375" style="138" customWidth="1"/>
    <col min="15102" max="15102" width="9.85546875" style="138" customWidth="1"/>
    <col min="15103" max="15103" width="8.140625" style="138" customWidth="1"/>
    <col min="15104" max="15104" width="9.85546875" style="138" customWidth="1"/>
    <col min="15105" max="15105" width="9.140625" style="138"/>
    <col min="15106" max="15106" width="12.7109375" style="138" customWidth="1"/>
    <col min="15107" max="15354" width="9.140625" style="138"/>
    <col min="15355" max="15355" width="7.28515625" style="138" customWidth="1"/>
    <col min="15356" max="15356" width="15" style="138" customWidth="1"/>
    <col min="15357" max="15357" width="11.7109375" style="138" customWidth="1"/>
    <col min="15358" max="15358" width="9.85546875" style="138" customWidth="1"/>
    <col min="15359" max="15359" width="8.140625" style="138" customWidth="1"/>
    <col min="15360" max="15360" width="9.85546875" style="138" customWidth="1"/>
    <col min="15361" max="15361" width="9.140625" style="138"/>
    <col min="15362" max="15362" width="12.7109375" style="138" customWidth="1"/>
    <col min="15363" max="15610" width="9.140625" style="138"/>
    <col min="15611" max="15611" width="7.28515625" style="138" customWidth="1"/>
    <col min="15612" max="15612" width="15" style="138" customWidth="1"/>
    <col min="15613" max="15613" width="11.7109375" style="138" customWidth="1"/>
    <col min="15614" max="15614" width="9.85546875" style="138" customWidth="1"/>
    <col min="15615" max="15615" width="8.140625" style="138" customWidth="1"/>
    <col min="15616" max="15616" width="9.85546875" style="138" customWidth="1"/>
    <col min="15617" max="15617" width="9.140625" style="138"/>
    <col min="15618" max="15618" width="12.7109375" style="138" customWidth="1"/>
    <col min="15619" max="15866" width="9.140625" style="138"/>
    <col min="15867" max="15867" width="7.28515625" style="138" customWidth="1"/>
    <col min="15868" max="15868" width="15" style="138" customWidth="1"/>
    <col min="15869" max="15869" width="11.7109375" style="138" customWidth="1"/>
    <col min="15870" max="15870" width="9.85546875" style="138" customWidth="1"/>
    <col min="15871" max="15871" width="8.140625" style="138" customWidth="1"/>
    <col min="15872" max="15872" width="9.85546875" style="138" customWidth="1"/>
    <col min="15873" max="15873" width="9.140625" style="138"/>
    <col min="15874" max="15874" width="12.7109375" style="138" customWidth="1"/>
    <col min="15875" max="16122" width="9.140625" style="138"/>
    <col min="16123" max="16123" width="7.28515625" style="138" customWidth="1"/>
    <col min="16124" max="16124" width="15" style="138" customWidth="1"/>
    <col min="16125" max="16125" width="11.7109375" style="138" customWidth="1"/>
    <col min="16126" max="16126" width="9.85546875" style="138" customWidth="1"/>
    <col min="16127" max="16127" width="8.140625" style="138" customWidth="1"/>
    <col min="16128" max="16128" width="9.85546875" style="138" customWidth="1"/>
    <col min="16129" max="16129" width="9.140625" style="138"/>
    <col min="16130" max="16130" width="12.7109375" style="138" customWidth="1"/>
    <col min="16131" max="16384" width="9.140625" style="138"/>
  </cols>
  <sheetData>
    <row r="2" spans="1:12" s="137" customFormat="1" x14ac:dyDescent="0.2">
      <c r="A2" s="104" t="s">
        <v>47</v>
      </c>
      <c r="B2" s="105"/>
      <c r="C2" s="105"/>
      <c r="D2" s="105"/>
      <c r="E2" s="105"/>
      <c r="F2" s="105"/>
    </row>
    <row r="3" spans="1:12" s="137" customFormat="1" x14ac:dyDescent="0.2">
      <c r="A3" s="106" t="s">
        <v>36</v>
      </c>
      <c r="B3" s="107"/>
      <c r="C3" s="108"/>
      <c r="D3" s="108"/>
      <c r="E3" s="108"/>
      <c r="F3" s="108"/>
    </row>
    <row r="4" spans="1:12" s="137" customFormat="1" x14ac:dyDescent="0.2">
      <c r="A4" s="106" t="s">
        <v>45</v>
      </c>
      <c r="B4" s="107"/>
      <c r="C4" s="108"/>
      <c r="D4" s="108"/>
      <c r="E4" s="108"/>
      <c r="F4" s="108"/>
    </row>
    <row r="5" spans="1:12" s="137" customFormat="1" x14ac:dyDescent="0.2">
      <c r="A5" s="106" t="s">
        <v>46</v>
      </c>
      <c r="B5" s="107"/>
      <c r="C5" s="108"/>
      <c r="D5" s="108"/>
      <c r="E5" s="108"/>
      <c r="F5" s="108"/>
    </row>
    <row r="6" spans="1:12" s="137" customFormat="1" x14ac:dyDescent="0.2">
      <c r="A6" s="106"/>
      <c r="B6" s="107"/>
      <c r="C6" s="108"/>
      <c r="D6" s="108"/>
      <c r="E6" s="108"/>
      <c r="F6" s="108"/>
    </row>
    <row r="7" spans="1:12" customFormat="1" ht="15" x14ac:dyDescent="0.25">
      <c r="A7" s="109" t="s">
        <v>298</v>
      </c>
      <c r="B7" s="65"/>
      <c r="C7" s="65"/>
      <c r="D7" s="65"/>
      <c r="E7" s="65"/>
      <c r="F7" s="65"/>
      <c r="G7" s="65"/>
      <c r="H7" s="389"/>
    </row>
    <row r="8" spans="1:12" customFormat="1" ht="15" x14ac:dyDescent="0.25">
      <c r="A8" s="109" t="s">
        <v>299</v>
      </c>
      <c r="B8" s="65"/>
      <c r="C8" s="65"/>
      <c r="D8" s="65"/>
      <c r="E8" s="65"/>
      <c r="F8" s="65"/>
      <c r="G8" s="65"/>
      <c r="H8" s="389"/>
    </row>
    <row r="9" spans="1:12" s="137" customFormat="1" ht="13.5" thickBot="1" x14ac:dyDescent="0.25">
      <c r="A9" s="106"/>
      <c r="B9" s="107"/>
      <c r="C9" s="108"/>
      <c r="D9" s="108"/>
      <c r="E9" s="108"/>
      <c r="F9" s="108"/>
    </row>
    <row r="10" spans="1:12" customFormat="1" ht="15.75" thickBot="1" x14ac:dyDescent="0.3">
      <c r="A10" s="415" t="s">
        <v>49</v>
      </c>
      <c r="B10" s="410" t="s">
        <v>2</v>
      </c>
      <c r="C10" s="410" t="s">
        <v>29</v>
      </c>
      <c r="D10" s="417" t="s">
        <v>50</v>
      </c>
      <c r="E10" s="419" t="s">
        <v>31</v>
      </c>
      <c r="F10" s="410" t="s">
        <v>3</v>
      </c>
      <c r="G10" s="410" t="s">
        <v>0</v>
      </c>
      <c r="H10" s="410" t="s">
        <v>51</v>
      </c>
      <c r="I10" s="410" t="s">
        <v>52</v>
      </c>
      <c r="J10" s="412" t="s">
        <v>53</v>
      </c>
      <c r="K10" s="413"/>
      <c r="L10" s="414"/>
    </row>
    <row r="11" spans="1:12" customFormat="1" ht="39" thickBot="1" x14ac:dyDescent="0.3">
      <c r="A11" s="416"/>
      <c r="B11" s="411"/>
      <c r="C11" s="411"/>
      <c r="D11" s="418"/>
      <c r="E11" s="420"/>
      <c r="F11" s="411"/>
      <c r="G11" s="411"/>
      <c r="H11" s="411"/>
      <c r="I11" s="411"/>
      <c r="J11" s="268" t="s">
        <v>39</v>
      </c>
      <c r="K11" s="269" t="s">
        <v>39</v>
      </c>
      <c r="L11" s="268" t="s">
        <v>39</v>
      </c>
    </row>
    <row r="12" spans="1:12" customFormat="1" ht="15.75" thickBot="1" x14ac:dyDescent="0.3">
      <c r="A12" s="393">
        <v>1</v>
      </c>
      <c r="B12" s="271">
        <v>2</v>
      </c>
      <c r="C12" s="272">
        <v>3</v>
      </c>
      <c r="D12" s="273">
        <v>4</v>
      </c>
      <c r="E12" s="272">
        <v>5</v>
      </c>
      <c r="F12" s="274">
        <v>6</v>
      </c>
      <c r="G12" s="272">
        <v>7</v>
      </c>
      <c r="H12" s="274">
        <v>8</v>
      </c>
      <c r="I12" s="272">
        <v>9</v>
      </c>
      <c r="J12" s="274">
        <v>10</v>
      </c>
      <c r="K12" s="272">
        <v>11</v>
      </c>
      <c r="L12" s="274">
        <v>12</v>
      </c>
    </row>
    <row r="13" spans="1:12" x14ac:dyDescent="0.2">
      <c r="A13" s="139"/>
      <c r="B13" s="140"/>
      <c r="C13" s="140"/>
      <c r="D13" s="141"/>
      <c r="E13" s="141"/>
      <c r="F13" s="140"/>
      <c r="G13" s="142"/>
      <c r="H13" s="143"/>
      <c r="I13" s="143"/>
      <c r="J13" s="143"/>
      <c r="K13" s="143"/>
      <c r="L13" s="144"/>
    </row>
    <row r="14" spans="1:12" x14ac:dyDescent="0.2">
      <c r="A14" s="145">
        <v>1</v>
      </c>
      <c r="B14" s="146" t="s">
        <v>5</v>
      </c>
      <c r="C14" s="147">
        <v>1002</v>
      </c>
      <c r="D14" s="148">
        <v>45.01</v>
      </c>
      <c r="E14" s="148">
        <v>1.8</v>
      </c>
      <c r="F14" s="149">
        <v>5</v>
      </c>
      <c r="G14" s="150" t="s">
        <v>1</v>
      </c>
      <c r="H14" s="151"/>
      <c r="I14" s="151"/>
      <c r="J14" s="151"/>
      <c r="K14" s="151"/>
      <c r="L14" s="152"/>
    </row>
    <row r="15" spans="1:12" x14ac:dyDescent="0.2">
      <c r="A15" s="145">
        <v>2</v>
      </c>
      <c r="B15" s="146" t="s">
        <v>5</v>
      </c>
      <c r="C15" s="147">
        <v>14014</v>
      </c>
      <c r="D15" s="148">
        <v>10.000999999999999</v>
      </c>
      <c r="E15" s="148">
        <v>6.6719999999999997</v>
      </c>
      <c r="F15" s="149">
        <v>6</v>
      </c>
      <c r="G15" s="150" t="s">
        <v>1</v>
      </c>
      <c r="H15" s="151"/>
      <c r="I15" s="151"/>
      <c r="J15" s="151"/>
      <c r="K15" s="151"/>
      <c r="L15" s="152"/>
    </row>
    <row r="16" spans="1:12" x14ac:dyDescent="0.2">
      <c r="A16" s="145">
        <v>3</v>
      </c>
      <c r="B16" s="146" t="s">
        <v>5</v>
      </c>
      <c r="C16" s="147">
        <v>22034</v>
      </c>
      <c r="D16" s="148">
        <v>19.245000000000001</v>
      </c>
      <c r="E16" s="148">
        <v>5</v>
      </c>
      <c r="F16" s="149">
        <v>3</v>
      </c>
      <c r="G16" s="150" t="s">
        <v>1</v>
      </c>
      <c r="H16" s="151"/>
      <c r="I16" s="151"/>
      <c r="J16" s="151"/>
      <c r="K16" s="151"/>
      <c r="L16" s="152"/>
    </row>
    <row r="17" spans="1:12" ht="13.5" thickBot="1" x14ac:dyDescent="0.25">
      <c r="A17" s="153">
        <v>4</v>
      </c>
      <c r="B17" s="154" t="s">
        <v>5</v>
      </c>
      <c r="C17" s="155">
        <v>22121</v>
      </c>
      <c r="D17" s="156">
        <v>15</v>
      </c>
      <c r="E17" s="156">
        <v>15</v>
      </c>
      <c r="F17" s="157">
        <v>3</v>
      </c>
      <c r="G17" s="158" t="s">
        <v>1</v>
      </c>
      <c r="H17" s="159"/>
      <c r="I17" s="159"/>
      <c r="J17" s="159"/>
      <c r="K17" s="159"/>
      <c r="L17" s="160"/>
    </row>
    <row r="18" spans="1:12" ht="13.5" thickBot="1" x14ac:dyDescent="0.25">
      <c r="A18" s="161"/>
      <c r="B18" s="162" t="s">
        <v>28</v>
      </c>
      <c r="C18" s="163"/>
      <c r="D18" s="164">
        <f>SUM(D14:D17)</f>
        <v>89.256</v>
      </c>
      <c r="E18" s="164">
        <f>SUM(E14:E17)</f>
        <v>28.472000000000001</v>
      </c>
      <c r="F18" s="165"/>
      <c r="G18" s="166"/>
      <c r="H18" s="167"/>
      <c r="I18" s="167"/>
      <c r="J18" s="167"/>
      <c r="K18" s="167"/>
      <c r="L18" s="168"/>
    </row>
    <row r="19" spans="1:12" x14ac:dyDescent="0.2">
      <c r="A19" s="169"/>
      <c r="B19" s="170"/>
      <c r="C19" s="171"/>
      <c r="D19" s="172"/>
      <c r="E19" s="172"/>
      <c r="F19" s="173"/>
      <c r="G19" s="174"/>
      <c r="H19" s="143"/>
      <c r="I19" s="143"/>
      <c r="J19" s="143"/>
      <c r="K19" s="143"/>
      <c r="L19" s="144"/>
    </row>
    <row r="20" spans="1:12" x14ac:dyDescent="0.2">
      <c r="A20" s="175">
        <v>1</v>
      </c>
      <c r="B20" s="176" t="s">
        <v>6</v>
      </c>
      <c r="C20" s="177">
        <v>9014</v>
      </c>
      <c r="D20" s="178">
        <v>29.974</v>
      </c>
      <c r="E20" s="178">
        <v>2.5</v>
      </c>
      <c r="F20" s="179">
        <v>4</v>
      </c>
      <c r="G20" s="180" t="s">
        <v>1</v>
      </c>
      <c r="H20" s="297" t="s">
        <v>62</v>
      </c>
      <c r="I20" s="151"/>
      <c r="J20" s="151"/>
      <c r="K20" s="151"/>
      <c r="L20" s="152"/>
    </row>
    <row r="21" spans="1:12" x14ac:dyDescent="0.2">
      <c r="A21" s="175">
        <v>2</v>
      </c>
      <c r="B21" s="176" t="s">
        <v>6</v>
      </c>
      <c r="C21" s="177">
        <v>11045</v>
      </c>
      <c r="D21" s="178">
        <v>30.407</v>
      </c>
      <c r="E21" s="178">
        <v>6.6</v>
      </c>
      <c r="F21" s="179">
        <v>5</v>
      </c>
      <c r="G21" s="180" t="s">
        <v>1</v>
      </c>
      <c r="H21" s="151"/>
      <c r="I21" s="151"/>
      <c r="J21" s="151"/>
      <c r="K21" s="151"/>
      <c r="L21" s="152"/>
    </row>
    <row r="22" spans="1:12" x14ac:dyDescent="0.2">
      <c r="A22" s="175">
        <v>3</v>
      </c>
      <c r="B22" s="176" t="s">
        <v>6</v>
      </c>
      <c r="C22" s="177">
        <v>18037</v>
      </c>
      <c r="D22" s="178">
        <v>15.99</v>
      </c>
      <c r="E22" s="178">
        <v>6</v>
      </c>
      <c r="F22" s="179">
        <v>5</v>
      </c>
      <c r="G22" s="180" t="s">
        <v>1</v>
      </c>
      <c r="H22" s="151"/>
      <c r="I22" s="151"/>
      <c r="J22" s="151"/>
      <c r="K22" s="151"/>
      <c r="L22" s="152"/>
    </row>
    <row r="23" spans="1:12" x14ac:dyDescent="0.2">
      <c r="A23" s="175">
        <v>4</v>
      </c>
      <c r="B23" s="176" t="s">
        <v>6</v>
      </c>
      <c r="C23" s="177">
        <v>53001</v>
      </c>
      <c r="D23" s="178">
        <v>255.041</v>
      </c>
      <c r="E23" s="178">
        <v>55</v>
      </c>
      <c r="F23" s="179">
        <v>4</v>
      </c>
      <c r="G23" s="180" t="s">
        <v>1</v>
      </c>
      <c r="H23" s="151"/>
      <c r="I23" s="151"/>
      <c r="J23" s="151"/>
      <c r="K23" s="151"/>
      <c r="L23" s="152"/>
    </row>
    <row r="24" spans="1:12" ht="13.5" thickBot="1" x14ac:dyDescent="0.25">
      <c r="A24" s="181">
        <v>5</v>
      </c>
      <c r="B24" s="182" t="s">
        <v>6</v>
      </c>
      <c r="C24" s="183">
        <v>20001</v>
      </c>
      <c r="D24" s="184">
        <v>2.484</v>
      </c>
      <c r="E24" s="184">
        <v>2.484</v>
      </c>
      <c r="F24" s="185">
        <v>5</v>
      </c>
      <c r="G24" s="186" t="s">
        <v>1</v>
      </c>
      <c r="H24" s="159"/>
      <c r="I24" s="159"/>
      <c r="J24" s="159"/>
      <c r="K24" s="159"/>
      <c r="L24" s="160"/>
    </row>
    <row r="25" spans="1:12" ht="13.5" thickBot="1" x14ac:dyDescent="0.25">
      <c r="A25" s="187"/>
      <c r="B25" s="162" t="s">
        <v>28</v>
      </c>
      <c r="C25" s="188"/>
      <c r="D25" s="189">
        <f>SUM(D20:D24)</f>
        <v>333.89599999999996</v>
      </c>
      <c r="E25" s="189">
        <f>SUM(E20:E24)</f>
        <v>72.583999999999989</v>
      </c>
      <c r="F25" s="190"/>
      <c r="G25" s="191"/>
      <c r="H25" s="167"/>
      <c r="I25" s="167"/>
      <c r="J25" s="167"/>
      <c r="K25" s="167"/>
      <c r="L25" s="168"/>
    </row>
    <row r="26" spans="1:12" x14ac:dyDescent="0.2">
      <c r="A26" s="192"/>
      <c r="B26" s="193"/>
      <c r="C26" s="194"/>
      <c r="D26" s="195"/>
      <c r="E26" s="195"/>
      <c r="F26" s="196"/>
      <c r="G26" s="197"/>
      <c r="H26" s="143"/>
      <c r="I26" s="143"/>
      <c r="J26" s="143"/>
      <c r="K26" s="143"/>
      <c r="L26" s="144"/>
    </row>
    <row r="27" spans="1:12" ht="13.5" thickBot="1" x14ac:dyDescent="0.25">
      <c r="A27" s="181">
        <v>1</v>
      </c>
      <c r="B27" s="198" t="s">
        <v>7</v>
      </c>
      <c r="C27" s="185">
        <v>27027</v>
      </c>
      <c r="D27" s="199">
        <v>45.003</v>
      </c>
      <c r="E27" s="199">
        <v>6.8</v>
      </c>
      <c r="F27" s="185">
        <v>4</v>
      </c>
      <c r="G27" s="186" t="s">
        <v>1</v>
      </c>
      <c r="H27" s="159"/>
      <c r="I27" s="159"/>
      <c r="J27" s="159"/>
      <c r="K27" s="159"/>
      <c r="L27" s="160"/>
    </row>
    <row r="28" spans="1:12" ht="13.5" thickBot="1" x14ac:dyDescent="0.25">
      <c r="A28" s="187"/>
      <c r="B28" s="162" t="s">
        <v>28</v>
      </c>
      <c r="C28" s="190"/>
      <c r="D28" s="200">
        <f>SUM(D27)</f>
        <v>45.003</v>
      </c>
      <c r="E28" s="200">
        <f>SUM(E27)</f>
        <v>6.8</v>
      </c>
      <c r="F28" s="190"/>
      <c r="G28" s="191"/>
      <c r="H28" s="167"/>
      <c r="I28" s="167"/>
      <c r="J28" s="167"/>
      <c r="K28" s="167"/>
      <c r="L28" s="168"/>
    </row>
    <row r="29" spans="1:12" x14ac:dyDescent="0.2">
      <c r="A29" s="192"/>
      <c r="B29" s="193"/>
      <c r="C29" s="196"/>
      <c r="D29" s="201"/>
      <c r="E29" s="201"/>
      <c r="F29" s="196"/>
      <c r="G29" s="197"/>
      <c r="H29" s="143"/>
      <c r="I29" s="143"/>
      <c r="J29" s="143"/>
      <c r="K29" s="143"/>
      <c r="L29" s="144"/>
    </row>
    <row r="30" spans="1:12" x14ac:dyDescent="0.2">
      <c r="A30" s="175">
        <v>1</v>
      </c>
      <c r="B30" s="176" t="s">
        <v>9</v>
      </c>
      <c r="C30" s="202">
        <v>16079</v>
      </c>
      <c r="D30" s="178">
        <v>17.678999999999998</v>
      </c>
      <c r="E30" s="178">
        <v>8.1</v>
      </c>
      <c r="F30" s="179">
        <v>3</v>
      </c>
      <c r="G30" s="180" t="s">
        <v>1</v>
      </c>
      <c r="H30" s="151"/>
      <c r="I30" s="151"/>
      <c r="J30" s="151"/>
      <c r="K30" s="151"/>
      <c r="L30" s="152"/>
    </row>
    <row r="31" spans="1:12" x14ac:dyDescent="0.2">
      <c r="A31" s="203">
        <v>2</v>
      </c>
      <c r="B31" s="204" t="s">
        <v>9</v>
      </c>
      <c r="C31" s="202">
        <v>22126</v>
      </c>
      <c r="D31" s="178">
        <v>3.04</v>
      </c>
      <c r="E31" s="178">
        <v>3.04</v>
      </c>
      <c r="F31" s="179">
        <v>3</v>
      </c>
      <c r="G31" s="180" t="s">
        <v>1</v>
      </c>
      <c r="H31" s="151"/>
      <c r="I31" s="151"/>
      <c r="J31" s="151"/>
      <c r="K31" s="151"/>
      <c r="L31" s="152"/>
    </row>
    <row r="32" spans="1:12" ht="13.5" thickBot="1" x14ac:dyDescent="0.25">
      <c r="A32" s="181">
        <v>3</v>
      </c>
      <c r="B32" s="198" t="s">
        <v>9</v>
      </c>
      <c r="C32" s="205">
        <v>30008</v>
      </c>
      <c r="D32" s="184">
        <v>11.917</v>
      </c>
      <c r="E32" s="184">
        <v>7.9169999999999998</v>
      </c>
      <c r="F32" s="185">
        <v>4</v>
      </c>
      <c r="G32" s="186" t="s">
        <v>1</v>
      </c>
      <c r="H32" s="159"/>
      <c r="I32" s="159"/>
      <c r="J32" s="159"/>
      <c r="K32" s="159"/>
      <c r="L32" s="160"/>
    </row>
    <row r="33" spans="1:12" ht="13.5" thickBot="1" x14ac:dyDescent="0.25">
      <c r="A33" s="187"/>
      <c r="B33" s="162" t="s">
        <v>28</v>
      </c>
      <c r="C33" s="206"/>
      <c r="D33" s="189">
        <f>SUM(D30:D32)</f>
        <v>32.635999999999996</v>
      </c>
      <c r="E33" s="189">
        <f>SUM(E30:E32)</f>
        <v>19.057000000000002</v>
      </c>
      <c r="F33" s="190"/>
      <c r="G33" s="191"/>
      <c r="H33" s="167"/>
      <c r="I33" s="167"/>
      <c r="J33" s="167"/>
      <c r="K33" s="167"/>
      <c r="L33" s="168"/>
    </row>
    <row r="34" spans="1:12" x14ac:dyDescent="0.2">
      <c r="A34" s="192"/>
      <c r="B34" s="193"/>
      <c r="C34" s="207"/>
      <c r="D34" s="195"/>
      <c r="E34" s="195"/>
      <c r="F34" s="196"/>
      <c r="G34" s="197"/>
      <c r="H34" s="143"/>
      <c r="I34" s="143"/>
      <c r="J34" s="143"/>
      <c r="K34" s="143"/>
      <c r="L34" s="144"/>
    </row>
    <row r="35" spans="1:12" x14ac:dyDescent="0.2">
      <c r="A35" s="175">
        <v>1</v>
      </c>
      <c r="B35" s="176" t="s">
        <v>10</v>
      </c>
      <c r="C35" s="208">
        <v>16026</v>
      </c>
      <c r="D35" s="177">
        <v>10.547000000000001</v>
      </c>
      <c r="E35" s="178">
        <v>3</v>
      </c>
      <c r="F35" s="179">
        <v>3</v>
      </c>
      <c r="G35" s="180" t="s">
        <v>1</v>
      </c>
      <c r="H35" s="151"/>
      <c r="I35" s="151"/>
      <c r="J35" s="151"/>
      <c r="K35" s="151"/>
      <c r="L35" s="152"/>
    </row>
    <row r="36" spans="1:12" ht="13.5" thickBot="1" x14ac:dyDescent="0.25">
      <c r="A36" s="181">
        <v>2</v>
      </c>
      <c r="B36" s="198" t="s">
        <v>10</v>
      </c>
      <c r="C36" s="205">
        <v>74007</v>
      </c>
      <c r="D36" s="184">
        <v>12.978999999999999</v>
      </c>
      <c r="E36" s="209">
        <v>9.9789999999999992</v>
      </c>
      <c r="F36" s="185">
        <v>4</v>
      </c>
      <c r="G36" s="186" t="s">
        <v>1</v>
      </c>
      <c r="H36" s="159"/>
      <c r="I36" s="159"/>
      <c r="J36" s="159"/>
      <c r="K36" s="159"/>
      <c r="L36" s="160"/>
    </row>
    <row r="37" spans="1:12" ht="13.5" thickBot="1" x14ac:dyDescent="0.25">
      <c r="A37" s="187"/>
      <c r="B37" s="162" t="s">
        <v>28</v>
      </c>
      <c r="C37" s="206"/>
      <c r="D37" s="189">
        <f>SUM(D35:D36)</f>
        <v>23.526</v>
      </c>
      <c r="E37" s="189">
        <f>SUM(E35:E36)</f>
        <v>12.978999999999999</v>
      </c>
      <c r="F37" s="190"/>
      <c r="G37" s="191"/>
      <c r="H37" s="167"/>
      <c r="I37" s="167"/>
      <c r="J37" s="167"/>
      <c r="K37" s="167"/>
      <c r="L37" s="168"/>
    </row>
    <row r="38" spans="1:12" x14ac:dyDescent="0.2">
      <c r="A38" s="192"/>
      <c r="B38" s="193"/>
      <c r="C38" s="207"/>
      <c r="D38" s="195"/>
      <c r="E38" s="195"/>
      <c r="F38" s="196"/>
      <c r="G38" s="197"/>
      <c r="H38" s="143"/>
      <c r="I38" s="143"/>
      <c r="J38" s="143"/>
      <c r="K38" s="143"/>
      <c r="L38" s="144"/>
    </row>
    <row r="39" spans="1:12" x14ac:dyDescent="0.2">
      <c r="A39" s="175">
        <v>1</v>
      </c>
      <c r="B39" s="210" t="s">
        <v>11</v>
      </c>
      <c r="C39" s="202">
        <v>13056</v>
      </c>
      <c r="D39" s="177">
        <v>17.992000000000001</v>
      </c>
      <c r="E39" s="211">
        <v>14.391999999999999</v>
      </c>
      <c r="F39" s="179">
        <v>4</v>
      </c>
      <c r="G39" s="180" t="s">
        <v>1</v>
      </c>
      <c r="H39" s="151"/>
      <c r="I39" s="151"/>
      <c r="J39" s="151"/>
      <c r="K39" s="151"/>
      <c r="L39" s="152"/>
    </row>
    <row r="40" spans="1:12" ht="13.5" thickBot="1" x14ac:dyDescent="0.25">
      <c r="A40" s="181">
        <v>2</v>
      </c>
      <c r="B40" s="212" t="s">
        <v>11</v>
      </c>
      <c r="C40" s="205">
        <v>13027</v>
      </c>
      <c r="D40" s="183">
        <v>25.847999999999999</v>
      </c>
      <c r="E40" s="184">
        <v>3.7</v>
      </c>
      <c r="F40" s="185">
        <v>4</v>
      </c>
      <c r="G40" s="186" t="s">
        <v>1</v>
      </c>
      <c r="H40" s="159"/>
      <c r="I40" s="159"/>
      <c r="J40" s="159"/>
      <c r="K40" s="159"/>
      <c r="L40" s="160"/>
    </row>
    <row r="41" spans="1:12" ht="13.5" thickBot="1" x14ac:dyDescent="0.25">
      <c r="A41" s="187"/>
      <c r="B41" s="162" t="s">
        <v>28</v>
      </c>
      <c r="C41" s="206"/>
      <c r="D41" s="213">
        <f>SUM(D39:D40)</f>
        <v>43.84</v>
      </c>
      <c r="E41" s="189">
        <f>SUM(E39:E40)</f>
        <v>18.091999999999999</v>
      </c>
      <c r="F41" s="190"/>
      <c r="G41" s="191"/>
      <c r="H41" s="167"/>
      <c r="I41" s="167"/>
      <c r="J41" s="167"/>
      <c r="K41" s="167"/>
      <c r="L41" s="168"/>
    </row>
    <row r="42" spans="1:12" x14ac:dyDescent="0.2">
      <c r="A42" s="192"/>
      <c r="B42" s="214"/>
      <c r="C42" s="207"/>
      <c r="D42" s="194"/>
      <c r="E42" s="195"/>
      <c r="F42" s="196"/>
      <c r="G42" s="197"/>
      <c r="H42" s="143"/>
      <c r="I42" s="143"/>
      <c r="J42" s="143"/>
      <c r="K42" s="143"/>
      <c r="L42" s="144"/>
    </row>
    <row r="43" spans="1:12" ht="25.5" x14ac:dyDescent="0.2">
      <c r="A43" s="181">
        <v>1</v>
      </c>
      <c r="B43" s="198" t="s">
        <v>12</v>
      </c>
      <c r="C43" s="215">
        <v>17001</v>
      </c>
      <c r="D43" s="199">
        <v>339.12400000000002</v>
      </c>
      <c r="E43" s="199">
        <v>12</v>
      </c>
      <c r="F43" s="185">
        <v>5</v>
      </c>
      <c r="G43" s="186" t="s">
        <v>1</v>
      </c>
      <c r="H43" s="297" t="s">
        <v>63</v>
      </c>
      <c r="I43" s="297" t="s">
        <v>64</v>
      </c>
      <c r="J43" s="392" t="s">
        <v>309</v>
      </c>
      <c r="K43" s="151"/>
      <c r="L43" s="152"/>
    </row>
    <row r="44" spans="1:12" ht="13.5" thickBot="1" x14ac:dyDescent="0.25">
      <c r="A44" s="153">
        <v>2</v>
      </c>
      <c r="B44" s="182" t="s">
        <v>12</v>
      </c>
      <c r="C44" s="215">
        <v>140163</v>
      </c>
      <c r="D44" s="199">
        <v>6.0919999999999996</v>
      </c>
      <c r="E44" s="199">
        <v>6.0919999999999996</v>
      </c>
      <c r="F44" s="185">
        <v>4</v>
      </c>
      <c r="G44" s="186" t="s">
        <v>1</v>
      </c>
      <c r="H44" s="159"/>
      <c r="I44" s="159"/>
      <c r="J44" s="159"/>
      <c r="K44" s="159"/>
      <c r="L44" s="160"/>
    </row>
    <row r="45" spans="1:12" ht="13.5" thickBot="1" x14ac:dyDescent="0.25">
      <c r="A45" s="187"/>
      <c r="B45" s="162" t="s">
        <v>28</v>
      </c>
      <c r="C45" s="216"/>
      <c r="D45" s="200">
        <f>SUM(D43:D44)</f>
        <v>345.21600000000001</v>
      </c>
      <c r="E45" s="200">
        <f>SUM(E43:E44)</f>
        <v>18.091999999999999</v>
      </c>
      <c r="F45" s="190"/>
      <c r="G45" s="191"/>
      <c r="H45" s="167"/>
      <c r="I45" s="167"/>
      <c r="J45" s="167"/>
      <c r="K45" s="167"/>
      <c r="L45" s="168"/>
    </row>
    <row r="46" spans="1:12" x14ac:dyDescent="0.2">
      <c r="A46" s="217"/>
      <c r="B46" s="218"/>
      <c r="C46" s="219"/>
      <c r="D46" s="220"/>
      <c r="E46" s="220"/>
      <c r="F46" s="221"/>
      <c r="G46" s="222"/>
      <c r="H46" s="143"/>
      <c r="I46" s="143"/>
      <c r="J46" s="143"/>
      <c r="K46" s="143"/>
      <c r="L46" s="144"/>
    </row>
    <row r="47" spans="1:12" ht="13.5" thickBot="1" x14ac:dyDescent="0.25">
      <c r="A47" s="153">
        <v>1</v>
      </c>
      <c r="B47" s="182" t="s">
        <v>15</v>
      </c>
      <c r="C47" s="183" t="s">
        <v>16</v>
      </c>
      <c r="D47" s="184">
        <v>11.002000000000001</v>
      </c>
      <c r="E47" s="184">
        <v>11.002000000000001</v>
      </c>
      <c r="F47" s="185">
        <v>3</v>
      </c>
      <c r="G47" s="186" t="s">
        <v>1</v>
      </c>
      <c r="H47" s="159"/>
      <c r="I47" s="159"/>
      <c r="J47" s="159"/>
      <c r="K47" s="159"/>
      <c r="L47" s="160"/>
    </row>
    <row r="48" spans="1:12" ht="13.5" thickBot="1" x14ac:dyDescent="0.25">
      <c r="A48" s="187"/>
      <c r="B48" s="162" t="s">
        <v>28</v>
      </c>
      <c r="C48" s="216"/>
      <c r="D48" s="200">
        <f>SUM(D47)</f>
        <v>11.002000000000001</v>
      </c>
      <c r="E48" s="200">
        <f>SUM(E47)</f>
        <v>11.002000000000001</v>
      </c>
      <c r="F48" s="190"/>
      <c r="G48" s="191"/>
      <c r="H48" s="167"/>
      <c r="I48" s="167"/>
      <c r="J48" s="167"/>
      <c r="K48" s="167"/>
      <c r="L48" s="168"/>
    </row>
    <row r="49" spans="1:12" x14ac:dyDescent="0.2">
      <c r="A49" s="217"/>
      <c r="B49" s="218"/>
      <c r="C49" s="219"/>
      <c r="D49" s="220"/>
      <c r="E49" s="220"/>
      <c r="F49" s="221"/>
      <c r="G49" s="222"/>
      <c r="H49" s="143"/>
      <c r="I49" s="143"/>
      <c r="J49" s="143"/>
      <c r="K49" s="143"/>
      <c r="L49" s="144"/>
    </row>
    <row r="50" spans="1:12" x14ac:dyDescent="0.2">
      <c r="A50" s="203">
        <v>1</v>
      </c>
      <c r="B50" s="204" t="s">
        <v>20</v>
      </c>
      <c r="C50" s="202">
        <v>10006</v>
      </c>
      <c r="D50" s="178">
        <v>15</v>
      </c>
      <c r="E50" s="178">
        <v>15</v>
      </c>
      <c r="F50" s="179">
        <v>3</v>
      </c>
      <c r="G50" s="180" t="s">
        <v>1</v>
      </c>
      <c r="H50" s="151"/>
      <c r="I50" s="151"/>
      <c r="J50" s="151"/>
      <c r="K50" s="151"/>
      <c r="L50" s="152"/>
    </row>
    <row r="51" spans="1:12" ht="13.5" thickBot="1" x14ac:dyDescent="0.25">
      <c r="A51" s="153">
        <v>2</v>
      </c>
      <c r="B51" s="182" t="s">
        <v>20</v>
      </c>
      <c r="C51" s="205">
        <v>10007</v>
      </c>
      <c r="D51" s="184">
        <v>15</v>
      </c>
      <c r="E51" s="184">
        <v>15</v>
      </c>
      <c r="F51" s="185">
        <v>3</v>
      </c>
      <c r="G51" s="186" t="s">
        <v>1</v>
      </c>
      <c r="H51" s="159"/>
      <c r="I51" s="159"/>
      <c r="J51" s="159"/>
      <c r="K51" s="159"/>
      <c r="L51" s="160"/>
    </row>
    <row r="52" spans="1:12" ht="13.5" thickBot="1" x14ac:dyDescent="0.25">
      <c r="A52" s="187"/>
      <c r="B52" s="162" t="s">
        <v>28</v>
      </c>
      <c r="C52" s="216"/>
      <c r="D52" s="200">
        <f>SUM(D50:D51)</f>
        <v>30</v>
      </c>
      <c r="E52" s="200">
        <f>SUM(E50:E51)</f>
        <v>30</v>
      </c>
      <c r="F52" s="190"/>
      <c r="G52" s="191"/>
      <c r="H52" s="167"/>
      <c r="I52" s="167"/>
      <c r="J52" s="167"/>
      <c r="K52" s="167"/>
      <c r="L52" s="168"/>
    </row>
    <row r="53" spans="1:12" ht="13.5" thickBot="1" x14ac:dyDescent="0.25">
      <c r="A53" s="281"/>
      <c r="B53" s="282"/>
      <c r="C53" s="283"/>
      <c r="D53" s="284"/>
      <c r="E53" s="284"/>
      <c r="F53" s="285"/>
      <c r="G53" s="286"/>
      <c r="H53" s="287"/>
      <c r="I53" s="287"/>
      <c r="J53" s="287"/>
      <c r="K53" s="287"/>
      <c r="L53" s="288"/>
    </row>
    <row r="54" spans="1:12" x14ac:dyDescent="0.2">
      <c r="A54" s="229">
        <v>1</v>
      </c>
      <c r="B54" s="230" t="s">
        <v>21</v>
      </c>
      <c r="C54" s="231">
        <v>67001</v>
      </c>
      <c r="D54" s="232">
        <v>19.637</v>
      </c>
      <c r="E54" s="232">
        <v>19.637</v>
      </c>
      <c r="F54" s="233">
        <v>5</v>
      </c>
      <c r="G54" s="234" t="s">
        <v>1</v>
      </c>
      <c r="H54" s="235"/>
      <c r="I54" s="235"/>
      <c r="J54" s="235"/>
      <c r="K54" s="235"/>
      <c r="L54" s="236"/>
    </row>
    <row r="55" spans="1:12" x14ac:dyDescent="0.2">
      <c r="A55" s="203">
        <v>2</v>
      </c>
      <c r="B55" s="237" t="s">
        <v>21</v>
      </c>
      <c r="C55" s="202">
        <v>71002</v>
      </c>
      <c r="D55" s="178">
        <v>48.502000000000002</v>
      </c>
      <c r="E55" s="178">
        <v>48.502000000000002</v>
      </c>
      <c r="F55" s="179">
        <v>4</v>
      </c>
      <c r="G55" s="180" t="s">
        <v>1</v>
      </c>
      <c r="H55" s="151"/>
      <c r="I55" s="151"/>
      <c r="J55" s="151"/>
      <c r="K55" s="151"/>
      <c r="L55" s="152"/>
    </row>
    <row r="56" spans="1:12" ht="13.5" thickBot="1" x14ac:dyDescent="0.25">
      <c r="A56" s="153">
        <v>3</v>
      </c>
      <c r="B56" s="238" t="s">
        <v>21</v>
      </c>
      <c r="C56" s="205">
        <v>72002</v>
      </c>
      <c r="D56" s="184">
        <v>12.497999999999999</v>
      </c>
      <c r="E56" s="184">
        <v>12.497999999999999</v>
      </c>
      <c r="F56" s="185">
        <v>5</v>
      </c>
      <c r="G56" s="186" t="s">
        <v>1</v>
      </c>
      <c r="H56" s="159"/>
      <c r="I56" s="159"/>
      <c r="J56" s="159"/>
      <c r="K56" s="159"/>
      <c r="L56" s="160"/>
    </row>
    <row r="57" spans="1:12" ht="13.5" thickBot="1" x14ac:dyDescent="0.25">
      <c r="A57" s="187"/>
      <c r="B57" s="162" t="s">
        <v>28</v>
      </c>
      <c r="C57" s="216"/>
      <c r="D57" s="200">
        <f>SUM(D54:D56)</f>
        <v>80.637000000000015</v>
      </c>
      <c r="E57" s="200">
        <f>SUM(E54:E56)</f>
        <v>80.637000000000015</v>
      </c>
      <c r="F57" s="190"/>
      <c r="G57" s="191"/>
      <c r="H57" s="167"/>
      <c r="I57" s="167"/>
      <c r="J57" s="167"/>
      <c r="K57" s="167"/>
      <c r="L57" s="168"/>
    </row>
    <row r="58" spans="1:12" x14ac:dyDescent="0.2">
      <c r="A58" s="217"/>
      <c r="B58" s="239"/>
      <c r="C58" s="219"/>
      <c r="D58" s="220"/>
      <c r="E58" s="220"/>
      <c r="F58" s="221"/>
      <c r="G58" s="222"/>
      <c r="H58" s="143"/>
      <c r="I58" s="143"/>
      <c r="J58" s="143"/>
      <c r="K58" s="143"/>
      <c r="L58" s="144"/>
    </row>
    <row r="59" spans="1:12" ht="13.5" thickBot="1" x14ac:dyDescent="0.25">
      <c r="A59" s="153">
        <v>1</v>
      </c>
      <c r="B59" s="182" t="s">
        <v>23</v>
      </c>
      <c r="C59" s="215">
        <v>1002</v>
      </c>
      <c r="D59" s="199">
        <v>14.568</v>
      </c>
      <c r="E59" s="199">
        <v>14.568</v>
      </c>
      <c r="F59" s="240">
        <v>3</v>
      </c>
      <c r="G59" s="186" t="s">
        <v>1</v>
      </c>
      <c r="H59" s="159"/>
      <c r="I59" s="159"/>
      <c r="J59" s="159"/>
      <c r="K59" s="159"/>
      <c r="L59" s="160"/>
    </row>
    <row r="60" spans="1:12" s="225" customFormat="1" ht="13.5" thickBot="1" x14ac:dyDescent="0.25">
      <c r="A60" s="241"/>
      <c r="B60" s="162" t="s">
        <v>28</v>
      </c>
      <c r="C60" s="167"/>
      <c r="D60" s="242">
        <f>SUM(D59)</f>
        <v>14.568</v>
      </c>
      <c r="E60" s="242">
        <f>SUM(E59)</f>
        <v>14.568</v>
      </c>
      <c r="F60" s="167"/>
      <c r="G60" s="243"/>
      <c r="H60" s="167"/>
      <c r="I60" s="167"/>
      <c r="J60" s="167"/>
      <c r="K60" s="167"/>
      <c r="L60" s="168"/>
    </row>
    <row r="61" spans="1:12" s="225" customFormat="1" x14ac:dyDescent="0.2">
      <c r="A61" s="244"/>
      <c r="B61" s="245"/>
      <c r="C61" s="223"/>
      <c r="D61" s="246"/>
      <c r="E61" s="246"/>
      <c r="F61" s="223"/>
      <c r="G61" s="247"/>
      <c r="H61" s="143"/>
      <c r="I61" s="143"/>
      <c r="J61" s="143"/>
      <c r="K61" s="143"/>
      <c r="L61" s="144"/>
    </row>
    <row r="62" spans="1:12" x14ac:dyDescent="0.2">
      <c r="A62" s="153">
        <v>1</v>
      </c>
      <c r="B62" s="182" t="s">
        <v>24</v>
      </c>
      <c r="C62" s="205">
        <v>24001</v>
      </c>
      <c r="D62" s="184">
        <v>3.4279999999999999</v>
      </c>
      <c r="E62" s="184">
        <v>3.4279999999999999</v>
      </c>
      <c r="F62" s="185">
        <v>6</v>
      </c>
      <c r="G62" s="186" t="s">
        <v>1</v>
      </c>
      <c r="H62" s="151"/>
      <c r="I62" s="151"/>
      <c r="J62" s="151"/>
      <c r="K62" s="151"/>
      <c r="L62" s="152"/>
    </row>
    <row r="63" spans="1:12" ht="13.5" thickBot="1" x14ac:dyDescent="0.25">
      <c r="A63" s="248">
        <v>2</v>
      </c>
      <c r="B63" s="198" t="s">
        <v>24</v>
      </c>
      <c r="C63" s="215">
        <v>25003</v>
      </c>
      <c r="D63" s="184">
        <v>5.1920000000000002</v>
      </c>
      <c r="E63" s="184">
        <v>5.1920000000000002</v>
      </c>
      <c r="F63" s="185">
        <v>6</v>
      </c>
      <c r="G63" s="186" t="s">
        <v>1</v>
      </c>
      <c r="H63" s="159"/>
      <c r="I63" s="159"/>
      <c r="J63" s="159"/>
      <c r="K63" s="159"/>
      <c r="L63" s="160"/>
    </row>
    <row r="64" spans="1:12" ht="13.5" thickBot="1" x14ac:dyDescent="0.25">
      <c r="A64" s="249"/>
      <c r="B64" s="162" t="s">
        <v>28</v>
      </c>
      <c r="C64" s="216"/>
      <c r="D64" s="189">
        <f>SUM(D62:D63)</f>
        <v>8.620000000000001</v>
      </c>
      <c r="E64" s="189">
        <f>SUM(E62:E63)</f>
        <v>8.620000000000001</v>
      </c>
      <c r="F64" s="190"/>
      <c r="G64" s="191"/>
      <c r="H64" s="167"/>
      <c r="I64" s="167"/>
      <c r="J64" s="167"/>
      <c r="K64" s="167"/>
      <c r="L64" s="168"/>
    </row>
    <row r="65" spans="1:12" s="225" customFormat="1" x14ac:dyDescent="0.2">
      <c r="A65" s="244"/>
      <c r="B65" s="223"/>
      <c r="C65" s="223"/>
      <c r="D65" s="223"/>
      <c r="E65" s="250"/>
      <c r="F65" s="223"/>
      <c r="G65" s="247"/>
      <c r="H65" s="143"/>
      <c r="I65" s="143"/>
      <c r="J65" s="143"/>
      <c r="K65" s="143"/>
      <c r="L65" s="144"/>
    </row>
    <row r="66" spans="1:12" ht="13.5" thickBot="1" x14ac:dyDescent="0.25">
      <c r="A66" s="153">
        <v>1</v>
      </c>
      <c r="B66" s="198" t="s">
        <v>26</v>
      </c>
      <c r="C66" s="215">
        <v>98002</v>
      </c>
      <c r="D66" s="185">
        <v>10.000999999999999</v>
      </c>
      <c r="E66" s="199">
        <v>5.6</v>
      </c>
      <c r="F66" s="185">
        <v>4</v>
      </c>
      <c r="G66" s="251" t="s">
        <v>27</v>
      </c>
      <c r="H66" s="159"/>
      <c r="I66" s="159"/>
      <c r="J66" s="159"/>
      <c r="K66" s="159"/>
      <c r="L66" s="160"/>
    </row>
    <row r="67" spans="1:12" ht="13.5" thickBot="1" x14ac:dyDescent="0.25">
      <c r="A67" s="161"/>
      <c r="B67" s="162" t="s">
        <v>28</v>
      </c>
      <c r="C67" s="252"/>
      <c r="D67" s="253">
        <f>SUM(D66:D66)</f>
        <v>10.000999999999999</v>
      </c>
      <c r="E67" s="254">
        <f>SUM(E66:E66)</f>
        <v>5.6</v>
      </c>
      <c r="F67" s="252"/>
      <c r="G67" s="255"/>
      <c r="H67" s="167"/>
      <c r="I67" s="167"/>
      <c r="J67" s="167"/>
      <c r="K67" s="167"/>
      <c r="L67" s="168"/>
    </row>
    <row r="68" spans="1:12" ht="13.5" thickBot="1" x14ac:dyDescent="0.25">
      <c r="A68" s="256"/>
      <c r="B68" s="257"/>
      <c r="C68" s="257"/>
      <c r="D68" s="257"/>
      <c r="E68" s="258"/>
      <c r="F68" s="257"/>
      <c r="G68" s="259"/>
      <c r="H68" s="223"/>
      <c r="I68" s="223"/>
      <c r="J68" s="223"/>
      <c r="K68" s="223"/>
      <c r="L68" s="224"/>
    </row>
    <row r="69" spans="1:12" ht="26.25" thickBot="1" x14ac:dyDescent="0.25">
      <c r="A69" s="260"/>
      <c r="B69" s="261" t="s">
        <v>30</v>
      </c>
      <c r="C69" s="262" t="s">
        <v>32</v>
      </c>
      <c r="D69" s="263">
        <f>SUM(D67,D64,D60,D57,D52,D48,D45,D41,D37,D33,D28,D25,D18)</f>
        <v>1068.201</v>
      </c>
      <c r="E69" s="263">
        <f>SUM(E67,E64,E60,E57,E52,E48,E45,E41,E37,E33,E28,E25,E18)</f>
        <v>326.50299999999999</v>
      </c>
      <c r="F69" s="264"/>
      <c r="G69" s="265"/>
      <c r="H69" s="167"/>
      <c r="I69" s="167"/>
      <c r="J69" s="167"/>
      <c r="K69" s="167"/>
      <c r="L69" s="168"/>
    </row>
  </sheetData>
  <mergeCells count="10">
    <mergeCell ref="G10:G11"/>
    <mergeCell ref="H10:H11"/>
    <mergeCell ref="I10:I11"/>
    <mergeCell ref="J10:L10"/>
    <mergeCell ref="A10:A11"/>
    <mergeCell ref="B10:B11"/>
    <mergeCell ref="C10:C11"/>
    <mergeCell ref="D10:D11"/>
    <mergeCell ref="E10:E11"/>
    <mergeCell ref="F10:F11"/>
  </mergeCells>
  <pageMargins left="0" right="0" top="0.74803149606299213" bottom="0.74803149606299213" header="0.31496062992125984" footer="0.31496062992125984"/>
  <pageSetup paperSize="9" scale="75" orientation="landscape" verticalDpi="0" r:id="rId1"/>
  <headerFooter>
    <oddFooter>&amp;LПредседател:......................
                               /К. Нинчев/&amp;CЧленове:    1..........................
                 /Сл. Бобева-Кирова/&amp;R2..................         3................. 
/В. Овчаров/         /А. Пеева/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workbookViewId="0">
      <selection activeCell="B15" sqref="B15"/>
    </sheetView>
  </sheetViews>
  <sheetFormatPr defaultRowHeight="14.25" x14ac:dyDescent="0.2"/>
  <cols>
    <col min="1" max="1" width="8.28515625" style="66" customWidth="1"/>
    <col min="2" max="2" width="11.42578125" style="66" customWidth="1"/>
    <col min="3" max="3" width="10.140625" style="66" customWidth="1"/>
    <col min="4" max="4" width="10.7109375" style="66" customWidth="1"/>
    <col min="5" max="5" width="6.42578125" style="66" customWidth="1"/>
    <col min="6" max="6" width="8.140625" style="66" customWidth="1"/>
    <col min="7" max="7" width="39" style="66" customWidth="1"/>
    <col min="8" max="8" width="38.85546875" style="66" customWidth="1"/>
    <col min="9" max="9" width="16.7109375" style="66" customWidth="1"/>
    <col min="10" max="10" width="16.28515625" style="66" customWidth="1"/>
    <col min="11" max="11" width="16.140625" style="66" customWidth="1"/>
    <col min="12" max="249" width="9.140625" style="66"/>
    <col min="250" max="250" width="8.28515625" style="66" customWidth="1"/>
    <col min="251" max="251" width="11.42578125" style="66" customWidth="1"/>
    <col min="252" max="252" width="13.85546875" style="66" customWidth="1"/>
    <col min="253" max="253" width="10.7109375" style="66" customWidth="1"/>
    <col min="254" max="254" width="7.28515625" style="66" customWidth="1"/>
    <col min="255" max="255" width="9.140625" style="66"/>
    <col min="256" max="256" width="11.42578125" style="66" customWidth="1"/>
    <col min="257" max="257" width="28.42578125" style="66" customWidth="1"/>
    <col min="258" max="258" width="8" style="66" customWidth="1"/>
    <col min="259" max="505" width="9.140625" style="66"/>
    <col min="506" max="506" width="8.28515625" style="66" customWidth="1"/>
    <col min="507" max="507" width="11.42578125" style="66" customWidth="1"/>
    <col min="508" max="508" width="13.85546875" style="66" customWidth="1"/>
    <col min="509" max="509" width="10.7109375" style="66" customWidth="1"/>
    <col min="510" max="510" width="7.28515625" style="66" customWidth="1"/>
    <col min="511" max="511" width="9.140625" style="66"/>
    <col min="512" max="512" width="11.42578125" style="66" customWidth="1"/>
    <col min="513" max="513" width="28.42578125" style="66" customWidth="1"/>
    <col min="514" max="514" width="8" style="66" customWidth="1"/>
    <col min="515" max="761" width="9.140625" style="66"/>
    <col min="762" max="762" width="8.28515625" style="66" customWidth="1"/>
    <col min="763" max="763" width="11.42578125" style="66" customWidth="1"/>
    <col min="764" max="764" width="13.85546875" style="66" customWidth="1"/>
    <col min="765" max="765" width="10.7109375" style="66" customWidth="1"/>
    <col min="766" max="766" width="7.28515625" style="66" customWidth="1"/>
    <col min="767" max="767" width="9.140625" style="66"/>
    <col min="768" max="768" width="11.42578125" style="66" customWidth="1"/>
    <col min="769" max="769" width="28.42578125" style="66" customWidth="1"/>
    <col min="770" max="770" width="8" style="66" customWidth="1"/>
    <col min="771" max="1017" width="9.140625" style="66"/>
    <col min="1018" max="1018" width="8.28515625" style="66" customWidth="1"/>
    <col min="1019" max="1019" width="11.42578125" style="66" customWidth="1"/>
    <col min="1020" max="1020" width="13.85546875" style="66" customWidth="1"/>
    <col min="1021" max="1021" width="10.7109375" style="66" customWidth="1"/>
    <col min="1022" max="1022" width="7.28515625" style="66" customWidth="1"/>
    <col min="1023" max="1023" width="9.140625" style="66"/>
    <col min="1024" max="1024" width="11.42578125" style="66" customWidth="1"/>
    <col min="1025" max="1025" width="28.42578125" style="66" customWidth="1"/>
    <col min="1026" max="1026" width="8" style="66" customWidth="1"/>
    <col min="1027" max="1273" width="9.140625" style="66"/>
    <col min="1274" max="1274" width="8.28515625" style="66" customWidth="1"/>
    <col min="1275" max="1275" width="11.42578125" style="66" customWidth="1"/>
    <col min="1276" max="1276" width="13.85546875" style="66" customWidth="1"/>
    <col min="1277" max="1277" width="10.7109375" style="66" customWidth="1"/>
    <col min="1278" max="1278" width="7.28515625" style="66" customWidth="1"/>
    <col min="1279" max="1279" width="9.140625" style="66"/>
    <col min="1280" max="1280" width="11.42578125" style="66" customWidth="1"/>
    <col min="1281" max="1281" width="28.42578125" style="66" customWidth="1"/>
    <col min="1282" max="1282" width="8" style="66" customWidth="1"/>
    <col min="1283" max="1529" width="9.140625" style="66"/>
    <col min="1530" max="1530" width="8.28515625" style="66" customWidth="1"/>
    <col min="1531" max="1531" width="11.42578125" style="66" customWidth="1"/>
    <col min="1532" max="1532" width="13.85546875" style="66" customWidth="1"/>
    <col min="1533" max="1533" width="10.7109375" style="66" customWidth="1"/>
    <col min="1534" max="1534" width="7.28515625" style="66" customWidth="1"/>
    <col min="1535" max="1535" width="9.140625" style="66"/>
    <col min="1536" max="1536" width="11.42578125" style="66" customWidth="1"/>
    <col min="1537" max="1537" width="28.42578125" style="66" customWidth="1"/>
    <col min="1538" max="1538" width="8" style="66" customWidth="1"/>
    <col min="1539" max="1785" width="9.140625" style="66"/>
    <col min="1786" max="1786" width="8.28515625" style="66" customWidth="1"/>
    <col min="1787" max="1787" width="11.42578125" style="66" customWidth="1"/>
    <col min="1788" max="1788" width="13.85546875" style="66" customWidth="1"/>
    <col min="1789" max="1789" width="10.7109375" style="66" customWidth="1"/>
    <col min="1790" max="1790" width="7.28515625" style="66" customWidth="1"/>
    <col min="1791" max="1791" width="9.140625" style="66"/>
    <col min="1792" max="1792" width="11.42578125" style="66" customWidth="1"/>
    <col min="1793" max="1793" width="28.42578125" style="66" customWidth="1"/>
    <col min="1794" max="1794" width="8" style="66" customWidth="1"/>
    <col min="1795" max="2041" width="9.140625" style="66"/>
    <col min="2042" max="2042" width="8.28515625" style="66" customWidth="1"/>
    <col min="2043" max="2043" width="11.42578125" style="66" customWidth="1"/>
    <col min="2044" max="2044" width="13.85546875" style="66" customWidth="1"/>
    <col min="2045" max="2045" width="10.7109375" style="66" customWidth="1"/>
    <col min="2046" max="2046" width="7.28515625" style="66" customWidth="1"/>
    <col min="2047" max="2047" width="9.140625" style="66"/>
    <col min="2048" max="2048" width="11.42578125" style="66" customWidth="1"/>
    <col min="2049" max="2049" width="28.42578125" style="66" customWidth="1"/>
    <col min="2050" max="2050" width="8" style="66" customWidth="1"/>
    <col min="2051" max="2297" width="9.140625" style="66"/>
    <col min="2298" max="2298" width="8.28515625" style="66" customWidth="1"/>
    <col min="2299" max="2299" width="11.42578125" style="66" customWidth="1"/>
    <col min="2300" max="2300" width="13.85546875" style="66" customWidth="1"/>
    <col min="2301" max="2301" width="10.7109375" style="66" customWidth="1"/>
    <col min="2302" max="2302" width="7.28515625" style="66" customWidth="1"/>
    <col min="2303" max="2303" width="9.140625" style="66"/>
    <col min="2304" max="2304" width="11.42578125" style="66" customWidth="1"/>
    <col min="2305" max="2305" width="28.42578125" style="66" customWidth="1"/>
    <col min="2306" max="2306" width="8" style="66" customWidth="1"/>
    <col min="2307" max="2553" width="9.140625" style="66"/>
    <col min="2554" max="2554" width="8.28515625" style="66" customWidth="1"/>
    <col min="2555" max="2555" width="11.42578125" style="66" customWidth="1"/>
    <col min="2556" max="2556" width="13.85546875" style="66" customWidth="1"/>
    <col min="2557" max="2557" width="10.7109375" style="66" customWidth="1"/>
    <col min="2558" max="2558" width="7.28515625" style="66" customWidth="1"/>
    <col min="2559" max="2559" width="9.140625" style="66"/>
    <col min="2560" max="2560" width="11.42578125" style="66" customWidth="1"/>
    <col min="2561" max="2561" width="28.42578125" style="66" customWidth="1"/>
    <col min="2562" max="2562" width="8" style="66" customWidth="1"/>
    <col min="2563" max="2809" width="9.140625" style="66"/>
    <col min="2810" max="2810" width="8.28515625" style="66" customWidth="1"/>
    <col min="2811" max="2811" width="11.42578125" style="66" customWidth="1"/>
    <col min="2812" max="2812" width="13.85546875" style="66" customWidth="1"/>
    <col min="2813" max="2813" width="10.7109375" style="66" customWidth="1"/>
    <col min="2814" max="2814" width="7.28515625" style="66" customWidth="1"/>
    <col min="2815" max="2815" width="9.140625" style="66"/>
    <col min="2816" max="2816" width="11.42578125" style="66" customWidth="1"/>
    <col min="2817" max="2817" width="28.42578125" style="66" customWidth="1"/>
    <col min="2818" max="2818" width="8" style="66" customWidth="1"/>
    <col min="2819" max="3065" width="9.140625" style="66"/>
    <col min="3066" max="3066" width="8.28515625" style="66" customWidth="1"/>
    <col min="3067" max="3067" width="11.42578125" style="66" customWidth="1"/>
    <col min="3068" max="3068" width="13.85546875" style="66" customWidth="1"/>
    <col min="3069" max="3069" width="10.7109375" style="66" customWidth="1"/>
    <col min="3070" max="3070" width="7.28515625" style="66" customWidth="1"/>
    <col min="3071" max="3071" width="9.140625" style="66"/>
    <col min="3072" max="3072" width="11.42578125" style="66" customWidth="1"/>
    <col min="3073" max="3073" width="28.42578125" style="66" customWidth="1"/>
    <col min="3074" max="3074" width="8" style="66" customWidth="1"/>
    <col min="3075" max="3321" width="9.140625" style="66"/>
    <col min="3322" max="3322" width="8.28515625" style="66" customWidth="1"/>
    <col min="3323" max="3323" width="11.42578125" style="66" customWidth="1"/>
    <col min="3324" max="3324" width="13.85546875" style="66" customWidth="1"/>
    <col min="3325" max="3325" width="10.7109375" style="66" customWidth="1"/>
    <col min="3326" max="3326" width="7.28515625" style="66" customWidth="1"/>
    <col min="3327" max="3327" width="9.140625" style="66"/>
    <col min="3328" max="3328" width="11.42578125" style="66" customWidth="1"/>
    <col min="3329" max="3329" width="28.42578125" style="66" customWidth="1"/>
    <col min="3330" max="3330" width="8" style="66" customWidth="1"/>
    <col min="3331" max="3577" width="9.140625" style="66"/>
    <col min="3578" max="3578" width="8.28515625" style="66" customWidth="1"/>
    <col min="3579" max="3579" width="11.42578125" style="66" customWidth="1"/>
    <col min="3580" max="3580" width="13.85546875" style="66" customWidth="1"/>
    <col min="3581" max="3581" width="10.7109375" style="66" customWidth="1"/>
    <col min="3582" max="3582" width="7.28515625" style="66" customWidth="1"/>
    <col min="3583" max="3583" width="9.140625" style="66"/>
    <col min="3584" max="3584" width="11.42578125" style="66" customWidth="1"/>
    <col min="3585" max="3585" width="28.42578125" style="66" customWidth="1"/>
    <col min="3586" max="3586" width="8" style="66" customWidth="1"/>
    <col min="3587" max="3833" width="9.140625" style="66"/>
    <col min="3834" max="3834" width="8.28515625" style="66" customWidth="1"/>
    <col min="3835" max="3835" width="11.42578125" style="66" customWidth="1"/>
    <col min="3836" max="3836" width="13.85546875" style="66" customWidth="1"/>
    <col min="3837" max="3837" width="10.7109375" style="66" customWidth="1"/>
    <col min="3838" max="3838" width="7.28515625" style="66" customWidth="1"/>
    <col min="3839" max="3839" width="9.140625" style="66"/>
    <col min="3840" max="3840" width="11.42578125" style="66" customWidth="1"/>
    <col min="3841" max="3841" width="28.42578125" style="66" customWidth="1"/>
    <col min="3842" max="3842" width="8" style="66" customWidth="1"/>
    <col min="3843" max="4089" width="9.140625" style="66"/>
    <col min="4090" max="4090" width="8.28515625" style="66" customWidth="1"/>
    <col min="4091" max="4091" width="11.42578125" style="66" customWidth="1"/>
    <col min="4092" max="4092" width="13.85546875" style="66" customWidth="1"/>
    <col min="4093" max="4093" width="10.7109375" style="66" customWidth="1"/>
    <col min="4094" max="4094" width="7.28515625" style="66" customWidth="1"/>
    <col min="4095" max="4095" width="9.140625" style="66"/>
    <col min="4096" max="4096" width="11.42578125" style="66" customWidth="1"/>
    <col min="4097" max="4097" width="28.42578125" style="66" customWidth="1"/>
    <col min="4098" max="4098" width="8" style="66" customWidth="1"/>
    <col min="4099" max="4345" width="9.140625" style="66"/>
    <col min="4346" max="4346" width="8.28515625" style="66" customWidth="1"/>
    <col min="4347" max="4347" width="11.42578125" style="66" customWidth="1"/>
    <col min="4348" max="4348" width="13.85546875" style="66" customWidth="1"/>
    <col min="4349" max="4349" width="10.7109375" style="66" customWidth="1"/>
    <col min="4350" max="4350" width="7.28515625" style="66" customWidth="1"/>
    <col min="4351" max="4351" width="9.140625" style="66"/>
    <col min="4352" max="4352" width="11.42578125" style="66" customWidth="1"/>
    <col min="4353" max="4353" width="28.42578125" style="66" customWidth="1"/>
    <col min="4354" max="4354" width="8" style="66" customWidth="1"/>
    <col min="4355" max="4601" width="9.140625" style="66"/>
    <col min="4602" max="4602" width="8.28515625" style="66" customWidth="1"/>
    <col min="4603" max="4603" width="11.42578125" style="66" customWidth="1"/>
    <col min="4604" max="4604" width="13.85546875" style="66" customWidth="1"/>
    <col min="4605" max="4605" width="10.7109375" style="66" customWidth="1"/>
    <col min="4606" max="4606" width="7.28515625" style="66" customWidth="1"/>
    <col min="4607" max="4607" width="9.140625" style="66"/>
    <col min="4608" max="4608" width="11.42578125" style="66" customWidth="1"/>
    <col min="4609" max="4609" width="28.42578125" style="66" customWidth="1"/>
    <col min="4610" max="4610" width="8" style="66" customWidth="1"/>
    <col min="4611" max="4857" width="9.140625" style="66"/>
    <col min="4858" max="4858" width="8.28515625" style="66" customWidth="1"/>
    <col min="4859" max="4859" width="11.42578125" style="66" customWidth="1"/>
    <col min="4860" max="4860" width="13.85546875" style="66" customWidth="1"/>
    <col min="4861" max="4861" width="10.7109375" style="66" customWidth="1"/>
    <col min="4862" max="4862" width="7.28515625" style="66" customWidth="1"/>
    <col min="4863" max="4863" width="9.140625" style="66"/>
    <col min="4864" max="4864" width="11.42578125" style="66" customWidth="1"/>
    <col min="4865" max="4865" width="28.42578125" style="66" customWidth="1"/>
    <col min="4866" max="4866" width="8" style="66" customWidth="1"/>
    <col min="4867" max="5113" width="9.140625" style="66"/>
    <col min="5114" max="5114" width="8.28515625" style="66" customWidth="1"/>
    <col min="5115" max="5115" width="11.42578125" style="66" customWidth="1"/>
    <col min="5116" max="5116" width="13.85546875" style="66" customWidth="1"/>
    <col min="5117" max="5117" width="10.7109375" style="66" customWidth="1"/>
    <col min="5118" max="5118" width="7.28515625" style="66" customWidth="1"/>
    <col min="5119" max="5119" width="9.140625" style="66"/>
    <col min="5120" max="5120" width="11.42578125" style="66" customWidth="1"/>
    <col min="5121" max="5121" width="28.42578125" style="66" customWidth="1"/>
    <col min="5122" max="5122" width="8" style="66" customWidth="1"/>
    <col min="5123" max="5369" width="9.140625" style="66"/>
    <col min="5370" max="5370" width="8.28515625" style="66" customWidth="1"/>
    <col min="5371" max="5371" width="11.42578125" style="66" customWidth="1"/>
    <col min="5372" max="5372" width="13.85546875" style="66" customWidth="1"/>
    <col min="5373" max="5373" width="10.7109375" style="66" customWidth="1"/>
    <col min="5374" max="5374" width="7.28515625" style="66" customWidth="1"/>
    <col min="5375" max="5375" width="9.140625" style="66"/>
    <col min="5376" max="5376" width="11.42578125" style="66" customWidth="1"/>
    <col min="5377" max="5377" width="28.42578125" style="66" customWidth="1"/>
    <col min="5378" max="5378" width="8" style="66" customWidth="1"/>
    <col min="5379" max="5625" width="9.140625" style="66"/>
    <col min="5626" max="5626" width="8.28515625" style="66" customWidth="1"/>
    <col min="5627" max="5627" width="11.42578125" style="66" customWidth="1"/>
    <col min="5628" max="5628" width="13.85546875" style="66" customWidth="1"/>
    <col min="5629" max="5629" width="10.7109375" style="66" customWidth="1"/>
    <col min="5630" max="5630" width="7.28515625" style="66" customWidth="1"/>
    <col min="5631" max="5631" width="9.140625" style="66"/>
    <col min="5632" max="5632" width="11.42578125" style="66" customWidth="1"/>
    <col min="5633" max="5633" width="28.42578125" style="66" customWidth="1"/>
    <col min="5634" max="5634" width="8" style="66" customWidth="1"/>
    <col min="5635" max="5881" width="9.140625" style="66"/>
    <col min="5882" max="5882" width="8.28515625" style="66" customWidth="1"/>
    <col min="5883" max="5883" width="11.42578125" style="66" customWidth="1"/>
    <col min="5884" max="5884" width="13.85546875" style="66" customWidth="1"/>
    <col min="5885" max="5885" width="10.7109375" style="66" customWidth="1"/>
    <col min="5886" max="5886" width="7.28515625" style="66" customWidth="1"/>
    <col min="5887" max="5887" width="9.140625" style="66"/>
    <col min="5888" max="5888" width="11.42578125" style="66" customWidth="1"/>
    <col min="5889" max="5889" width="28.42578125" style="66" customWidth="1"/>
    <col min="5890" max="5890" width="8" style="66" customWidth="1"/>
    <col min="5891" max="6137" width="9.140625" style="66"/>
    <col min="6138" max="6138" width="8.28515625" style="66" customWidth="1"/>
    <col min="6139" max="6139" width="11.42578125" style="66" customWidth="1"/>
    <col min="6140" max="6140" width="13.85546875" style="66" customWidth="1"/>
    <col min="6141" max="6141" width="10.7109375" style="66" customWidth="1"/>
    <col min="6142" max="6142" width="7.28515625" style="66" customWidth="1"/>
    <col min="6143" max="6143" width="9.140625" style="66"/>
    <col min="6144" max="6144" width="11.42578125" style="66" customWidth="1"/>
    <col min="6145" max="6145" width="28.42578125" style="66" customWidth="1"/>
    <col min="6146" max="6146" width="8" style="66" customWidth="1"/>
    <col min="6147" max="6393" width="9.140625" style="66"/>
    <col min="6394" max="6394" width="8.28515625" style="66" customWidth="1"/>
    <col min="6395" max="6395" width="11.42578125" style="66" customWidth="1"/>
    <col min="6396" max="6396" width="13.85546875" style="66" customWidth="1"/>
    <col min="6397" max="6397" width="10.7109375" style="66" customWidth="1"/>
    <col min="6398" max="6398" width="7.28515625" style="66" customWidth="1"/>
    <col min="6399" max="6399" width="9.140625" style="66"/>
    <col min="6400" max="6400" width="11.42578125" style="66" customWidth="1"/>
    <col min="6401" max="6401" width="28.42578125" style="66" customWidth="1"/>
    <col min="6402" max="6402" width="8" style="66" customWidth="1"/>
    <col min="6403" max="6649" width="9.140625" style="66"/>
    <col min="6650" max="6650" width="8.28515625" style="66" customWidth="1"/>
    <col min="6651" max="6651" width="11.42578125" style="66" customWidth="1"/>
    <col min="6652" max="6652" width="13.85546875" style="66" customWidth="1"/>
    <col min="6653" max="6653" width="10.7109375" style="66" customWidth="1"/>
    <col min="6654" max="6654" width="7.28515625" style="66" customWidth="1"/>
    <col min="6655" max="6655" width="9.140625" style="66"/>
    <col min="6656" max="6656" width="11.42578125" style="66" customWidth="1"/>
    <col min="6657" max="6657" width="28.42578125" style="66" customWidth="1"/>
    <col min="6658" max="6658" width="8" style="66" customWidth="1"/>
    <col min="6659" max="6905" width="9.140625" style="66"/>
    <col min="6906" max="6906" width="8.28515625" style="66" customWidth="1"/>
    <col min="6907" max="6907" width="11.42578125" style="66" customWidth="1"/>
    <col min="6908" max="6908" width="13.85546875" style="66" customWidth="1"/>
    <col min="6909" max="6909" width="10.7109375" style="66" customWidth="1"/>
    <col min="6910" max="6910" width="7.28515625" style="66" customWidth="1"/>
    <col min="6911" max="6911" width="9.140625" style="66"/>
    <col min="6912" max="6912" width="11.42578125" style="66" customWidth="1"/>
    <col min="6913" max="6913" width="28.42578125" style="66" customWidth="1"/>
    <col min="6914" max="6914" width="8" style="66" customWidth="1"/>
    <col min="6915" max="7161" width="9.140625" style="66"/>
    <col min="7162" max="7162" width="8.28515625" style="66" customWidth="1"/>
    <col min="7163" max="7163" width="11.42578125" style="66" customWidth="1"/>
    <col min="7164" max="7164" width="13.85546875" style="66" customWidth="1"/>
    <col min="7165" max="7165" width="10.7109375" style="66" customWidth="1"/>
    <col min="7166" max="7166" width="7.28515625" style="66" customWidth="1"/>
    <col min="7167" max="7167" width="9.140625" style="66"/>
    <col min="7168" max="7168" width="11.42578125" style="66" customWidth="1"/>
    <col min="7169" max="7169" width="28.42578125" style="66" customWidth="1"/>
    <col min="7170" max="7170" width="8" style="66" customWidth="1"/>
    <col min="7171" max="7417" width="9.140625" style="66"/>
    <col min="7418" max="7418" width="8.28515625" style="66" customWidth="1"/>
    <col min="7419" max="7419" width="11.42578125" style="66" customWidth="1"/>
    <col min="7420" max="7420" width="13.85546875" style="66" customWidth="1"/>
    <col min="7421" max="7421" width="10.7109375" style="66" customWidth="1"/>
    <col min="7422" max="7422" width="7.28515625" style="66" customWidth="1"/>
    <col min="7423" max="7423" width="9.140625" style="66"/>
    <col min="7424" max="7424" width="11.42578125" style="66" customWidth="1"/>
    <col min="7425" max="7425" width="28.42578125" style="66" customWidth="1"/>
    <col min="7426" max="7426" width="8" style="66" customWidth="1"/>
    <col min="7427" max="7673" width="9.140625" style="66"/>
    <col min="7674" max="7674" width="8.28515625" style="66" customWidth="1"/>
    <col min="7675" max="7675" width="11.42578125" style="66" customWidth="1"/>
    <col min="7676" max="7676" width="13.85546875" style="66" customWidth="1"/>
    <col min="7677" max="7677" width="10.7109375" style="66" customWidth="1"/>
    <col min="7678" max="7678" width="7.28515625" style="66" customWidth="1"/>
    <col min="7679" max="7679" width="9.140625" style="66"/>
    <col min="7680" max="7680" width="11.42578125" style="66" customWidth="1"/>
    <col min="7681" max="7681" width="28.42578125" style="66" customWidth="1"/>
    <col min="7682" max="7682" width="8" style="66" customWidth="1"/>
    <col min="7683" max="7929" width="9.140625" style="66"/>
    <col min="7930" max="7930" width="8.28515625" style="66" customWidth="1"/>
    <col min="7931" max="7931" width="11.42578125" style="66" customWidth="1"/>
    <col min="7932" max="7932" width="13.85546875" style="66" customWidth="1"/>
    <col min="7933" max="7933" width="10.7109375" style="66" customWidth="1"/>
    <col min="7934" max="7934" width="7.28515625" style="66" customWidth="1"/>
    <col min="7935" max="7935" width="9.140625" style="66"/>
    <col min="7936" max="7936" width="11.42578125" style="66" customWidth="1"/>
    <col min="7937" max="7937" width="28.42578125" style="66" customWidth="1"/>
    <col min="7938" max="7938" width="8" style="66" customWidth="1"/>
    <col min="7939" max="8185" width="9.140625" style="66"/>
    <col min="8186" max="8186" width="8.28515625" style="66" customWidth="1"/>
    <col min="8187" max="8187" width="11.42578125" style="66" customWidth="1"/>
    <col min="8188" max="8188" width="13.85546875" style="66" customWidth="1"/>
    <col min="8189" max="8189" width="10.7109375" style="66" customWidth="1"/>
    <col min="8190" max="8190" width="7.28515625" style="66" customWidth="1"/>
    <col min="8191" max="8191" width="9.140625" style="66"/>
    <col min="8192" max="8192" width="11.42578125" style="66" customWidth="1"/>
    <col min="8193" max="8193" width="28.42578125" style="66" customWidth="1"/>
    <col min="8194" max="8194" width="8" style="66" customWidth="1"/>
    <col min="8195" max="8441" width="9.140625" style="66"/>
    <col min="8442" max="8442" width="8.28515625" style="66" customWidth="1"/>
    <col min="8443" max="8443" width="11.42578125" style="66" customWidth="1"/>
    <col min="8444" max="8444" width="13.85546875" style="66" customWidth="1"/>
    <col min="8445" max="8445" width="10.7109375" style="66" customWidth="1"/>
    <col min="8446" max="8446" width="7.28515625" style="66" customWidth="1"/>
    <col min="8447" max="8447" width="9.140625" style="66"/>
    <col min="8448" max="8448" width="11.42578125" style="66" customWidth="1"/>
    <col min="8449" max="8449" width="28.42578125" style="66" customWidth="1"/>
    <col min="8450" max="8450" width="8" style="66" customWidth="1"/>
    <col min="8451" max="8697" width="9.140625" style="66"/>
    <col min="8698" max="8698" width="8.28515625" style="66" customWidth="1"/>
    <col min="8699" max="8699" width="11.42578125" style="66" customWidth="1"/>
    <col min="8700" max="8700" width="13.85546875" style="66" customWidth="1"/>
    <col min="8701" max="8701" width="10.7109375" style="66" customWidth="1"/>
    <col min="8702" max="8702" width="7.28515625" style="66" customWidth="1"/>
    <col min="8703" max="8703" width="9.140625" style="66"/>
    <col min="8704" max="8704" width="11.42578125" style="66" customWidth="1"/>
    <col min="8705" max="8705" width="28.42578125" style="66" customWidth="1"/>
    <col min="8706" max="8706" width="8" style="66" customWidth="1"/>
    <col min="8707" max="8953" width="9.140625" style="66"/>
    <col min="8954" max="8954" width="8.28515625" style="66" customWidth="1"/>
    <col min="8955" max="8955" width="11.42578125" style="66" customWidth="1"/>
    <col min="8956" max="8956" width="13.85546875" style="66" customWidth="1"/>
    <col min="8957" max="8957" width="10.7109375" style="66" customWidth="1"/>
    <col min="8958" max="8958" width="7.28515625" style="66" customWidth="1"/>
    <col min="8959" max="8959" width="9.140625" style="66"/>
    <col min="8960" max="8960" width="11.42578125" style="66" customWidth="1"/>
    <col min="8961" max="8961" width="28.42578125" style="66" customWidth="1"/>
    <col min="8962" max="8962" width="8" style="66" customWidth="1"/>
    <col min="8963" max="9209" width="9.140625" style="66"/>
    <col min="9210" max="9210" width="8.28515625" style="66" customWidth="1"/>
    <col min="9211" max="9211" width="11.42578125" style="66" customWidth="1"/>
    <col min="9212" max="9212" width="13.85546875" style="66" customWidth="1"/>
    <col min="9213" max="9213" width="10.7109375" style="66" customWidth="1"/>
    <col min="9214" max="9214" width="7.28515625" style="66" customWidth="1"/>
    <col min="9215" max="9215" width="9.140625" style="66"/>
    <col min="9216" max="9216" width="11.42578125" style="66" customWidth="1"/>
    <col min="9217" max="9217" width="28.42578125" style="66" customWidth="1"/>
    <col min="9218" max="9218" width="8" style="66" customWidth="1"/>
    <col min="9219" max="9465" width="9.140625" style="66"/>
    <col min="9466" max="9466" width="8.28515625" style="66" customWidth="1"/>
    <col min="9467" max="9467" width="11.42578125" style="66" customWidth="1"/>
    <col min="9468" max="9468" width="13.85546875" style="66" customWidth="1"/>
    <col min="9469" max="9469" width="10.7109375" style="66" customWidth="1"/>
    <col min="9470" max="9470" width="7.28515625" style="66" customWidth="1"/>
    <col min="9471" max="9471" width="9.140625" style="66"/>
    <col min="9472" max="9472" width="11.42578125" style="66" customWidth="1"/>
    <col min="9473" max="9473" width="28.42578125" style="66" customWidth="1"/>
    <col min="9474" max="9474" width="8" style="66" customWidth="1"/>
    <col min="9475" max="9721" width="9.140625" style="66"/>
    <col min="9722" max="9722" width="8.28515625" style="66" customWidth="1"/>
    <col min="9723" max="9723" width="11.42578125" style="66" customWidth="1"/>
    <col min="9724" max="9724" width="13.85546875" style="66" customWidth="1"/>
    <col min="9725" max="9725" width="10.7109375" style="66" customWidth="1"/>
    <col min="9726" max="9726" width="7.28515625" style="66" customWidth="1"/>
    <col min="9727" max="9727" width="9.140625" style="66"/>
    <col min="9728" max="9728" width="11.42578125" style="66" customWidth="1"/>
    <col min="9729" max="9729" width="28.42578125" style="66" customWidth="1"/>
    <col min="9730" max="9730" width="8" style="66" customWidth="1"/>
    <col min="9731" max="9977" width="9.140625" style="66"/>
    <col min="9978" max="9978" width="8.28515625" style="66" customWidth="1"/>
    <col min="9979" max="9979" width="11.42578125" style="66" customWidth="1"/>
    <col min="9980" max="9980" width="13.85546875" style="66" customWidth="1"/>
    <col min="9981" max="9981" width="10.7109375" style="66" customWidth="1"/>
    <col min="9982" max="9982" width="7.28515625" style="66" customWidth="1"/>
    <col min="9983" max="9983" width="9.140625" style="66"/>
    <col min="9984" max="9984" width="11.42578125" style="66" customWidth="1"/>
    <col min="9985" max="9985" width="28.42578125" style="66" customWidth="1"/>
    <col min="9986" max="9986" width="8" style="66" customWidth="1"/>
    <col min="9987" max="10233" width="9.140625" style="66"/>
    <col min="10234" max="10234" width="8.28515625" style="66" customWidth="1"/>
    <col min="10235" max="10235" width="11.42578125" style="66" customWidth="1"/>
    <col min="10236" max="10236" width="13.85546875" style="66" customWidth="1"/>
    <col min="10237" max="10237" width="10.7109375" style="66" customWidth="1"/>
    <col min="10238" max="10238" width="7.28515625" style="66" customWidth="1"/>
    <col min="10239" max="10239" width="9.140625" style="66"/>
    <col min="10240" max="10240" width="11.42578125" style="66" customWidth="1"/>
    <col min="10241" max="10241" width="28.42578125" style="66" customWidth="1"/>
    <col min="10242" max="10242" width="8" style="66" customWidth="1"/>
    <col min="10243" max="10489" width="9.140625" style="66"/>
    <col min="10490" max="10490" width="8.28515625" style="66" customWidth="1"/>
    <col min="10491" max="10491" width="11.42578125" style="66" customWidth="1"/>
    <col min="10492" max="10492" width="13.85546875" style="66" customWidth="1"/>
    <col min="10493" max="10493" width="10.7109375" style="66" customWidth="1"/>
    <col min="10494" max="10494" width="7.28515625" style="66" customWidth="1"/>
    <col min="10495" max="10495" width="9.140625" style="66"/>
    <col min="10496" max="10496" width="11.42578125" style="66" customWidth="1"/>
    <col min="10497" max="10497" width="28.42578125" style="66" customWidth="1"/>
    <col min="10498" max="10498" width="8" style="66" customWidth="1"/>
    <col min="10499" max="10745" width="9.140625" style="66"/>
    <col min="10746" max="10746" width="8.28515625" style="66" customWidth="1"/>
    <col min="10747" max="10747" width="11.42578125" style="66" customWidth="1"/>
    <col min="10748" max="10748" width="13.85546875" style="66" customWidth="1"/>
    <col min="10749" max="10749" width="10.7109375" style="66" customWidth="1"/>
    <col min="10750" max="10750" width="7.28515625" style="66" customWidth="1"/>
    <col min="10751" max="10751" width="9.140625" style="66"/>
    <col min="10752" max="10752" width="11.42578125" style="66" customWidth="1"/>
    <col min="10753" max="10753" width="28.42578125" style="66" customWidth="1"/>
    <col min="10754" max="10754" width="8" style="66" customWidth="1"/>
    <col min="10755" max="11001" width="9.140625" style="66"/>
    <col min="11002" max="11002" width="8.28515625" style="66" customWidth="1"/>
    <col min="11003" max="11003" width="11.42578125" style="66" customWidth="1"/>
    <col min="11004" max="11004" width="13.85546875" style="66" customWidth="1"/>
    <col min="11005" max="11005" width="10.7109375" style="66" customWidth="1"/>
    <col min="11006" max="11006" width="7.28515625" style="66" customWidth="1"/>
    <col min="11007" max="11007" width="9.140625" style="66"/>
    <col min="11008" max="11008" width="11.42578125" style="66" customWidth="1"/>
    <col min="11009" max="11009" width="28.42578125" style="66" customWidth="1"/>
    <col min="11010" max="11010" width="8" style="66" customWidth="1"/>
    <col min="11011" max="11257" width="9.140625" style="66"/>
    <col min="11258" max="11258" width="8.28515625" style="66" customWidth="1"/>
    <col min="11259" max="11259" width="11.42578125" style="66" customWidth="1"/>
    <col min="11260" max="11260" width="13.85546875" style="66" customWidth="1"/>
    <col min="11261" max="11261" width="10.7109375" style="66" customWidth="1"/>
    <col min="11262" max="11262" width="7.28515625" style="66" customWidth="1"/>
    <col min="11263" max="11263" width="9.140625" style="66"/>
    <col min="11264" max="11264" width="11.42578125" style="66" customWidth="1"/>
    <col min="11265" max="11265" width="28.42578125" style="66" customWidth="1"/>
    <col min="11266" max="11266" width="8" style="66" customWidth="1"/>
    <col min="11267" max="11513" width="9.140625" style="66"/>
    <col min="11514" max="11514" width="8.28515625" style="66" customWidth="1"/>
    <col min="11515" max="11515" width="11.42578125" style="66" customWidth="1"/>
    <col min="11516" max="11516" width="13.85546875" style="66" customWidth="1"/>
    <col min="11517" max="11517" width="10.7109375" style="66" customWidth="1"/>
    <col min="11518" max="11518" width="7.28515625" style="66" customWidth="1"/>
    <col min="11519" max="11519" width="9.140625" style="66"/>
    <col min="11520" max="11520" width="11.42578125" style="66" customWidth="1"/>
    <col min="11521" max="11521" width="28.42578125" style="66" customWidth="1"/>
    <col min="11522" max="11522" width="8" style="66" customWidth="1"/>
    <col min="11523" max="11769" width="9.140625" style="66"/>
    <col min="11770" max="11770" width="8.28515625" style="66" customWidth="1"/>
    <col min="11771" max="11771" width="11.42578125" style="66" customWidth="1"/>
    <col min="11772" max="11772" width="13.85546875" style="66" customWidth="1"/>
    <col min="11773" max="11773" width="10.7109375" style="66" customWidth="1"/>
    <col min="11774" max="11774" width="7.28515625" style="66" customWidth="1"/>
    <col min="11775" max="11775" width="9.140625" style="66"/>
    <col min="11776" max="11776" width="11.42578125" style="66" customWidth="1"/>
    <col min="11777" max="11777" width="28.42578125" style="66" customWidth="1"/>
    <col min="11778" max="11778" width="8" style="66" customWidth="1"/>
    <col min="11779" max="12025" width="9.140625" style="66"/>
    <col min="12026" max="12026" width="8.28515625" style="66" customWidth="1"/>
    <col min="12027" max="12027" width="11.42578125" style="66" customWidth="1"/>
    <col min="12028" max="12028" width="13.85546875" style="66" customWidth="1"/>
    <col min="12029" max="12029" width="10.7109375" style="66" customWidth="1"/>
    <col min="12030" max="12030" width="7.28515625" style="66" customWidth="1"/>
    <col min="12031" max="12031" width="9.140625" style="66"/>
    <col min="12032" max="12032" width="11.42578125" style="66" customWidth="1"/>
    <col min="12033" max="12033" width="28.42578125" style="66" customWidth="1"/>
    <col min="12034" max="12034" width="8" style="66" customWidth="1"/>
    <col min="12035" max="12281" width="9.140625" style="66"/>
    <col min="12282" max="12282" width="8.28515625" style="66" customWidth="1"/>
    <col min="12283" max="12283" width="11.42578125" style="66" customWidth="1"/>
    <col min="12284" max="12284" width="13.85546875" style="66" customWidth="1"/>
    <col min="12285" max="12285" width="10.7109375" style="66" customWidth="1"/>
    <col min="12286" max="12286" width="7.28515625" style="66" customWidth="1"/>
    <col min="12287" max="12287" width="9.140625" style="66"/>
    <col min="12288" max="12288" width="11.42578125" style="66" customWidth="1"/>
    <col min="12289" max="12289" width="28.42578125" style="66" customWidth="1"/>
    <col min="12290" max="12290" width="8" style="66" customWidth="1"/>
    <col min="12291" max="12537" width="9.140625" style="66"/>
    <col min="12538" max="12538" width="8.28515625" style="66" customWidth="1"/>
    <col min="12539" max="12539" width="11.42578125" style="66" customWidth="1"/>
    <col min="12540" max="12540" width="13.85546875" style="66" customWidth="1"/>
    <col min="12541" max="12541" width="10.7109375" style="66" customWidth="1"/>
    <col min="12542" max="12542" width="7.28515625" style="66" customWidth="1"/>
    <col min="12543" max="12543" width="9.140625" style="66"/>
    <col min="12544" max="12544" width="11.42578125" style="66" customWidth="1"/>
    <col min="12545" max="12545" width="28.42578125" style="66" customWidth="1"/>
    <col min="12546" max="12546" width="8" style="66" customWidth="1"/>
    <col min="12547" max="12793" width="9.140625" style="66"/>
    <col min="12794" max="12794" width="8.28515625" style="66" customWidth="1"/>
    <col min="12795" max="12795" width="11.42578125" style="66" customWidth="1"/>
    <col min="12796" max="12796" width="13.85546875" style="66" customWidth="1"/>
    <col min="12797" max="12797" width="10.7109375" style="66" customWidth="1"/>
    <col min="12798" max="12798" width="7.28515625" style="66" customWidth="1"/>
    <col min="12799" max="12799" width="9.140625" style="66"/>
    <col min="12800" max="12800" width="11.42578125" style="66" customWidth="1"/>
    <col min="12801" max="12801" width="28.42578125" style="66" customWidth="1"/>
    <col min="12802" max="12802" width="8" style="66" customWidth="1"/>
    <col min="12803" max="13049" width="9.140625" style="66"/>
    <col min="13050" max="13050" width="8.28515625" style="66" customWidth="1"/>
    <col min="13051" max="13051" width="11.42578125" style="66" customWidth="1"/>
    <col min="13052" max="13052" width="13.85546875" style="66" customWidth="1"/>
    <col min="13053" max="13053" width="10.7109375" style="66" customWidth="1"/>
    <col min="13054" max="13054" width="7.28515625" style="66" customWidth="1"/>
    <col min="13055" max="13055" width="9.140625" style="66"/>
    <col min="13056" max="13056" width="11.42578125" style="66" customWidth="1"/>
    <col min="13057" max="13057" width="28.42578125" style="66" customWidth="1"/>
    <col min="13058" max="13058" width="8" style="66" customWidth="1"/>
    <col min="13059" max="13305" width="9.140625" style="66"/>
    <col min="13306" max="13306" width="8.28515625" style="66" customWidth="1"/>
    <col min="13307" max="13307" width="11.42578125" style="66" customWidth="1"/>
    <col min="13308" max="13308" width="13.85546875" style="66" customWidth="1"/>
    <col min="13309" max="13309" width="10.7109375" style="66" customWidth="1"/>
    <col min="13310" max="13310" width="7.28515625" style="66" customWidth="1"/>
    <col min="13311" max="13311" width="9.140625" style="66"/>
    <col min="13312" max="13312" width="11.42578125" style="66" customWidth="1"/>
    <col min="13313" max="13313" width="28.42578125" style="66" customWidth="1"/>
    <col min="13314" max="13314" width="8" style="66" customWidth="1"/>
    <col min="13315" max="13561" width="9.140625" style="66"/>
    <col min="13562" max="13562" width="8.28515625" style="66" customWidth="1"/>
    <col min="13563" max="13563" width="11.42578125" style="66" customWidth="1"/>
    <col min="13564" max="13564" width="13.85546875" style="66" customWidth="1"/>
    <col min="13565" max="13565" width="10.7109375" style="66" customWidth="1"/>
    <col min="13566" max="13566" width="7.28515625" style="66" customWidth="1"/>
    <col min="13567" max="13567" width="9.140625" style="66"/>
    <col min="13568" max="13568" width="11.42578125" style="66" customWidth="1"/>
    <col min="13569" max="13569" width="28.42578125" style="66" customWidth="1"/>
    <col min="13570" max="13570" width="8" style="66" customWidth="1"/>
    <col min="13571" max="13817" width="9.140625" style="66"/>
    <col min="13818" max="13818" width="8.28515625" style="66" customWidth="1"/>
    <col min="13819" max="13819" width="11.42578125" style="66" customWidth="1"/>
    <col min="13820" max="13820" width="13.85546875" style="66" customWidth="1"/>
    <col min="13821" max="13821" width="10.7109375" style="66" customWidth="1"/>
    <col min="13822" max="13822" width="7.28515625" style="66" customWidth="1"/>
    <col min="13823" max="13823" width="9.140625" style="66"/>
    <col min="13824" max="13824" width="11.42578125" style="66" customWidth="1"/>
    <col min="13825" max="13825" width="28.42578125" style="66" customWidth="1"/>
    <col min="13826" max="13826" width="8" style="66" customWidth="1"/>
    <col min="13827" max="14073" width="9.140625" style="66"/>
    <col min="14074" max="14074" width="8.28515625" style="66" customWidth="1"/>
    <col min="14075" max="14075" width="11.42578125" style="66" customWidth="1"/>
    <col min="14076" max="14076" width="13.85546875" style="66" customWidth="1"/>
    <col min="14077" max="14077" width="10.7109375" style="66" customWidth="1"/>
    <col min="14078" max="14078" width="7.28515625" style="66" customWidth="1"/>
    <col min="14079" max="14079" width="9.140625" style="66"/>
    <col min="14080" max="14080" width="11.42578125" style="66" customWidth="1"/>
    <col min="14081" max="14081" width="28.42578125" style="66" customWidth="1"/>
    <col min="14082" max="14082" width="8" style="66" customWidth="1"/>
    <col min="14083" max="14329" width="9.140625" style="66"/>
    <col min="14330" max="14330" width="8.28515625" style="66" customWidth="1"/>
    <col min="14331" max="14331" width="11.42578125" style="66" customWidth="1"/>
    <col min="14332" max="14332" width="13.85546875" style="66" customWidth="1"/>
    <col min="14333" max="14333" width="10.7109375" style="66" customWidth="1"/>
    <col min="14334" max="14334" width="7.28515625" style="66" customWidth="1"/>
    <col min="14335" max="14335" width="9.140625" style="66"/>
    <col min="14336" max="14336" width="11.42578125" style="66" customWidth="1"/>
    <col min="14337" max="14337" width="28.42578125" style="66" customWidth="1"/>
    <col min="14338" max="14338" width="8" style="66" customWidth="1"/>
    <col min="14339" max="14585" width="9.140625" style="66"/>
    <col min="14586" max="14586" width="8.28515625" style="66" customWidth="1"/>
    <col min="14587" max="14587" width="11.42578125" style="66" customWidth="1"/>
    <col min="14588" max="14588" width="13.85546875" style="66" customWidth="1"/>
    <col min="14589" max="14589" width="10.7109375" style="66" customWidth="1"/>
    <col min="14590" max="14590" width="7.28515625" style="66" customWidth="1"/>
    <col min="14591" max="14591" width="9.140625" style="66"/>
    <col min="14592" max="14592" width="11.42578125" style="66" customWidth="1"/>
    <col min="14593" max="14593" width="28.42578125" style="66" customWidth="1"/>
    <col min="14594" max="14594" width="8" style="66" customWidth="1"/>
    <col min="14595" max="14841" width="9.140625" style="66"/>
    <col min="14842" max="14842" width="8.28515625" style="66" customWidth="1"/>
    <col min="14843" max="14843" width="11.42578125" style="66" customWidth="1"/>
    <col min="14844" max="14844" width="13.85546875" style="66" customWidth="1"/>
    <col min="14845" max="14845" width="10.7109375" style="66" customWidth="1"/>
    <col min="14846" max="14846" width="7.28515625" style="66" customWidth="1"/>
    <col min="14847" max="14847" width="9.140625" style="66"/>
    <col min="14848" max="14848" width="11.42578125" style="66" customWidth="1"/>
    <col min="14849" max="14849" width="28.42578125" style="66" customWidth="1"/>
    <col min="14850" max="14850" width="8" style="66" customWidth="1"/>
    <col min="14851" max="15097" width="9.140625" style="66"/>
    <col min="15098" max="15098" width="8.28515625" style="66" customWidth="1"/>
    <col min="15099" max="15099" width="11.42578125" style="66" customWidth="1"/>
    <col min="15100" max="15100" width="13.85546875" style="66" customWidth="1"/>
    <col min="15101" max="15101" width="10.7109375" style="66" customWidth="1"/>
    <col min="15102" max="15102" width="7.28515625" style="66" customWidth="1"/>
    <col min="15103" max="15103" width="9.140625" style="66"/>
    <col min="15104" max="15104" width="11.42578125" style="66" customWidth="1"/>
    <col min="15105" max="15105" width="28.42578125" style="66" customWidth="1"/>
    <col min="15106" max="15106" width="8" style="66" customWidth="1"/>
    <col min="15107" max="15353" width="9.140625" style="66"/>
    <col min="15354" max="15354" width="8.28515625" style="66" customWidth="1"/>
    <col min="15355" max="15355" width="11.42578125" style="66" customWidth="1"/>
    <col min="15356" max="15356" width="13.85546875" style="66" customWidth="1"/>
    <col min="15357" max="15357" width="10.7109375" style="66" customWidth="1"/>
    <col min="15358" max="15358" width="7.28515625" style="66" customWidth="1"/>
    <col min="15359" max="15359" width="9.140625" style="66"/>
    <col min="15360" max="15360" width="11.42578125" style="66" customWidth="1"/>
    <col min="15361" max="15361" width="28.42578125" style="66" customWidth="1"/>
    <col min="15362" max="15362" width="8" style="66" customWidth="1"/>
    <col min="15363" max="15609" width="9.140625" style="66"/>
    <col min="15610" max="15610" width="8.28515625" style="66" customWidth="1"/>
    <col min="15611" max="15611" width="11.42578125" style="66" customWidth="1"/>
    <col min="15612" max="15612" width="13.85546875" style="66" customWidth="1"/>
    <col min="15613" max="15613" width="10.7109375" style="66" customWidth="1"/>
    <col min="15614" max="15614" width="7.28515625" style="66" customWidth="1"/>
    <col min="15615" max="15615" width="9.140625" style="66"/>
    <col min="15616" max="15616" width="11.42578125" style="66" customWidth="1"/>
    <col min="15617" max="15617" width="28.42578125" style="66" customWidth="1"/>
    <col min="15618" max="15618" width="8" style="66" customWidth="1"/>
    <col min="15619" max="15865" width="9.140625" style="66"/>
    <col min="15866" max="15866" width="8.28515625" style="66" customWidth="1"/>
    <col min="15867" max="15867" width="11.42578125" style="66" customWidth="1"/>
    <col min="15868" max="15868" width="13.85546875" style="66" customWidth="1"/>
    <col min="15869" max="15869" width="10.7109375" style="66" customWidth="1"/>
    <col min="15870" max="15870" width="7.28515625" style="66" customWidth="1"/>
    <col min="15871" max="15871" width="9.140625" style="66"/>
    <col min="15872" max="15872" width="11.42578125" style="66" customWidth="1"/>
    <col min="15873" max="15873" width="28.42578125" style="66" customWidth="1"/>
    <col min="15874" max="15874" width="8" style="66" customWidth="1"/>
    <col min="15875" max="16121" width="9.140625" style="66"/>
    <col min="16122" max="16122" width="8.28515625" style="66" customWidth="1"/>
    <col min="16123" max="16123" width="11.42578125" style="66" customWidth="1"/>
    <col min="16124" max="16124" width="13.85546875" style="66" customWidth="1"/>
    <col min="16125" max="16125" width="10.7109375" style="66" customWidth="1"/>
    <col min="16126" max="16126" width="7.28515625" style="66" customWidth="1"/>
    <col min="16127" max="16127" width="9.140625" style="66"/>
    <col min="16128" max="16128" width="11.42578125" style="66" customWidth="1"/>
    <col min="16129" max="16129" width="28.42578125" style="66" customWidth="1"/>
    <col min="16130" max="16130" width="8" style="66" customWidth="1"/>
    <col min="16131" max="16384" width="9.140625" style="66"/>
  </cols>
  <sheetData>
    <row r="1" spans="1:11" x14ac:dyDescent="0.2">
      <c r="A1" s="421"/>
      <c r="B1" s="421"/>
      <c r="C1" s="59"/>
      <c r="D1" s="59"/>
      <c r="E1" s="59"/>
      <c r="F1" s="59"/>
    </row>
    <row r="2" spans="1:11" customFormat="1" ht="15" x14ac:dyDescent="0.25">
      <c r="A2" s="104" t="s">
        <v>57</v>
      </c>
      <c r="B2" s="105"/>
      <c r="C2" s="105"/>
      <c r="D2" s="105"/>
      <c r="E2" s="105"/>
      <c r="F2" s="105"/>
      <c r="G2" s="102"/>
    </row>
    <row r="3" spans="1:11" customFormat="1" ht="15" x14ac:dyDescent="0.25">
      <c r="A3" s="106" t="s">
        <v>36</v>
      </c>
      <c r="B3" s="107"/>
      <c r="C3" s="108"/>
      <c r="D3" s="108"/>
      <c r="E3" s="108"/>
      <c r="F3" s="108"/>
      <c r="G3" s="102"/>
    </row>
    <row r="4" spans="1:11" customFormat="1" ht="15" x14ac:dyDescent="0.25">
      <c r="A4" s="106" t="s">
        <v>48</v>
      </c>
      <c r="B4" s="107"/>
      <c r="C4" s="108"/>
      <c r="D4" s="108"/>
      <c r="E4" s="108"/>
      <c r="F4" s="108"/>
      <c r="G4" s="102"/>
    </row>
    <row r="5" spans="1:11" customFormat="1" ht="15" x14ac:dyDescent="0.25">
      <c r="A5" s="109" t="s">
        <v>38</v>
      </c>
      <c r="B5" s="65"/>
      <c r="C5" s="65"/>
      <c r="D5" s="65"/>
      <c r="E5" s="65"/>
      <c r="F5" s="65"/>
      <c r="G5" s="102"/>
    </row>
    <row r="6" spans="1:11" customFormat="1" ht="15" x14ac:dyDescent="0.25">
      <c r="A6" s="109"/>
      <c r="B6" s="65"/>
      <c r="C6" s="65"/>
      <c r="D6" s="65"/>
      <c r="E6" s="65"/>
      <c r="F6" s="65"/>
      <c r="G6" s="102"/>
    </row>
    <row r="7" spans="1:11" customFormat="1" ht="15" x14ac:dyDescent="0.25">
      <c r="A7" s="109" t="s">
        <v>298</v>
      </c>
      <c r="B7" s="65"/>
      <c r="C7" s="65"/>
      <c r="D7" s="65"/>
      <c r="E7" s="65"/>
      <c r="F7" s="65"/>
      <c r="G7" s="65"/>
      <c r="H7" s="389"/>
    </row>
    <row r="8" spans="1:11" customFormat="1" ht="15" x14ac:dyDescent="0.25">
      <c r="A8" s="109" t="s">
        <v>299</v>
      </c>
      <c r="B8" s="65"/>
      <c r="C8" s="65"/>
      <c r="D8" s="65"/>
      <c r="E8" s="65"/>
      <c r="F8" s="65"/>
      <c r="G8" s="65"/>
      <c r="H8" s="389"/>
    </row>
    <row r="9" spans="1:11" customFormat="1" ht="15.75" thickBot="1" x14ac:dyDescent="0.3">
      <c r="A9" s="109"/>
      <c r="B9" s="65"/>
      <c r="C9" s="65"/>
      <c r="D9" s="65"/>
      <c r="E9" s="65"/>
      <c r="F9" s="65"/>
      <c r="G9" s="102"/>
    </row>
    <row r="10" spans="1:11" customFormat="1" ht="15.75" thickBot="1" x14ac:dyDescent="0.3">
      <c r="A10" s="401" t="s">
        <v>49</v>
      </c>
      <c r="B10" s="394" t="s">
        <v>2</v>
      </c>
      <c r="C10" s="394" t="s">
        <v>29</v>
      </c>
      <c r="D10" s="403" t="s">
        <v>50</v>
      </c>
      <c r="E10" s="394" t="s">
        <v>3</v>
      </c>
      <c r="F10" s="394" t="s">
        <v>0</v>
      </c>
      <c r="G10" s="394" t="s">
        <v>51</v>
      </c>
      <c r="H10" s="394" t="s">
        <v>52</v>
      </c>
      <c r="I10" s="398" t="s">
        <v>53</v>
      </c>
      <c r="J10" s="399"/>
      <c r="K10" s="400"/>
    </row>
    <row r="11" spans="1:11" customFormat="1" ht="23.25" thickBot="1" x14ac:dyDescent="0.3">
      <c r="A11" s="402"/>
      <c r="B11" s="395"/>
      <c r="C11" s="395"/>
      <c r="D11" s="404"/>
      <c r="E11" s="395"/>
      <c r="F11" s="395"/>
      <c r="G11" s="395"/>
      <c r="H11" s="395"/>
      <c r="I11" s="266" t="s">
        <v>39</v>
      </c>
      <c r="J11" s="267" t="s">
        <v>39</v>
      </c>
      <c r="K11" s="266" t="s">
        <v>39</v>
      </c>
    </row>
    <row r="12" spans="1:11" customFormat="1" ht="15.75" thickBot="1" x14ac:dyDescent="0.3">
      <c r="A12" s="270">
        <v>1</v>
      </c>
      <c r="B12" s="271">
        <v>2</v>
      </c>
      <c r="C12" s="275">
        <v>3</v>
      </c>
      <c r="D12" s="276">
        <v>4</v>
      </c>
      <c r="E12" s="275">
        <v>5</v>
      </c>
      <c r="F12" s="271">
        <v>6</v>
      </c>
      <c r="G12" s="275">
        <v>7</v>
      </c>
      <c r="H12" s="271">
        <v>8</v>
      </c>
      <c r="I12" s="275">
        <v>9</v>
      </c>
      <c r="J12" s="271">
        <v>10</v>
      </c>
      <c r="K12" s="277">
        <v>11</v>
      </c>
    </row>
    <row r="13" spans="1:11" ht="21.75" customHeight="1" x14ac:dyDescent="0.2">
      <c r="A13" s="126"/>
      <c r="B13" s="122"/>
      <c r="C13" s="127"/>
      <c r="D13" s="128"/>
      <c r="E13" s="7"/>
      <c r="F13" s="37"/>
      <c r="G13" s="129"/>
      <c r="H13" s="129"/>
      <c r="I13" s="129"/>
      <c r="J13" s="129"/>
      <c r="K13" s="132"/>
    </row>
    <row r="14" spans="1:11" ht="21.75" customHeight="1" x14ac:dyDescent="0.2">
      <c r="A14" s="67">
        <v>1</v>
      </c>
      <c r="B14" s="25" t="s">
        <v>11</v>
      </c>
      <c r="C14" s="15">
        <v>13035</v>
      </c>
      <c r="D14" s="9">
        <v>15.762</v>
      </c>
      <c r="E14" s="10">
        <v>5</v>
      </c>
      <c r="F14" s="38" t="s">
        <v>1</v>
      </c>
      <c r="G14" s="297" t="s">
        <v>60</v>
      </c>
      <c r="H14" s="298"/>
      <c r="I14" s="125"/>
      <c r="J14" s="125"/>
      <c r="K14" s="133"/>
    </row>
    <row r="15" spans="1:11" ht="21.75" customHeight="1" x14ac:dyDescent="0.2">
      <c r="A15" s="67">
        <v>2</v>
      </c>
      <c r="B15" s="25" t="s">
        <v>11</v>
      </c>
      <c r="C15" s="15">
        <v>18073</v>
      </c>
      <c r="D15" s="9">
        <v>23.283000000000001</v>
      </c>
      <c r="E15" s="10">
        <v>4</v>
      </c>
      <c r="F15" s="38" t="s">
        <v>1</v>
      </c>
      <c r="G15" s="297" t="s">
        <v>60</v>
      </c>
      <c r="H15" s="297" t="s">
        <v>59</v>
      </c>
      <c r="I15" s="125"/>
      <c r="J15" s="125"/>
      <c r="K15" s="133"/>
    </row>
    <row r="16" spans="1:11" ht="21.75" customHeight="1" x14ac:dyDescent="0.2">
      <c r="A16" s="67">
        <v>3</v>
      </c>
      <c r="B16" s="25" t="s">
        <v>11</v>
      </c>
      <c r="C16" s="15">
        <v>18074</v>
      </c>
      <c r="D16" s="9">
        <v>23.283000000000001</v>
      </c>
      <c r="E16" s="10">
        <v>4</v>
      </c>
      <c r="F16" s="38" t="s">
        <v>1</v>
      </c>
      <c r="G16" s="297" t="s">
        <v>60</v>
      </c>
      <c r="H16" s="297" t="s">
        <v>59</v>
      </c>
      <c r="I16" s="125"/>
      <c r="J16" s="125"/>
      <c r="K16" s="133"/>
    </row>
    <row r="17" spans="1:11" ht="21.75" customHeight="1" x14ac:dyDescent="0.2">
      <c r="A17" s="67">
        <v>4</v>
      </c>
      <c r="B17" s="25" t="s">
        <v>11</v>
      </c>
      <c r="C17" s="15">
        <v>25127</v>
      </c>
      <c r="D17" s="9">
        <v>18.001000000000001</v>
      </c>
      <c r="E17" s="10">
        <v>4</v>
      </c>
      <c r="F17" s="38" t="s">
        <v>1</v>
      </c>
      <c r="G17" s="297" t="s">
        <v>60</v>
      </c>
      <c r="H17" s="297" t="s">
        <v>59</v>
      </c>
      <c r="I17" s="125"/>
      <c r="J17" s="125"/>
      <c r="K17" s="133"/>
    </row>
    <row r="18" spans="1:11" ht="21.75" customHeight="1" thickBot="1" x14ac:dyDescent="0.25">
      <c r="A18" s="67">
        <v>5</v>
      </c>
      <c r="B18" s="118" t="s">
        <v>11</v>
      </c>
      <c r="C18" s="22">
        <v>25167</v>
      </c>
      <c r="D18" s="30">
        <v>40.024999999999999</v>
      </c>
      <c r="E18" s="17">
        <v>4</v>
      </c>
      <c r="F18" s="39" t="s">
        <v>1</v>
      </c>
      <c r="G18" s="297" t="s">
        <v>58</v>
      </c>
      <c r="H18" s="297" t="s">
        <v>61</v>
      </c>
      <c r="I18" s="130"/>
      <c r="J18" s="130"/>
      <c r="K18" s="134"/>
    </row>
    <row r="19" spans="1:11" ht="21.75" customHeight="1" thickBot="1" x14ac:dyDescent="0.3">
      <c r="A19" s="70"/>
      <c r="B19" s="62" t="s">
        <v>28</v>
      </c>
      <c r="C19" s="71"/>
      <c r="D19" s="63">
        <f>SUM(D14:D18)</f>
        <v>120.35400000000001</v>
      </c>
      <c r="E19" s="29"/>
      <c r="F19" s="124"/>
      <c r="G19" s="69"/>
      <c r="H19" s="69"/>
      <c r="I19" s="69"/>
      <c r="J19" s="69"/>
      <c r="K19" s="131"/>
    </row>
    <row r="21" spans="1:11" x14ac:dyDescent="0.2">
      <c r="A21" s="422" t="s">
        <v>40</v>
      </c>
      <c r="B21" s="422"/>
      <c r="C21" s="422"/>
      <c r="D21" s="225"/>
      <c r="E21" s="226" t="s">
        <v>41</v>
      </c>
      <c r="F21" s="226"/>
      <c r="I21" s="226" t="s">
        <v>42</v>
      </c>
      <c r="K21" s="226" t="s">
        <v>54</v>
      </c>
    </row>
    <row r="22" spans="1:11" x14ac:dyDescent="0.2">
      <c r="A22" s="225"/>
      <c r="B22" s="226"/>
      <c r="C22" s="226" t="s">
        <v>43</v>
      </c>
      <c r="D22" s="225"/>
      <c r="E22" s="227"/>
      <c r="F22" s="228" t="s">
        <v>44</v>
      </c>
      <c r="I22" s="225" t="s">
        <v>55</v>
      </c>
      <c r="K22" s="225" t="s">
        <v>56</v>
      </c>
    </row>
  </sheetData>
  <mergeCells count="11">
    <mergeCell ref="A21:C21"/>
    <mergeCell ref="E10:E11"/>
    <mergeCell ref="F10:F11"/>
    <mergeCell ref="G10:G11"/>
    <mergeCell ref="H10:H11"/>
    <mergeCell ref="I10:K10"/>
    <mergeCell ref="A1:B1"/>
    <mergeCell ref="A10:A11"/>
    <mergeCell ref="B10:B11"/>
    <mergeCell ref="C10:C11"/>
    <mergeCell ref="D10:D11"/>
  </mergeCells>
  <pageMargins left="0.70866141732283472" right="0.70866141732283472" top="0.74803149606299213" bottom="0.74803149606299213" header="0.31496062992125984" footer="0.31496062992125984"/>
  <pageSetup paperSize="9" scale="94" fitToHeight="0" orientation="landscape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2</vt:i4>
      </vt:variant>
    </vt:vector>
  </HeadingPairs>
  <TitlesOfParts>
    <vt:vector size="5" baseType="lpstr">
      <vt:lpstr>ПРИЛОЖЕНИЕ 1</vt:lpstr>
      <vt:lpstr>ПРИЛОЖЕНИЕ 2 с част негодни</vt:lpstr>
      <vt:lpstr>ПРИЛОЖЕНИЕ 3 НАЕМ</vt:lpstr>
      <vt:lpstr>'ПРИЛОЖЕНИЕ 1'!Печат_заглавия</vt:lpstr>
      <vt:lpstr>'ПРИЛОЖЕНИЕ 2 с част негодни'!Печат_заглавия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ODZ-DPF</cp:lastModifiedBy>
  <cp:lastPrinted>2019-08-12T11:09:42Z</cp:lastPrinted>
  <dcterms:created xsi:type="dcterms:W3CDTF">2018-04-24T07:24:15Z</dcterms:created>
  <dcterms:modified xsi:type="dcterms:W3CDTF">2019-08-12T11:19:43Z</dcterms:modified>
</cp:coreProperties>
</file>