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\ODZ-Dobrich\TARG 2020-2021\ЗА II ТРЪЖНА 20-21\Класиране 20-21\"/>
    </mc:Choice>
  </mc:AlternateContent>
  <bookViews>
    <workbookView xWindow="0" yWindow="90" windowWidth="22980" windowHeight="9495" activeTab="1"/>
  </bookViews>
  <sheets>
    <sheet name="ПРИЛОЖЕНИЕ 1" sheetId="2" r:id="rId1"/>
    <sheet name="ПРИЛОЖЕНИЕ 2" sheetId="4" r:id="rId2"/>
    <sheet name="ПРИЛОЖЕНИЕ 2А" sheetId="3" r:id="rId3"/>
  </sheets>
  <definedNames>
    <definedName name="_xlnm._FilterDatabase" localSheetId="0" hidden="1">'ПРИЛОЖЕНИЕ 1'!$A$11:$J$48</definedName>
    <definedName name="_xlnm.Print_Titles" localSheetId="0">'ПРИЛОЖЕНИЕ 1'!$9:$11</definedName>
    <definedName name="_xlnm.Print_Titles" localSheetId="1">'ПРИЛОЖЕНИЕ 2'!$9:$11</definedName>
    <definedName name="_xlnm.Print_Titles" localSheetId="2">'ПРИЛОЖЕНИЕ 2А'!$9:$11</definedName>
  </definedNames>
  <calcPr calcId="162913"/>
</workbook>
</file>

<file path=xl/calcChain.xml><?xml version="1.0" encoding="utf-8"?>
<calcChain xmlns="http://schemas.openxmlformats.org/spreadsheetml/2006/main">
  <c r="D60" i="3" l="1"/>
  <c r="D66" i="4"/>
  <c r="D59" i="4"/>
  <c r="D54" i="4"/>
  <c r="D51" i="4"/>
  <c r="D48" i="4"/>
  <c r="D45" i="4"/>
  <c r="D40" i="4"/>
  <c r="D34" i="4"/>
  <c r="D26" i="4"/>
  <c r="D29" i="4"/>
  <c r="D19" i="4"/>
  <c r="D15" i="4"/>
  <c r="D46" i="2"/>
  <c r="D41" i="2"/>
  <c r="D30" i="2"/>
  <c r="D26" i="2"/>
  <c r="D18" i="2"/>
  <c r="D48" i="2" l="1"/>
  <c r="D39" i="3"/>
  <c r="D58" i="3" l="1"/>
  <c r="D55" i="3"/>
  <c r="D51" i="3"/>
  <c r="D48" i="3"/>
  <c r="D43" i="3"/>
  <c r="D36" i="3"/>
  <c r="D31" i="3"/>
  <c r="D27" i="3"/>
  <c r="D22" i="3"/>
  <c r="D16" i="3"/>
  <c r="D63" i="4" l="1"/>
  <c r="D68" i="4" s="1"/>
</calcChain>
</file>

<file path=xl/sharedStrings.xml><?xml version="1.0" encoding="utf-8"?>
<sst xmlns="http://schemas.openxmlformats.org/spreadsheetml/2006/main" count="359" uniqueCount="143">
  <si>
    <t>Абрит</t>
  </si>
  <si>
    <t>00031.1.26</t>
  </si>
  <si>
    <t>нива</t>
  </si>
  <si>
    <t>00031.8.37</t>
  </si>
  <si>
    <t>Александрия</t>
  </si>
  <si>
    <t>00268.2.21</t>
  </si>
  <si>
    <t>00268.14.14</t>
  </si>
  <si>
    <t>00268.17.38</t>
  </si>
  <si>
    <t>00268.22.34</t>
  </si>
  <si>
    <t>00268.22.121</t>
  </si>
  <si>
    <t>Бистрец</t>
  </si>
  <si>
    <t>04193.9.26</t>
  </si>
  <si>
    <t>04193.9.27</t>
  </si>
  <si>
    <t>04193.18.15</t>
  </si>
  <si>
    <t>04193.18.16</t>
  </si>
  <si>
    <t>04193.18.17</t>
  </si>
  <si>
    <t>Габер</t>
  </si>
  <si>
    <t>14043.11.45</t>
  </si>
  <si>
    <t>14043.12.1</t>
  </si>
  <si>
    <t>14043.18.37</t>
  </si>
  <si>
    <t>14043.20.1</t>
  </si>
  <si>
    <t>14043.53.1</t>
  </si>
  <si>
    <t>Добрин</t>
  </si>
  <si>
    <t>21470.17.23</t>
  </si>
  <si>
    <t>21470.17.25</t>
  </si>
  <si>
    <t>21470.19.55</t>
  </si>
  <si>
    <t>Загорци</t>
  </si>
  <si>
    <t>30185.16.79</t>
  </si>
  <si>
    <t>30185.19.1</t>
  </si>
  <si>
    <t>30185.22.126</t>
  </si>
  <si>
    <t>30185.30.7</t>
  </si>
  <si>
    <t>Земенци</t>
  </si>
  <si>
    <t>30781.16.26</t>
  </si>
  <si>
    <t>30781.16.32</t>
  </si>
  <si>
    <t>30781.74.7</t>
  </si>
  <si>
    <t>30781.18.36</t>
  </si>
  <si>
    <t>30781.18.28</t>
  </si>
  <si>
    <t>Зимница</t>
  </si>
  <si>
    <t>30884.13.56</t>
  </si>
  <si>
    <t>30884.49.2</t>
  </si>
  <si>
    <t>30884.13.27</t>
  </si>
  <si>
    <t>Кап.Димитрово</t>
  </si>
  <si>
    <t>36138.140.163</t>
  </si>
  <si>
    <t>Коритен</t>
  </si>
  <si>
    <t>38618.12.23</t>
  </si>
  <si>
    <t>Крушари</t>
  </si>
  <si>
    <t>40097.509.10</t>
  </si>
  <si>
    <t>Лозенец</t>
  </si>
  <si>
    <t>44104.10.6</t>
  </si>
  <si>
    <t>44104.10.7</t>
  </si>
  <si>
    <t>Огняново</t>
  </si>
  <si>
    <t>53357.67.1</t>
  </si>
  <si>
    <t>53357.71.2</t>
  </si>
  <si>
    <t>53357.72.2</t>
  </si>
  <si>
    <t>Полк.Дяково</t>
  </si>
  <si>
    <t>57234.11.16</t>
  </si>
  <si>
    <t>57234.29.26</t>
  </si>
  <si>
    <t>Пор.Кърджиево</t>
  </si>
  <si>
    <t>57858.1.2</t>
  </si>
  <si>
    <t>Северняк</t>
  </si>
  <si>
    <t>65906.24.1</t>
  </si>
  <si>
    <t>65906.25.3</t>
  </si>
  <si>
    <t>Северци</t>
  </si>
  <si>
    <t>65913.8.28</t>
  </si>
  <si>
    <t>Телериг</t>
  </si>
  <si>
    <t>72196.98.2</t>
  </si>
  <si>
    <t>53357.55.3</t>
  </si>
  <si>
    <t>53357.62.11</t>
  </si>
  <si>
    <t>53357.63.32</t>
  </si>
  <si>
    <t>землище</t>
  </si>
  <si>
    <t>номер имот</t>
  </si>
  <si>
    <t>кат.</t>
  </si>
  <si>
    <t>НТП</t>
  </si>
  <si>
    <t>всичко</t>
  </si>
  <si>
    <t>ОБЩО</t>
  </si>
  <si>
    <t>№ 
по ред</t>
  </si>
  <si>
    <t>площ дка</t>
  </si>
  <si>
    <t xml:space="preserve">30185.30.56 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</si>
  <si>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</si>
  <si>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</si>
  <si>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№  оферта предложена цена</t>
  </si>
  <si>
    <r>
      <rPr>
        <b/>
        <sz val="11"/>
        <rFont val="Arial Cyr"/>
        <charset val="204"/>
      </rPr>
      <t>с негодни</t>
    </r>
    <r>
      <rPr>
        <b/>
        <sz val="10"/>
        <rFont val="Arial Cyr"/>
        <charset val="204"/>
      </rPr>
      <t xml:space="preserve"> за обработване части за отглеждане на едногодишни полски култури</t>
    </r>
  </si>
  <si>
    <t>ПРИЛОЖЕНИЕ №1 ЗА ОБЩИНА КРУШАРИ</t>
  </si>
  <si>
    <t>№ по 
ред</t>
  </si>
  <si>
    <t>площ /дка/</t>
  </si>
  <si>
    <t>Класиран на първо място</t>
  </si>
  <si>
    <t>Класиран на второ място</t>
  </si>
  <si>
    <t>Подреждане на останалите оферти</t>
  </si>
  <si>
    <t>негодна площ</t>
  </si>
  <si>
    <t>І. Класиране на предложенията на първо и второ място,</t>
  </si>
  <si>
    <t>подреждане на останалите оферти</t>
  </si>
  <si>
    <t>II тръжна сесия за стопанската 2020/2021 г.</t>
  </si>
  <si>
    <t>00268.2.26</t>
  </si>
  <si>
    <t>00268.4.2</t>
  </si>
  <si>
    <t>00268.4.3</t>
  </si>
  <si>
    <t>00268.4.4</t>
  </si>
  <si>
    <t>00268.23.21</t>
  </si>
  <si>
    <t>14043.18.34</t>
  </si>
  <si>
    <t>14043.18.36</t>
  </si>
  <si>
    <t>14043.15.10</t>
  </si>
  <si>
    <t>14043.13.14</t>
  </si>
  <si>
    <t>14043.13.18</t>
  </si>
  <si>
    <t>14043.15.11</t>
  </si>
  <si>
    <t>30884.27.1</t>
  </si>
  <si>
    <t>30884.49.7</t>
  </si>
  <si>
    <t>53357.63.36</t>
  </si>
  <si>
    <t>53357.63.26</t>
  </si>
  <si>
    <t>53357.63.52</t>
  </si>
  <si>
    <t>53357.71.27</t>
  </si>
  <si>
    <t>53357.71.28</t>
  </si>
  <si>
    <t>53357.71.29</t>
  </si>
  <si>
    <t>Полк. Дяково</t>
  </si>
  <si>
    <t>57234.4.38</t>
  </si>
  <si>
    <t>57234.2.155</t>
  </si>
  <si>
    <t> 57234.2.167 </t>
  </si>
  <si>
    <t>22 бр. имоти</t>
  </si>
  <si>
    <t>за срок от 10 год. - II тръжна сесия за стопанската 2020/2021г.</t>
  </si>
  <si>
    <t>ПРИЛОЖЕНИЕ №2 ЗА ОБЩИНА КРУШАРИ</t>
  </si>
  <si>
    <t>27 бр. имоти</t>
  </si>
  <si>
    <t>24 броя имоти</t>
  </si>
  <si>
    <t xml:space="preserve"> Председател:…………</t>
  </si>
  <si>
    <t>Членове: 1……………………………</t>
  </si>
  <si>
    <t>2………………….</t>
  </si>
  <si>
    <t>3………………….</t>
  </si>
  <si>
    <t>/К. Нинчев/</t>
  </si>
  <si>
    <t>/Сл. Бобева - Кирова/</t>
  </si>
  <si>
    <t xml:space="preserve">      /В. Овчаров/</t>
  </si>
  <si>
    <t xml:space="preserve">     /К. Димитров/</t>
  </si>
  <si>
    <t>ПРИЛОЖЕНИЕ №2А  ЗА ОБЩИНА КРУШАРИ</t>
  </si>
  <si>
    <t>Билгин Мустафа Ахмед - ТА-40/62.00</t>
  </si>
  <si>
    <t>„Балчев 95“ ЕООД - ТА-9/68.00</t>
  </si>
  <si>
    <t>„Балчев 95“ ЕООД - ТА-9/69.00</t>
  </si>
  <si>
    <t>„Балчев 95“ ЕООД - ТА-9/72.00</t>
  </si>
  <si>
    <t>„Никоста 68“ ЕООД - ТА-7/62.00</t>
  </si>
  <si>
    <t>„Боян Балчев“ ЕООД - ТА-2/62.00</t>
  </si>
  <si>
    <t>„Балчев 95“ ЕООД - ТА-8/64.00</t>
  </si>
  <si>
    <t>„Балчев 95“ ЕООД - ТА-11/63.00</t>
  </si>
  <si>
    <t>„Балчев 95“ ЕООД - ТА-11/71.00</t>
  </si>
  <si>
    <t>„Балчев 95“ ЕООД - ТА-12/64.00 - ОТКАЗ!</t>
  </si>
  <si>
    <t>„Балчев 95“ ЕООД - ТА-13/64.00</t>
  </si>
  <si>
    <t>„Балчев 95“ ЕООД - ТА-10/69.00</t>
  </si>
  <si>
    <t>Билгин Мустафа Ахмед - ТА-41/62.00</t>
  </si>
  <si>
    <t>„Балчев 95“ ЕООД - ТА-9/64.00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</si>
</sst>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0000"/>
    <numFmt numFmtId="166" formatCode="#,##0.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color theme="1"/>
      <name val="Calibri"/>
      <family val="2"/>
      <charset val="204"/>
      <scheme val="minor"/>
    </font>
    <font>
      <b/>
      <i/>
      <sz val="10"/>
      <name val="Arial"/>
      <family val="2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b/>
      <sz val="8"/>
      <name val="Arial"/>
      <family val="2"/>
    </font>
    <font>
      <b/>
      <sz val="11"/>
      <color theme="1"/>
      <name val="Arial"/>
      <family val="2"/>
      <charset val="204"/>
    </font>
    <font>
      <b/>
      <sz val="11"/>
      <name val="Arial Cyr"/>
      <charset val="204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</cellStyleXfs>
  <cellXfs count="326">
    <xf numFmtId="0" fontId="0" fillId="0" borderId="0" xfId="0"/>
    <xf numFmtId="0" fontId="4" fillId="0" borderId="0" xfId="0" applyFont="1" applyFill="1"/>
    <xf numFmtId="0" fontId="6" fillId="0" borderId="0" xfId="0" applyFont="1"/>
    <xf numFmtId="0" fontId="7" fillId="0" borderId="0" xfId="0" applyFont="1" applyFill="1"/>
    <xf numFmtId="0" fontId="7" fillId="0" borderId="0" xfId="0" applyFont="1"/>
    <xf numFmtId="0" fontId="9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0" fillId="0" borderId="0" xfId="0" applyBorder="1"/>
    <xf numFmtId="0" fontId="11" fillId="0" borderId="0" xfId="0" applyFont="1" applyFill="1"/>
    <xf numFmtId="0" fontId="8" fillId="0" borderId="0" xfId="0" applyFont="1" applyFill="1" applyBorder="1"/>
    <xf numFmtId="0" fontId="1" fillId="0" borderId="0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wrapText="1"/>
    </xf>
    <xf numFmtId="0" fontId="13" fillId="0" borderId="18" xfId="0" applyFont="1" applyBorder="1"/>
    <xf numFmtId="0" fontId="13" fillId="0" borderId="3" xfId="0" applyFont="1" applyBorder="1"/>
    <xf numFmtId="0" fontId="14" fillId="0" borderId="3" xfId="0" applyFont="1" applyBorder="1"/>
    <xf numFmtId="0" fontId="14" fillId="0" borderId="13" xfId="0" applyFont="1" applyFill="1" applyBorder="1"/>
    <xf numFmtId="0" fontId="1" fillId="0" borderId="1" xfId="3" applyFont="1" applyFill="1" applyBorder="1" applyAlignment="1">
      <alignment horizontal="left"/>
    </xf>
    <xf numFmtId="0" fontId="1" fillId="0" borderId="1" xfId="3" applyFont="1" applyFill="1" applyBorder="1" applyAlignment="1">
      <alignment horizontal="right" wrapText="1"/>
    </xf>
    <xf numFmtId="164" fontId="1" fillId="0" borderId="1" xfId="3" applyNumberFormat="1" applyFont="1" applyFill="1" applyBorder="1" applyAlignment="1">
      <alignment horizontal="right" wrapText="1"/>
    </xf>
    <xf numFmtId="0" fontId="1" fillId="0" borderId="1" xfId="3" applyFont="1" applyFill="1" applyBorder="1" applyAlignment="1">
      <alignment horizontal="right"/>
    </xf>
    <xf numFmtId="0" fontId="14" fillId="0" borderId="11" xfId="0" applyFont="1" applyFill="1" applyBorder="1"/>
    <xf numFmtId="0" fontId="1" fillId="0" borderId="2" xfId="3" applyFont="1" applyFill="1" applyBorder="1" applyAlignment="1">
      <alignment horizontal="left"/>
    </xf>
    <xf numFmtId="0" fontId="1" fillId="0" borderId="2" xfId="3" applyFont="1" applyFill="1" applyBorder="1" applyAlignment="1">
      <alignment horizontal="right" wrapText="1"/>
    </xf>
    <xf numFmtId="164" fontId="1" fillId="0" borderId="2" xfId="3" applyNumberFormat="1" applyFont="1" applyFill="1" applyBorder="1" applyAlignment="1">
      <alignment horizontal="right" wrapText="1"/>
    </xf>
    <xf numFmtId="0" fontId="1" fillId="0" borderId="2" xfId="3" applyFont="1" applyFill="1" applyBorder="1" applyAlignment="1">
      <alignment horizontal="right"/>
    </xf>
    <xf numFmtId="0" fontId="13" fillId="0" borderId="6" xfId="0" applyFont="1" applyFill="1" applyBorder="1"/>
    <xf numFmtId="0" fontId="13" fillId="0" borderId="7" xfId="0" applyFont="1" applyFill="1" applyBorder="1"/>
    <xf numFmtId="0" fontId="14" fillId="0" borderId="7" xfId="0" applyFont="1" applyFill="1" applyBorder="1"/>
    <xf numFmtId="0" fontId="13" fillId="0" borderId="9" xfId="0" applyFont="1" applyFill="1" applyBorder="1"/>
    <xf numFmtId="0" fontId="13" fillId="0" borderId="5" xfId="0" applyFont="1" applyFill="1" applyBorder="1"/>
    <xf numFmtId="0" fontId="14" fillId="0" borderId="5" xfId="0" applyFont="1" applyFill="1" applyBorder="1"/>
    <xf numFmtId="0" fontId="1" fillId="0" borderId="1" xfId="1" applyFont="1" applyFill="1" applyBorder="1" applyAlignment="1">
      <alignment horizontal="left"/>
    </xf>
    <xf numFmtId="0" fontId="1" fillId="0" borderId="1" xfId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horizontal="right" wrapText="1"/>
    </xf>
    <xf numFmtId="164" fontId="1" fillId="0" borderId="1" xfId="0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right" wrapText="1"/>
    </xf>
    <xf numFmtId="164" fontId="1" fillId="0" borderId="2" xfId="1" applyNumberFormat="1" applyFont="1" applyFill="1" applyBorder="1" applyAlignment="1">
      <alignment horizontal="right" wrapText="1"/>
    </xf>
    <xf numFmtId="0" fontId="1" fillId="0" borderId="2" xfId="1" applyFont="1" applyFill="1" applyBorder="1" applyAlignment="1">
      <alignment horizontal="right"/>
    </xf>
    <xf numFmtId="164" fontId="1" fillId="0" borderId="2" xfId="1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right"/>
    </xf>
    <xf numFmtId="165" fontId="1" fillId="0" borderId="1" xfId="1" applyNumberFormat="1" applyFont="1" applyFill="1" applyBorder="1" applyAlignment="1">
      <alignment horizontal="right" wrapText="1"/>
    </xf>
    <xf numFmtId="165" fontId="1" fillId="0" borderId="2" xfId="1" applyNumberFormat="1" applyFont="1" applyFill="1" applyBorder="1" applyAlignment="1">
      <alignment horizontal="right" wrapText="1"/>
    </xf>
    <xf numFmtId="165" fontId="1" fillId="0" borderId="1" xfId="1" applyNumberFormat="1" applyFont="1" applyFill="1" applyBorder="1" applyAlignment="1">
      <alignment horizontal="right"/>
    </xf>
    <xf numFmtId="0" fontId="1" fillId="0" borderId="2" xfId="0" applyNumberFormat="1" applyFont="1" applyFill="1" applyBorder="1" applyAlignment="1">
      <alignment horizontal="right" wrapText="1"/>
    </xf>
    <xf numFmtId="0" fontId="1" fillId="0" borderId="1" xfId="1" applyFont="1" applyFill="1" applyBorder="1" applyAlignment="1">
      <alignment horizontal="left" wrapText="1"/>
    </xf>
    <xf numFmtId="0" fontId="1" fillId="0" borderId="2" xfId="1" applyFont="1" applyFill="1" applyBorder="1" applyAlignment="1">
      <alignment horizontal="left" wrapText="1"/>
    </xf>
    <xf numFmtId="164" fontId="1" fillId="0" borderId="1" xfId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 wrapText="1"/>
    </xf>
    <xf numFmtId="0" fontId="1" fillId="0" borderId="5" xfId="1" applyFont="1" applyFill="1" applyBorder="1" applyAlignment="1">
      <alignment horizontal="left"/>
    </xf>
    <xf numFmtId="165" fontId="1" fillId="0" borderId="5" xfId="1" applyNumberFormat="1" applyFont="1" applyFill="1" applyBorder="1" applyAlignment="1">
      <alignment horizontal="right" wrapText="1"/>
    </xf>
    <xf numFmtId="164" fontId="1" fillId="0" borderId="5" xfId="1" applyNumberFormat="1" applyFont="1" applyFill="1" applyBorder="1" applyAlignment="1">
      <alignment horizontal="right" wrapText="1"/>
    </xf>
    <xf numFmtId="0" fontId="1" fillId="0" borderId="5" xfId="1" applyFont="1" applyFill="1" applyBorder="1" applyAlignment="1">
      <alignment horizontal="right"/>
    </xf>
    <xf numFmtId="0" fontId="1" fillId="0" borderId="5" xfId="1" applyFont="1" applyFill="1" applyBorder="1" applyAlignment="1">
      <alignment horizontal="right" wrapText="1"/>
    </xf>
    <xf numFmtId="165" fontId="1" fillId="0" borderId="2" xfId="1" applyNumberFormat="1" applyFont="1" applyFill="1" applyBorder="1" applyAlignment="1">
      <alignment horizontal="right"/>
    </xf>
    <xf numFmtId="0" fontId="13" fillId="0" borderId="6" xfId="0" applyFont="1" applyBorder="1"/>
    <xf numFmtId="0" fontId="13" fillId="0" borderId="7" xfId="0" applyFont="1" applyBorder="1"/>
    <xf numFmtId="0" fontId="13" fillId="0" borderId="15" xfId="0" applyFont="1" applyBorder="1"/>
    <xf numFmtId="0" fontId="13" fillId="0" borderId="16" xfId="0" applyFont="1" applyBorder="1"/>
    <xf numFmtId="0" fontId="16" fillId="0" borderId="6" xfId="0" applyFont="1" applyBorder="1"/>
    <xf numFmtId="0" fontId="16" fillId="0" borderId="7" xfId="0" applyFont="1" applyBorder="1"/>
    <xf numFmtId="0" fontId="1" fillId="0" borderId="5" xfId="3" applyFont="1" applyFill="1" applyBorder="1" applyAlignment="1">
      <alignment horizontal="left"/>
    </xf>
    <xf numFmtId="0" fontId="1" fillId="0" borderId="5" xfId="3" applyFont="1" applyFill="1" applyBorder="1" applyAlignment="1">
      <alignment horizontal="right" wrapText="1"/>
    </xf>
    <xf numFmtId="164" fontId="1" fillId="0" borderId="5" xfId="3" applyNumberFormat="1" applyFont="1" applyFill="1" applyBorder="1" applyAlignment="1">
      <alignment horizontal="right" wrapText="1"/>
    </xf>
    <xf numFmtId="0" fontId="1" fillId="0" borderId="5" xfId="3" applyFont="1" applyFill="1" applyBorder="1" applyAlignment="1">
      <alignment horizontal="right"/>
    </xf>
    <xf numFmtId="0" fontId="1" fillId="0" borderId="7" xfId="1" applyFont="1" applyFill="1" applyBorder="1" applyAlignment="1">
      <alignment horizontal="right" wrapText="1"/>
    </xf>
    <xf numFmtId="0" fontId="1" fillId="0" borderId="7" xfId="1" applyFont="1" applyFill="1" applyBorder="1" applyAlignment="1">
      <alignment horizontal="right"/>
    </xf>
    <xf numFmtId="165" fontId="1" fillId="0" borderId="5" xfId="1" applyNumberFormat="1" applyFont="1" applyFill="1" applyBorder="1" applyAlignment="1">
      <alignment horizontal="right"/>
    </xf>
    <xf numFmtId="165" fontId="1" fillId="0" borderId="7" xfId="1" applyNumberFormat="1" applyFont="1" applyFill="1" applyBorder="1" applyAlignment="1">
      <alignment horizontal="right"/>
    </xf>
    <xf numFmtId="165" fontId="1" fillId="0" borderId="7" xfId="1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 wrapText="1"/>
    </xf>
    <xf numFmtId="0" fontId="14" fillId="0" borderId="16" xfId="0" applyFont="1" applyFill="1" applyBorder="1"/>
    <xf numFmtId="0" fontId="18" fillId="0" borderId="0" xfId="2" quotePrefix="1" applyFont="1" applyFill="1" applyBorder="1" applyAlignment="1">
      <alignment horizontal="left"/>
    </xf>
    <xf numFmtId="0" fontId="18" fillId="0" borderId="0" xfId="2" applyFont="1" applyFill="1" applyBorder="1" applyAlignment="1"/>
    <xf numFmtId="0" fontId="18" fillId="0" borderId="0" xfId="2" applyFont="1" applyFill="1" applyBorder="1" applyAlignment="1">
      <alignment horizontal="left"/>
    </xf>
    <xf numFmtId="0" fontId="18" fillId="0" borderId="0" xfId="2" applyFont="1" applyFill="1" applyBorder="1"/>
    <xf numFmtId="0" fontId="18" fillId="0" borderId="0" xfId="2" applyFont="1" applyFill="1" applyBorder="1" applyAlignment="1">
      <alignment horizontal="right"/>
    </xf>
    <xf numFmtId="0" fontId="1" fillId="0" borderId="0" xfId="0" applyFont="1"/>
    <xf numFmtId="0" fontId="19" fillId="0" borderId="4" xfId="2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2" borderId="20" xfId="0" applyFont="1" applyFill="1" applyBorder="1" applyAlignment="1">
      <alignment horizontal="center"/>
    </xf>
    <xf numFmtId="3" fontId="20" fillId="2" borderId="20" xfId="0" applyNumberFormat="1" applyFont="1" applyFill="1" applyBorder="1" applyAlignment="1">
      <alignment horizontal="center"/>
    </xf>
    <xf numFmtId="0" fontId="0" fillId="0" borderId="1" xfId="0" applyBorder="1"/>
    <xf numFmtId="0" fontId="7" fillId="0" borderId="1" xfId="0" applyFont="1" applyFill="1" applyBorder="1"/>
    <xf numFmtId="0" fontId="0" fillId="0" borderId="18" xfId="0" applyBorder="1"/>
    <xf numFmtId="0" fontId="0" fillId="0" borderId="3" xfId="0" applyBorder="1"/>
    <xf numFmtId="0" fontId="0" fillId="0" borderId="22" xfId="0" applyBorder="1"/>
    <xf numFmtId="0" fontId="7" fillId="0" borderId="14" xfId="0" applyFont="1" applyFill="1" applyBorder="1"/>
    <xf numFmtId="0" fontId="7" fillId="0" borderId="2" xfId="0" applyFont="1" applyFill="1" applyBorder="1"/>
    <xf numFmtId="0" fontId="7" fillId="0" borderId="12" xfId="0" applyFont="1" applyFill="1" applyBorder="1"/>
    <xf numFmtId="1" fontId="1" fillId="0" borderId="2" xfId="1" applyNumberFormat="1" applyFont="1" applyFill="1" applyBorder="1" applyAlignment="1">
      <alignment horizontal="right"/>
    </xf>
    <xf numFmtId="0" fontId="7" fillId="0" borderId="5" xfId="0" applyFont="1" applyFill="1" applyBorder="1"/>
    <xf numFmtId="0" fontId="7" fillId="0" borderId="10" xfId="0" applyFont="1" applyFill="1" applyBorder="1"/>
    <xf numFmtId="0" fontId="1" fillId="0" borderId="5" xfId="1" applyFont="1" applyFill="1" applyBorder="1" applyAlignment="1">
      <alignment horizontal="left" wrapText="1"/>
    </xf>
    <xf numFmtId="0" fontId="7" fillId="0" borderId="7" xfId="0" applyFont="1" applyFill="1" applyBorder="1"/>
    <xf numFmtId="0" fontId="7" fillId="0" borderId="8" xfId="0" applyFont="1" applyFill="1" applyBorder="1"/>
    <xf numFmtId="0" fontId="0" fillId="0" borderId="0" xfId="0" applyFont="1"/>
    <xf numFmtId="0" fontId="0" fillId="0" borderId="3" xfId="0" applyFont="1" applyBorder="1"/>
    <xf numFmtId="0" fontId="6" fillId="0" borderId="7" xfId="1" applyFont="1" applyFill="1" applyBorder="1" applyAlignment="1">
      <alignment horizontal="left"/>
    </xf>
    <xf numFmtId="164" fontId="6" fillId="0" borderId="7" xfId="1" applyNumberFormat="1" applyFont="1" applyFill="1" applyBorder="1" applyAlignment="1">
      <alignment horizontal="right" wrapText="1"/>
    </xf>
    <xf numFmtId="164" fontId="6" fillId="0" borderId="7" xfId="1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wrapText="1"/>
    </xf>
    <xf numFmtId="164" fontId="21" fillId="0" borderId="0" xfId="0" applyNumberFormat="1" applyFont="1" applyFill="1" applyBorder="1"/>
    <xf numFmtId="164" fontId="1" fillId="0" borderId="1" xfId="0" applyNumberFormat="1" applyFont="1" applyFill="1" applyBorder="1" applyAlignment="1">
      <alignment horizontal="right"/>
    </xf>
    <xf numFmtId="0" fontId="0" fillId="0" borderId="14" xfId="0" applyBorder="1"/>
    <xf numFmtId="0" fontId="0" fillId="0" borderId="2" xfId="0" applyBorder="1"/>
    <xf numFmtId="0" fontId="0" fillId="0" borderId="12" xfId="0" applyBorder="1"/>
    <xf numFmtId="0" fontId="0" fillId="0" borderId="5" xfId="0" applyBorder="1"/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7" fillId="0" borderId="16" xfId="0" applyFont="1" applyFill="1" applyBorder="1"/>
    <xf numFmtId="0" fontId="7" fillId="0" borderId="17" xfId="0" applyFont="1" applyFill="1" applyBorder="1"/>
    <xf numFmtId="0" fontId="11" fillId="0" borderId="7" xfId="0" applyFont="1" applyFill="1" applyBorder="1"/>
    <xf numFmtId="0" fontId="11" fillId="0" borderId="8" xfId="0" applyFont="1" applyFill="1" applyBorder="1"/>
    <xf numFmtId="164" fontId="12" fillId="0" borderId="7" xfId="0" applyNumberFormat="1" applyFont="1" applyFill="1" applyBorder="1"/>
    <xf numFmtId="164" fontId="12" fillId="0" borderId="5" xfId="0" applyNumberFormat="1" applyFont="1" applyFill="1" applyBorder="1"/>
    <xf numFmtId="164" fontId="12" fillId="0" borderId="7" xfId="0" applyNumberFormat="1" applyFont="1" applyBorder="1"/>
    <xf numFmtId="164" fontId="12" fillId="0" borderId="16" xfId="0" applyNumberFormat="1" applyFont="1" applyBorder="1"/>
    <xf numFmtId="0" fontId="23" fillId="0" borderId="7" xfId="0" applyFont="1" applyBorder="1"/>
    <xf numFmtId="0" fontId="19" fillId="0" borderId="19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3" fontId="19" fillId="3" borderId="20" xfId="0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wrapText="1"/>
    </xf>
    <xf numFmtId="0" fontId="1" fillId="0" borderId="7" xfId="1" applyFont="1" applyFill="1" applyBorder="1" applyAlignment="1">
      <alignment horizontal="left"/>
    </xf>
    <xf numFmtId="0" fontId="5" fillId="0" borderId="30" xfId="2" applyFont="1" applyFill="1" applyBorder="1" applyAlignment="1">
      <alignment horizontal="center" vertical="center" wrapText="1"/>
    </xf>
    <xf numFmtId="0" fontId="5" fillId="0" borderId="31" xfId="2" applyFont="1" applyFill="1" applyBorder="1" applyAlignment="1">
      <alignment horizontal="center" vertical="center" wrapText="1"/>
    </xf>
    <xf numFmtId="0" fontId="3" fillId="0" borderId="0" xfId="0" applyFont="1"/>
    <xf numFmtId="0" fontId="13" fillId="0" borderId="22" xfId="0" applyFont="1" applyBorder="1"/>
    <xf numFmtId="0" fontId="14" fillId="0" borderId="1" xfId="0" applyFont="1" applyFill="1" applyBorder="1"/>
    <xf numFmtId="0" fontId="1" fillId="3" borderId="7" xfId="1" applyFont="1" applyFill="1" applyBorder="1" applyAlignment="1">
      <alignment horizontal="right" wrapText="1"/>
    </xf>
    <xf numFmtId="0" fontId="1" fillId="3" borderId="7" xfId="1" applyFont="1" applyFill="1" applyBorder="1" applyAlignment="1">
      <alignment horizontal="right"/>
    </xf>
    <xf numFmtId="0" fontId="14" fillId="0" borderId="13" xfId="0" applyFont="1" applyFill="1" applyBorder="1" applyAlignment="1"/>
    <xf numFmtId="0" fontId="14" fillId="0" borderId="1" xfId="0" applyFont="1" applyFill="1" applyBorder="1" applyAlignment="1"/>
    <xf numFmtId="0" fontId="14" fillId="0" borderId="14" xfId="0" applyFont="1" applyFill="1" applyBorder="1" applyAlignment="1"/>
    <xf numFmtId="0" fontId="14" fillId="0" borderId="11" xfId="0" applyFont="1" applyFill="1" applyBorder="1" applyAlignment="1"/>
    <xf numFmtId="0" fontId="14" fillId="0" borderId="2" xfId="0" applyFont="1" applyFill="1" applyBorder="1" applyAlignment="1"/>
    <xf numFmtId="0" fontId="14" fillId="0" borderId="12" xfId="0" applyFont="1" applyFill="1" applyBorder="1" applyAlignment="1"/>
    <xf numFmtId="0" fontId="14" fillId="0" borderId="6" xfId="0" applyFont="1" applyFill="1" applyBorder="1" applyAlignment="1"/>
    <xf numFmtId="0" fontId="14" fillId="0" borderId="7" xfId="0" applyFont="1" applyFill="1" applyBorder="1" applyAlignment="1"/>
    <xf numFmtId="0" fontId="14" fillId="0" borderId="8" xfId="0" applyFont="1" applyFill="1" applyBorder="1" applyAlignment="1"/>
    <xf numFmtId="0" fontId="14" fillId="0" borderId="9" xfId="0" applyFont="1" applyFill="1" applyBorder="1" applyAlignment="1"/>
    <xf numFmtId="0" fontId="14" fillId="0" borderId="5" xfId="0" applyFont="1" applyFill="1" applyBorder="1" applyAlignment="1"/>
    <xf numFmtId="0" fontId="14" fillId="0" borderId="10" xfId="0" applyFont="1" applyFill="1" applyBorder="1" applyAlignment="1"/>
    <xf numFmtId="0" fontId="1" fillId="0" borderId="1" xfId="0" applyFont="1" applyFill="1" applyBorder="1" applyAlignment="1">
      <alignment horizontal="left" wrapText="1"/>
    </xf>
    <xf numFmtId="0" fontId="15" fillId="0" borderId="23" xfId="0" applyFont="1" applyFill="1" applyBorder="1" applyAlignment="1"/>
    <xf numFmtId="164" fontId="12" fillId="0" borderId="24" xfId="0" applyNumberFormat="1" applyFont="1" applyFill="1" applyBorder="1" applyAlignment="1"/>
    <xf numFmtId="0" fontId="15" fillId="0" borderId="24" xfId="0" applyFont="1" applyFill="1" applyBorder="1" applyAlignment="1"/>
    <xf numFmtId="0" fontId="14" fillId="0" borderId="24" xfId="0" applyFont="1" applyFill="1" applyBorder="1" applyAlignment="1"/>
    <xf numFmtId="0" fontId="14" fillId="0" borderId="25" xfId="0" applyFont="1" applyFill="1" applyBorder="1" applyAlignment="1"/>
    <xf numFmtId="0" fontId="14" fillId="0" borderId="16" xfId="0" applyFont="1" applyFill="1" applyBorder="1" applyAlignment="1"/>
    <xf numFmtId="0" fontId="14" fillId="0" borderId="17" xfId="0" applyFont="1" applyFill="1" applyBorder="1" applyAlignment="1"/>
    <xf numFmtId="0" fontId="14" fillId="0" borderId="33" xfId="0" applyFont="1" applyFill="1" applyBorder="1" applyAlignment="1"/>
    <xf numFmtId="0" fontId="7" fillId="0" borderId="0" xfId="0" applyFont="1" applyFill="1" applyBorder="1"/>
    <xf numFmtId="0" fontId="13" fillId="0" borderId="18" xfId="0" applyFont="1" applyFill="1" applyBorder="1"/>
    <xf numFmtId="0" fontId="13" fillId="0" borderId="3" xfId="0" applyFont="1" applyFill="1" applyBorder="1"/>
    <xf numFmtId="164" fontId="12" fillId="0" borderId="3" xfId="0" applyNumberFormat="1" applyFont="1" applyFill="1" applyBorder="1"/>
    <xf numFmtId="0" fontId="14" fillId="0" borderId="32" xfId="0" applyFont="1" applyFill="1" applyBorder="1"/>
    <xf numFmtId="0" fontId="1" fillId="0" borderId="33" xfId="1" applyFont="1" applyFill="1" applyBorder="1" applyAlignment="1">
      <alignment horizontal="left"/>
    </xf>
    <xf numFmtId="165" fontId="1" fillId="0" borderId="33" xfId="1" applyNumberFormat="1" applyFont="1" applyFill="1" applyBorder="1" applyAlignment="1">
      <alignment horizontal="right"/>
    </xf>
    <xf numFmtId="164" fontId="1" fillId="0" borderId="33" xfId="1" applyNumberFormat="1" applyFont="1" applyFill="1" applyBorder="1" applyAlignment="1">
      <alignment horizontal="right"/>
    </xf>
    <xf numFmtId="164" fontId="1" fillId="0" borderId="33" xfId="0" applyNumberFormat="1" applyFont="1" applyFill="1" applyBorder="1" applyAlignment="1">
      <alignment horizontal="right"/>
    </xf>
    <xf numFmtId="0" fontId="1" fillId="0" borderId="33" xfId="1" applyFont="1" applyFill="1" applyBorder="1" applyAlignment="1">
      <alignment horizontal="right"/>
    </xf>
    <xf numFmtId="0" fontId="1" fillId="0" borderId="33" xfId="1" applyFont="1" applyFill="1" applyBorder="1" applyAlignment="1">
      <alignment horizontal="right" wrapText="1"/>
    </xf>
    <xf numFmtId="0" fontId="0" fillId="0" borderId="33" xfId="0" applyBorder="1"/>
    <xf numFmtId="0" fontId="0" fillId="0" borderId="34" xfId="0" applyBorder="1"/>
    <xf numFmtId="0" fontId="14" fillId="0" borderId="34" xfId="0" applyFont="1" applyFill="1" applyBorder="1" applyAlignment="1"/>
    <xf numFmtId="0" fontId="14" fillId="3" borderId="1" xfId="0" applyFont="1" applyFill="1" applyBorder="1" applyAlignment="1"/>
    <xf numFmtId="0" fontId="14" fillId="3" borderId="13" xfId="0" applyFont="1" applyFill="1" applyBorder="1" applyAlignment="1"/>
    <xf numFmtId="0" fontId="1" fillId="3" borderId="1" xfId="3" applyFont="1" applyFill="1" applyBorder="1" applyAlignment="1">
      <alignment horizontal="left"/>
    </xf>
    <xf numFmtId="0" fontId="1" fillId="3" borderId="1" xfId="3" applyFont="1" applyFill="1" applyBorder="1" applyAlignment="1">
      <alignment horizontal="right" wrapText="1"/>
    </xf>
    <xf numFmtId="164" fontId="1" fillId="3" borderId="1" xfId="3" applyNumberFormat="1" applyFont="1" applyFill="1" applyBorder="1" applyAlignment="1">
      <alignment horizontal="right" wrapText="1"/>
    </xf>
    <xf numFmtId="0" fontId="1" fillId="3" borderId="1" xfId="3" applyFont="1" applyFill="1" applyBorder="1" applyAlignment="1">
      <alignment horizontal="right"/>
    </xf>
    <xf numFmtId="0" fontId="14" fillId="3" borderId="11" xfId="0" applyFont="1" applyFill="1" applyBorder="1" applyAlignment="1"/>
    <xf numFmtId="0" fontId="1" fillId="3" borderId="2" xfId="3" applyFont="1" applyFill="1" applyBorder="1" applyAlignment="1">
      <alignment horizontal="left"/>
    </xf>
    <xf numFmtId="0" fontId="1" fillId="3" borderId="2" xfId="3" applyFont="1" applyFill="1" applyBorder="1" applyAlignment="1">
      <alignment horizontal="right" wrapText="1"/>
    </xf>
    <xf numFmtId="164" fontId="1" fillId="3" borderId="2" xfId="3" applyNumberFormat="1" applyFont="1" applyFill="1" applyBorder="1" applyAlignment="1">
      <alignment horizontal="right" wrapText="1"/>
    </xf>
    <xf numFmtId="0" fontId="1" fillId="3" borderId="2" xfId="3" applyFont="1" applyFill="1" applyBorder="1" applyAlignment="1">
      <alignment horizontal="right"/>
    </xf>
    <xf numFmtId="0" fontId="15" fillId="3" borderId="6" xfId="0" applyFont="1" applyFill="1" applyBorder="1"/>
    <xf numFmtId="0" fontId="6" fillId="3" borderId="7" xfId="1" applyFont="1" applyFill="1" applyBorder="1" applyAlignment="1">
      <alignment horizontal="left"/>
    </xf>
    <xf numFmtId="0" fontId="6" fillId="3" borderId="7" xfId="1" applyFont="1" applyFill="1" applyBorder="1" applyAlignment="1">
      <alignment horizontal="right" wrapText="1"/>
    </xf>
    <xf numFmtId="164" fontId="6" fillId="3" borderId="7" xfId="1" applyNumberFormat="1" applyFont="1" applyFill="1" applyBorder="1" applyAlignment="1">
      <alignment horizontal="right" wrapText="1"/>
    </xf>
    <xf numFmtId="0" fontId="17" fillId="3" borderId="7" xfId="1" applyFont="1" applyFill="1" applyBorder="1" applyAlignment="1">
      <alignment horizontal="right"/>
    </xf>
    <xf numFmtId="0" fontId="1" fillId="3" borderId="1" xfId="1" applyFont="1" applyFill="1" applyBorder="1" applyAlignment="1">
      <alignment horizontal="left"/>
    </xf>
    <xf numFmtId="0" fontId="1" fillId="3" borderId="1" xfId="1" applyFont="1" applyFill="1" applyBorder="1" applyAlignment="1">
      <alignment horizontal="right" wrapText="1"/>
    </xf>
    <xf numFmtId="164" fontId="1" fillId="3" borderId="1" xfId="1" applyNumberFormat="1" applyFont="1" applyFill="1" applyBorder="1" applyAlignment="1">
      <alignment horizontal="right" wrapText="1"/>
    </xf>
    <xf numFmtId="0" fontId="1" fillId="3" borderId="1" xfId="1" applyFont="1" applyFill="1" applyBorder="1" applyAlignment="1">
      <alignment horizontal="right"/>
    </xf>
    <xf numFmtId="0" fontId="14" fillId="3" borderId="6" xfId="0" applyFont="1" applyFill="1" applyBorder="1" applyAlignment="1"/>
    <xf numFmtId="0" fontId="1" fillId="3" borderId="1" xfId="1" applyFont="1" applyFill="1" applyBorder="1" applyAlignment="1">
      <alignment horizontal="left" wrapText="1"/>
    </xf>
    <xf numFmtId="165" fontId="1" fillId="3" borderId="1" xfId="1" applyNumberFormat="1" applyFont="1" applyFill="1" applyBorder="1" applyAlignment="1">
      <alignment horizontal="right" wrapText="1"/>
    </xf>
    <xf numFmtId="165" fontId="1" fillId="3" borderId="7" xfId="1" applyNumberFormat="1" applyFont="1" applyFill="1" applyBorder="1" applyAlignment="1">
      <alignment horizontal="right" wrapText="1"/>
    </xf>
    <xf numFmtId="0" fontId="14" fillId="3" borderId="5" xfId="0" applyFont="1" applyFill="1" applyBorder="1" applyAlignment="1"/>
    <xf numFmtId="165" fontId="1" fillId="3" borderId="1" xfId="1" applyNumberFormat="1" applyFont="1" applyFill="1" applyBorder="1" applyAlignment="1">
      <alignment horizontal="right"/>
    </xf>
    <xf numFmtId="0" fontId="1" fillId="3" borderId="7" xfId="1" applyFont="1" applyFill="1" applyBorder="1" applyAlignment="1">
      <alignment horizontal="left"/>
    </xf>
    <xf numFmtId="165" fontId="1" fillId="3" borderId="7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0" fontId="14" fillId="3" borderId="23" xfId="0" applyFont="1" applyFill="1" applyBorder="1" applyAlignment="1"/>
    <xf numFmtId="0" fontId="1" fillId="3" borderId="24" xfId="1" applyFont="1" applyFill="1" applyBorder="1" applyAlignment="1">
      <alignment horizontal="left"/>
    </xf>
    <xf numFmtId="165" fontId="1" fillId="3" borderId="24" xfId="1" applyNumberFormat="1" applyFont="1" applyFill="1" applyBorder="1" applyAlignment="1">
      <alignment horizontal="right"/>
    </xf>
    <xf numFmtId="164" fontId="6" fillId="3" borderId="24" xfId="1" applyNumberFormat="1" applyFont="1" applyFill="1" applyBorder="1" applyAlignment="1">
      <alignment horizontal="right"/>
    </xf>
    <xf numFmtId="0" fontId="1" fillId="3" borderId="24" xfId="1" applyFont="1" applyFill="1" applyBorder="1" applyAlignment="1">
      <alignment horizontal="right"/>
    </xf>
    <xf numFmtId="0" fontId="1" fillId="3" borderId="24" xfId="1" applyFont="1" applyFill="1" applyBorder="1" applyAlignment="1">
      <alignment horizontal="right" wrapText="1"/>
    </xf>
    <xf numFmtId="0" fontId="14" fillId="3" borderId="9" xfId="0" applyFont="1" applyFill="1" applyBorder="1" applyAlignment="1"/>
    <xf numFmtId="0" fontId="1" fillId="3" borderId="5" xfId="1" applyFont="1" applyFill="1" applyBorder="1" applyAlignment="1">
      <alignment horizontal="left"/>
    </xf>
    <xf numFmtId="165" fontId="1" fillId="3" borderId="5" xfId="1" applyNumberFormat="1" applyFont="1" applyFill="1" applyBorder="1" applyAlignment="1">
      <alignment horizontal="right"/>
    </xf>
    <xf numFmtId="164" fontId="1" fillId="3" borderId="5" xfId="1" applyNumberFormat="1" applyFont="1" applyFill="1" applyBorder="1" applyAlignment="1">
      <alignment horizontal="right" wrapText="1"/>
    </xf>
    <xf numFmtId="0" fontId="1" fillId="3" borderId="5" xfId="1" applyFont="1" applyFill="1" applyBorder="1" applyAlignment="1">
      <alignment horizontal="right"/>
    </xf>
    <xf numFmtId="0" fontId="1" fillId="3" borderId="5" xfId="1" applyFont="1" applyFill="1" applyBorder="1" applyAlignment="1">
      <alignment horizontal="right" wrapText="1"/>
    </xf>
    <xf numFmtId="0" fontId="6" fillId="0" borderId="5" xfId="1" applyFont="1" applyFill="1" applyBorder="1" applyAlignment="1">
      <alignment horizontal="left"/>
    </xf>
    <xf numFmtId="164" fontId="6" fillId="0" borderId="5" xfId="1" applyNumberFormat="1" applyFont="1" applyFill="1" applyBorder="1" applyAlignment="1">
      <alignment horizontal="right" wrapText="1"/>
    </xf>
    <xf numFmtId="0" fontId="14" fillId="0" borderId="18" xfId="0" applyFont="1" applyFill="1" applyBorder="1" applyAlignment="1"/>
    <xf numFmtId="0" fontId="6" fillId="0" borderId="3" xfId="1" applyFont="1" applyFill="1" applyBorder="1" applyAlignment="1">
      <alignment horizontal="left"/>
    </xf>
    <xf numFmtId="165" fontId="1" fillId="0" borderId="3" xfId="1" applyNumberFormat="1" applyFont="1" applyFill="1" applyBorder="1" applyAlignment="1">
      <alignment horizontal="right" wrapText="1"/>
    </xf>
    <xf numFmtId="164" fontId="6" fillId="0" borderId="3" xfId="1" applyNumberFormat="1" applyFont="1" applyFill="1" applyBorder="1" applyAlignment="1">
      <alignment horizontal="right" wrapText="1"/>
    </xf>
    <xf numFmtId="0" fontId="1" fillId="0" borderId="3" xfId="1" applyFont="1" applyFill="1" applyBorder="1" applyAlignment="1">
      <alignment horizontal="right"/>
    </xf>
    <xf numFmtId="0" fontId="1" fillId="0" borderId="3" xfId="1" applyFont="1" applyFill="1" applyBorder="1" applyAlignment="1">
      <alignment horizontal="right" wrapText="1"/>
    </xf>
    <xf numFmtId="0" fontId="14" fillId="0" borderId="3" xfId="0" applyFont="1" applyFill="1" applyBorder="1" applyAlignment="1"/>
    <xf numFmtId="0" fontId="14" fillId="0" borderId="22" xfId="0" applyFont="1" applyFill="1" applyBorder="1" applyAlignment="1"/>
    <xf numFmtId="0" fontId="14" fillId="3" borderId="32" xfId="0" applyFont="1" applyFill="1" applyBorder="1" applyAlignment="1"/>
    <xf numFmtId="0" fontId="1" fillId="3" borderId="33" xfId="1" applyFont="1" applyFill="1" applyBorder="1" applyAlignment="1">
      <alignment horizontal="left"/>
    </xf>
    <xf numFmtId="165" fontId="1" fillId="3" borderId="33" xfId="1" applyNumberFormat="1" applyFont="1" applyFill="1" applyBorder="1" applyAlignment="1">
      <alignment horizontal="right"/>
    </xf>
    <xf numFmtId="164" fontId="1" fillId="3" borderId="33" xfId="1" applyNumberFormat="1" applyFont="1" applyFill="1" applyBorder="1" applyAlignment="1">
      <alignment horizontal="right" wrapText="1"/>
    </xf>
    <xf numFmtId="0" fontId="1" fillId="3" borderId="33" xfId="1" applyFont="1" applyFill="1" applyBorder="1" applyAlignment="1">
      <alignment horizontal="right"/>
    </xf>
    <xf numFmtId="0" fontId="1" fillId="3" borderId="33" xfId="1" applyFont="1" applyFill="1" applyBorder="1" applyAlignment="1">
      <alignment horizontal="right" wrapText="1"/>
    </xf>
    <xf numFmtId="0" fontId="14" fillId="3" borderId="33" xfId="0" applyFont="1" applyFill="1" applyBorder="1" applyAlignment="1"/>
    <xf numFmtId="164" fontId="6" fillId="0" borderId="5" xfId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 wrapText="1"/>
    </xf>
    <xf numFmtId="165" fontId="1" fillId="0" borderId="2" xfId="0" applyNumberFormat="1" applyFont="1" applyFill="1" applyBorder="1" applyAlignment="1">
      <alignment horizontal="right" wrapText="1"/>
    </xf>
    <xf numFmtId="0" fontId="14" fillId="3" borderId="15" xfId="0" applyFont="1" applyFill="1" applyBorder="1" applyAlignment="1"/>
    <xf numFmtId="0" fontId="1" fillId="3" borderId="16" xfId="1" applyFont="1" applyFill="1" applyBorder="1" applyAlignment="1">
      <alignment horizontal="left"/>
    </xf>
    <xf numFmtId="165" fontId="1" fillId="3" borderId="16" xfId="1" applyNumberFormat="1" applyFont="1" applyFill="1" applyBorder="1" applyAlignment="1">
      <alignment horizontal="right"/>
    </xf>
    <xf numFmtId="164" fontId="6" fillId="3" borderId="16" xfId="1" applyNumberFormat="1" applyFont="1" applyFill="1" applyBorder="1" applyAlignment="1">
      <alignment horizontal="right"/>
    </xf>
    <xf numFmtId="0" fontId="1" fillId="3" borderId="16" xfId="1" applyFont="1" applyFill="1" applyBorder="1" applyAlignment="1">
      <alignment horizontal="right"/>
    </xf>
    <xf numFmtId="0" fontId="1" fillId="3" borderId="16" xfId="1" applyFont="1" applyFill="1" applyBorder="1" applyAlignment="1">
      <alignment horizontal="right" wrapText="1"/>
    </xf>
    <xf numFmtId="0" fontId="4" fillId="0" borderId="1" xfId="0" applyFont="1" applyFill="1" applyBorder="1"/>
    <xf numFmtId="0" fontId="4" fillId="0" borderId="5" xfId="0" applyFont="1" applyFill="1" applyBorder="1"/>
    <xf numFmtId="0" fontId="4" fillId="0" borderId="2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15" fillId="0" borderId="6" xfId="0" applyFont="1" applyFill="1" applyBorder="1" applyAlignment="1"/>
    <xf numFmtId="0" fontId="6" fillId="0" borderId="7" xfId="0" applyFont="1" applyFill="1" applyBorder="1" applyAlignment="1">
      <alignment wrapText="1"/>
    </xf>
    <xf numFmtId="164" fontId="12" fillId="0" borderId="7" xfId="0" applyNumberFormat="1" applyFont="1" applyFill="1" applyBorder="1" applyAlignment="1"/>
    <xf numFmtId="0" fontId="15" fillId="0" borderId="7" xfId="0" applyFont="1" applyFill="1" applyBorder="1" applyAlignment="1"/>
    <xf numFmtId="0" fontId="14" fillId="0" borderId="0" xfId="0" applyFont="1" applyFill="1" applyBorder="1" applyAlignment="1"/>
    <xf numFmtId="0" fontId="1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right" wrapText="1"/>
    </xf>
    <xf numFmtId="164" fontId="1" fillId="0" borderId="0" xfId="1" applyNumberFormat="1" applyFont="1" applyFill="1" applyBorder="1" applyAlignment="1">
      <alignment horizontal="right" wrapText="1"/>
    </xf>
    <xf numFmtId="0" fontId="1" fillId="0" borderId="0" xfId="1" applyFont="1" applyFill="1" applyBorder="1" applyAlignment="1">
      <alignment horizontal="right"/>
    </xf>
    <xf numFmtId="0" fontId="1" fillId="0" borderId="3" xfId="1" applyFont="1" applyFill="1" applyBorder="1" applyAlignment="1">
      <alignment horizontal="left"/>
    </xf>
    <xf numFmtId="164" fontId="1" fillId="0" borderId="3" xfId="1" applyNumberFormat="1" applyFont="1" applyFill="1" applyBorder="1" applyAlignment="1">
      <alignment horizontal="right" wrapText="1"/>
    </xf>
    <xf numFmtId="0" fontId="14" fillId="3" borderId="3" xfId="0" applyFont="1" applyFill="1" applyBorder="1" applyAlignment="1"/>
    <xf numFmtId="0" fontId="14" fillId="0" borderId="32" xfId="0" applyFont="1" applyFill="1" applyBorder="1" applyAlignment="1"/>
    <xf numFmtId="164" fontId="1" fillId="0" borderId="33" xfId="1" applyNumberFormat="1" applyFont="1" applyFill="1" applyBorder="1" applyAlignment="1">
      <alignment horizontal="right" wrapText="1"/>
    </xf>
    <xf numFmtId="165" fontId="1" fillId="0" borderId="0" xfId="1" applyNumberFormat="1" applyFont="1" applyFill="1" applyBorder="1" applyAlignment="1">
      <alignment horizontal="right" wrapText="1"/>
    </xf>
    <xf numFmtId="0" fontId="4" fillId="0" borderId="0" xfId="0" applyFont="1" applyFill="1" applyBorder="1"/>
    <xf numFmtId="0" fontId="1" fillId="0" borderId="0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/>
    <xf numFmtId="0" fontId="13" fillId="0" borderId="0" xfId="0" applyFont="1" applyFill="1" applyBorder="1"/>
    <xf numFmtId="0" fontId="14" fillId="0" borderId="18" xfId="0" applyFont="1" applyFill="1" applyBorder="1"/>
    <xf numFmtId="0" fontId="1" fillId="0" borderId="3" xfId="1" applyFont="1" applyFill="1" applyBorder="1" applyAlignment="1">
      <alignment horizontal="left" wrapText="1"/>
    </xf>
    <xf numFmtId="0" fontId="1" fillId="0" borderId="3" xfId="0" applyNumberFormat="1" applyFont="1" applyFill="1" applyBorder="1" applyAlignment="1">
      <alignment horizontal="right" wrapText="1"/>
    </xf>
    <xf numFmtId="0" fontId="1" fillId="0" borderId="33" xfId="1" applyFont="1" applyFill="1" applyBorder="1" applyAlignment="1">
      <alignment horizontal="left" wrapText="1"/>
    </xf>
    <xf numFmtId="165" fontId="1" fillId="0" borderId="33" xfId="1" applyNumberFormat="1" applyFont="1" applyFill="1" applyBorder="1" applyAlignment="1">
      <alignment horizontal="right" wrapText="1"/>
    </xf>
    <xf numFmtId="164" fontId="1" fillId="0" borderId="33" xfId="0" applyNumberFormat="1" applyFont="1" applyFill="1" applyBorder="1" applyAlignment="1">
      <alignment horizontal="right" wrapText="1"/>
    </xf>
    <xf numFmtId="0" fontId="1" fillId="0" borderId="0" xfId="0" applyFont="1" applyBorder="1" applyAlignment="1">
      <alignment horizontal="center"/>
    </xf>
    <xf numFmtId="0" fontId="1" fillId="0" borderId="0" xfId="1" applyFont="1" applyFill="1" applyBorder="1" applyAlignment="1">
      <alignment horizontal="left" wrapText="1"/>
    </xf>
    <xf numFmtId="0" fontId="14" fillId="3" borderId="18" xfId="0" applyFont="1" applyFill="1" applyBorder="1" applyAlignment="1"/>
    <xf numFmtId="0" fontId="1" fillId="3" borderId="3" xfId="1" applyFont="1" applyFill="1" applyBorder="1" applyAlignment="1">
      <alignment horizontal="left" wrapText="1"/>
    </xf>
    <xf numFmtId="165" fontId="1" fillId="3" borderId="3" xfId="1" applyNumberFormat="1" applyFont="1" applyFill="1" applyBorder="1" applyAlignment="1">
      <alignment horizontal="right" wrapText="1"/>
    </xf>
    <xf numFmtId="164" fontId="1" fillId="3" borderId="3" xfId="1" applyNumberFormat="1" applyFont="1" applyFill="1" applyBorder="1" applyAlignment="1">
      <alignment horizontal="right" wrapText="1"/>
    </xf>
    <xf numFmtId="0" fontId="1" fillId="3" borderId="3" xfId="1" applyFont="1" applyFill="1" applyBorder="1" applyAlignment="1">
      <alignment horizontal="right"/>
    </xf>
    <xf numFmtId="0" fontId="1" fillId="3" borderId="3" xfId="1" applyFont="1" applyFill="1" applyBorder="1" applyAlignment="1">
      <alignment horizontal="right" wrapText="1"/>
    </xf>
    <xf numFmtId="0" fontId="1" fillId="3" borderId="33" xfId="1" applyFont="1" applyFill="1" applyBorder="1" applyAlignment="1">
      <alignment horizontal="left" wrapText="1"/>
    </xf>
    <xf numFmtId="165" fontId="1" fillId="3" borderId="33" xfId="1" applyNumberFormat="1" applyFont="1" applyFill="1" applyBorder="1" applyAlignment="1">
      <alignment horizontal="right" wrapText="1"/>
    </xf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left" vertical="top"/>
    </xf>
    <xf numFmtId="0" fontId="14" fillId="0" borderId="0" xfId="0" applyFont="1" applyBorder="1" applyAlignment="1"/>
    <xf numFmtId="0" fontId="14" fillId="0" borderId="0" xfId="0" applyFont="1" applyBorder="1"/>
    <xf numFmtId="165" fontId="1" fillId="0" borderId="3" xfId="1" applyNumberFormat="1" applyFont="1" applyFill="1" applyBorder="1" applyAlignment="1">
      <alignment horizontal="right"/>
    </xf>
    <xf numFmtId="164" fontId="1" fillId="0" borderId="3" xfId="1" applyNumberFormat="1" applyFont="1" applyFill="1" applyBorder="1" applyAlignment="1">
      <alignment horizontal="right"/>
    </xf>
    <xf numFmtId="0" fontId="4" fillId="0" borderId="3" xfId="0" applyFont="1" applyFill="1" applyBorder="1"/>
    <xf numFmtId="0" fontId="4" fillId="0" borderId="22" xfId="0" applyFont="1" applyFill="1" applyBorder="1"/>
    <xf numFmtId="0" fontId="4" fillId="0" borderId="33" xfId="0" applyFont="1" applyFill="1" applyBorder="1"/>
    <xf numFmtId="0" fontId="4" fillId="0" borderId="34" xfId="0" applyFont="1" applyFill="1" applyBorder="1"/>
    <xf numFmtId="0" fontId="14" fillId="0" borderId="23" xfId="0" applyFont="1" applyFill="1" applyBorder="1" applyAlignment="1"/>
    <xf numFmtId="0" fontId="1" fillId="0" borderId="24" xfId="1" applyFont="1" applyFill="1" applyBorder="1" applyAlignment="1">
      <alignment horizontal="left" wrapText="1"/>
    </xf>
    <xf numFmtId="165" fontId="1" fillId="0" borderId="24" xfId="1" applyNumberFormat="1" applyFont="1" applyFill="1" applyBorder="1" applyAlignment="1">
      <alignment horizontal="right" wrapText="1"/>
    </xf>
    <xf numFmtId="164" fontId="1" fillId="0" borderId="24" xfId="1" applyNumberFormat="1" applyFont="1" applyFill="1" applyBorder="1" applyAlignment="1">
      <alignment horizontal="right" wrapText="1"/>
    </xf>
    <xf numFmtId="0" fontId="1" fillId="0" borderId="24" xfId="1" applyFont="1" applyFill="1" applyBorder="1" applyAlignment="1">
      <alignment horizontal="right"/>
    </xf>
    <xf numFmtId="0" fontId="1" fillId="0" borderId="24" xfId="1" applyFont="1" applyFill="1" applyBorder="1" applyAlignment="1">
      <alignment horizontal="right" wrapText="1"/>
    </xf>
    <xf numFmtId="0" fontId="4" fillId="0" borderId="24" xfId="0" applyFont="1" applyFill="1" applyBorder="1"/>
    <xf numFmtId="0" fontId="4" fillId="0" borderId="10" xfId="0" applyFont="1" applyFill="1" applyBorder="1"/>
    <xf numFmtId="0" fontId="4" fillId="0" borderId="14" xfId="0" applyFont="1" applyFill="1" applyBorder="1"/>
    <xf numFmtId="0" fontId="4" fillId="0" borderId="12" xfId="0" applyFont="1" applyFill="1" applyBorder="1"/>
    <xf numFmtId="0" fontId="4" fillId="0" borderId="25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6" fontId="5" fillId="2" borderId="4" xfId="0" applyNumberFormat="1" applyFont="1" applyFill="1" applyBorder="1" applyAlignment="1">
      <alignment horizontal="center" vertical="center" wrapText="1"/>
    </xf>
    <xf numFmtId="166" fontId="5" fillId="2" borderId="29" xfId="0" applyNumberFormat="1" applyFont="1" applyFill="1" applyBorder="1" applyAlignment="1">
      <alignment horizontal="center" vertical="center" wrapText="1"/>
    </xf>
    <xf numFmtId="0" fontId="5" fillId="0" borderId="4" xfId="5" applyFont="1" applyFill="1" applyBorder="1" applyAlignment="1">
      <alignment horizontal="center" vertical="center" wrapText="1"/>
    </xf>
    <xf numFmtId="0" fontId="5" fillId="0" borderId="29" xfId="5" applyFont="1" applyFill="1" applyBorder="1" applyAlignment="1">
      <alignment horizontal="center" vertical="center" wrapText="1"/>
    </xf>
    <xf numFmtId="166" fontId="5" fillId="0" borderId="4" xfId="5" applyNumberFormat="1" applyFont="1" applyFill="1" applyBorder="1" applyAlignment="1">
      <alignment horizontal="center" vertical="center" wrapText="1"/>
    </xf>
    <xf numFmtId="166" fontId="5" fillId="0" borderId="29" xfId="5" applyNumberFormat="1" applyFont="1" applyFill="1" applyBorder="1" applyAlignment="1">
      <alignment horizontal="center" vertical="center" wrapText="1"/>
    </xf>
  </cellXfs>
  <cellStyles count="7">
    <cellStyle name="Normal_Sheet1" xfId="2"/>
    <cellStyle name="Нормален" xfId="0" builtinId="0"/>
    <cellStyle name="Нормален 2" xfId="1"/>
    <cellStyle name="Нормален 3" xfId="6"/>
    <cellStyle name="Нормален_Лист1" xfId="3"/>
    <cellStyle name="Нормален_Лист2" xfId="5"/>
    <cellStyle name="Процент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zoomScaleNormal="100" workbookViewId="0">
      <pane ySplit="11" topLeftCell="A12" activePane="bottomLeft" state="frozen"/>
      <selection pane="bottomLeft" activeCell="H45" sqref="H45"/>
    </sheetView>
  </sheetViews>
  <sheetFormatPr defaultColWidth="8.85546875" defaultRowHeight="22.5" customHeight="1" x14ac:dyDescent="0.25"/>
  <cols>
    <col min="1" max="1" width="4.7109375" style="1" customWidth="1"/>
    <col min="2" max="2" width="14.7109375" style="1" bestFit="1" customWidth="1"/>
    <col min="3" max="3" width="13.7109375" style="1" bestFit="1" customWidth="1"/>
    <col min="4" max="4" width="14.28515625" style="1" bestFit="1" customWidth="1"/>
    <col min="5" max="5" width="9.140625" style="1" bestFit="1" customWidth="1"/>
    <col min="6" max="6" width="9.28515625" style="1" bestFit="1" customWidth="1"/>
    <col min="7" max="7" width="41.7109375" style="1" customWidth="1"/>
    <col min="8" max="8" width="45.5703125" style="1" customWidth="1"/>
    <col min="9" max="9" width="14.5703125" style="1" customWidth="1"/>
    <col min="10" max="10" width="19.5703125" style="1" customWidth="1"/>
    <col min="11" max="16384" width="8.85546875" style="1"/>
  </cols>
  <sheetData>
    <row r="1" spans="1:10" customFormat="1" ht="15" x14ac:dyDescent="0.25">
      <c r="A1" s="80" t="s">
        <v>82</v>
      </c>
      <c r="B1" s="81"/>
      <c r="C1" s="81"/>
      <c r="D1" s="81"/>
      <c r="E1" s="81"/>
      <c r="F1" s="81"/>
    </row>
    <row r="2" spans="1:10" customFormat="1" ht="15" x14ac:dyDescent="0.25">
      <c r="A2" s="82" t="s">
        <v>78</v>
      </c>
      <c r="B2" s="83"/>
      <c r="C2" s="84"/>
      <c r="D2" s="84"/>
      <c r="E2" s="84"/>
      <c r="F2" s="84"/>
    </row>
    <row r="3" spans="1:10" customFormat="1" ht="15" x14ac:dyDescent="0.25">
      <c r="A3" s="82" t="s">
        <v>79</v>
      </c>
      <c r="B3" s="83"/>
      <c r="C3" s="84"/>
      <c r="D3" s="84"/>
      <c r="E3" s="84"/>
      <c r="F3" s="84"/>
    </row>
    <row r="4" spans="1:10" customFormat="1" ht="15" x14ac:dyDescent="0.25">
      <c r="A4" s="2" t="s">
        <v>91</v>
      </c>
      <c r="B4" s="85"/>
      <c r="C4" s="85"/>
      <c r="D4" s="85"/>
      <c r="E4" s="85"/>
      <c r="F4" s="85"/>
    </row>
    <row r="5" spans="1:10" customFormat="1" ht="15" x14ac:dyDescent="0.25">
      <c r="B5" s="106"/>
      <c r="C5" s="106"/>
      <c r="D5" s="106"/>
    </row>
    <row r="6" spans="1:10" customFormat="1" ht="13.5" customHeight="1" x14ac:dyDescent="0.25">
      <c r="A6" s="2" t="s">
        <v>89</v>
      </c>
      <c r="B6" s="85"/>
      <c r="C6" s="85"/>
      <c r="D6" s="85"/>
      <c r="E6" s="85"/>
      <c r="F6" s="85"/>
      <c r="G6" s="85"/>
      <c r="H6" s="139"/>
    </row>
    <row r="7" spans="1:10" customFormat="1" ht="13.5" customHeight="1" x14ac:dyDescent="0.25">
      <c r="A7" s="2" t="s">
        <v>90</v>
      </c>
      <c r="B7" s="85"/>
      <c r="C7" s="85"/>
      <c r="D7" s="85"/>
      <c r="E7" s="85"/>
      <c r="F7" s="85"/>
      <c r="G7" s="85"/>
      <c r="H7" s="139"/>
    </row>
    <row r="8" spans="1:10" customFormat="1" ht="15.75" thickBot="1" x14ac:dyDescent="0.3">
      <c r="B8" s="106"/>
      <c r="C8" s="106"/>
      <c r="D8" s="106"/>
    </row>
    <row r="9" spans="1:10" customFormat="1" ht="15" customHeight="1" thickBot="1" x14ac:dyDescent="0.3">
      <c r="A9" s="318" t="s">
        <v>83</v>
      </c>
      <c r="B9" s="313" t="s">
        <v>69</v>
      </c>
      <c r="C9" s="313" t="s">
        <v>70</v>
      </c>
      <c r="D9" s="320" t="s">
        <v>84</v>
      </c>
      <c r="E9" s="313" t="s">
        <v>71</v>
      </c>
      <c r="F9" s="313" t="s">
        <v>72</v>
      </c>
      <c r="G9" s="313" t="s">
        <v>85</v>
      </c>
      <c r="H9" s="315" t="s">
        <v>86</v>
      </c>
      <c r="I9" s="316" t="s">
        <v>87</v>
      </c>
      <c r="J9" s="317"/>
    </row>
    <row r="10" spans="1:10" customFormat="1" ht="39" thickBot="1" x14ac:dyDescent="0.3">
      <c r="A10" s="319"/>
      <c r="B10" s="314"/>
      <c r="C10" s="314"/>
      <c r="D10" s="321"/>
      <c r="E10" s="314"/>
      <c r="F10" s="314"/>
      <c r="G10" s="314"/>
      <c r="H10" s="314"/>
      <c r="I10" s="137" t="s">
        <v>80</v>
      </c>
      <c r="J10" s="138" t="s">
        <v>80</v>
      </c>
    </row>
    <row r="11" spans="1:10" customFormat="1" ht="15.75" thickBot="1" x14ac:dyDescent="0.3">
      <c r="A11" s="89">
        <v>1</v>
      </c>
      <c r="B11" s="90">
        <v>2</v>
      </c>
      <c r="C11" s="90">
        <v>3</v>
      </c>
      <c r="D11" s="91">
        <v>4</v>
      </c>
      <c r="E11" s="90">
        <v>5</v>
      </c>
      <c r="F11" s="90">
        <v>6</v>
      </c>
      <c r="G11" s="86">
        <v>7</v>
      </c>
      <c r="H11" s="87">
        <v>8</v>
      </c>
      <c r="I11" s="88">
        <v>9</v>
      </c>
      <c r="J11" s="88">
        <v>10</v>
      </c>
    </row>
    <row r="12" spans="1:10" customFormat="1" ht="18" customHeight="1" x14ac:dyDescent="0.25">
      <c r="A12" s="94"/>
      <c r="B12" s="107"/>
      <c r="C12" s="107"/>
      <c r="D12" s="107"/>
      <c r="E12" s="95"/>
      <c r="F12" s="95"/>
      <c r="G12" s="16"/>
      <c r="H12" s="16"/>
      <c r="I12" s="16"/>
      <c r="J12" s="140"/>
    </row>
    <row r="13" spans="1:10" s="3" customFormat="1" ht="24" customHeight="1" x14ac:dyDescent="0.2">
      <c r="A13" s="180">
        <v>1</v>
      </c>
      <c r="B13" s="181" t="s">
        <v>4</v>
      </c>
      <c r="C13" s="182" t="s">
        <v>92</v>
      </c>
      <c r="D13" s="183">
        <v>14.675000000000001</v>
      </c>
      <c r="E13" s="184">
        <v>4</v>
      </c>
      <c r="F13" s="182" t="s">
        <v>2</v>
      </c>
      <c r="G13" s="145"/>
      <c r="H13" s="145"/>
      <c r="I13" s="145"/>
      <c r="J13" s="146"/>
    </row>
    <row r="14" spans="1:10" s="3" customFormat="1" ht="24" customHeight="1" x14ac:dyDescent="0.2">
      <c r="A14" s="180">
        <v>2</v>
      </c>
      <c r="B14" s="181" t="s">
        <v>4</v>
      </c>
      <c r="C14" s="182" t="s">
        <v>93</v>
      </c>
      <c r="D14" s="183">
        <v>26.510999999999999</v>
      </c>
      <c r="E14" s="184">
        <v>3</v>
      </c>
      <c r="F14" s="182" t="s">
        <v>2</v>
      </c>
      <c r="G14" s="141"/>
      <c r="H14" s="145"/>
      <c r="I14" s="145"/>
      <c r="J14" s="146"/>
    </row>
    <row r="15" spans="1:10" s="3" customFormat="1" ht="24" customHeight="1" x14ac:dyDescent="0.2">
      <c r="A15" s="180">
        <v>3</v>
      </c>
      <c r="B15" s="181" t="s">
        <v>4</v>
      </c>
      <c r="C15" s="182" t="s">
        <v>94</v>
      </c>
      <c r="D15" s="183">
        <v>26.509</v>
      </c>
      <c r="E15" s="184">
        <v>3</v>
      </c>
      <c r="F15" s="182" t="s">
        <v>2</v>
      </c>
      <c r="G15" s="141"/>
      <c r="H15" s="145"/>
      <c r="I15" s="145"/>
      <c r="J15" s="146"/>
    </row>
    <row r="16" spans="1:10" s="3" customFormat="1" ht="24" customHeight="1" x14ac:dyDescent="0.2">
      <c r="A16" s="180">
        <v>4</v>
      </c>
      <c r="B16" s="181" t="s">
        <v>4</v>
      </c>
      <c r="C16" s="182" t="s">
        <v>95</v>
      </c>
      <c r="D16" s="183">
        <v>26.507999999999999</v>
      </c>
      <c r="E16" s="184">
        <v>3</v>
      </c>
      <c r="F16" s="182" t="s">
        <v>2</v>
      </c>
      <c r="G16" s="145"/>
      <c r="H16" s="145"/>
      <c r="I16" s="145"/>
      <c r="J16" s="146"/>
    </row>
    <row r="17" spans="1:10" s="3" customFormat="1" ht="24" customHeight="1" thickBot="1" x14ac:dyDescent="0.25">
      <c r="A17" s="185">
        <v>5</v>
      </c>
      <c r="B17" s="186" t="s">
        <v>4</v>
      </c>
      <c r="C17" s="187" t="s">
        <v>96</v>
      </c>
      <c r="D17" s="188">
        <v>13.759</v>
      </c>
      <c r="E17" s="189">
        <v>4</v>
      </c>
      <c r="F17" s="187" t="s">
        <v>2</v>
      </c>
      <c r="G17" s="148"/>
      <c r="H17" s="148"/>
      <c r="I17" s="148"/>
      <c r="J17" s="149"/>
    </row>
    <row r="18" spans="1:10" s="3" customFormat="1" ht="18" customHeight="1" thickBot="1" x14ac:dyDescent="0.25">
      <c r="A18" s="190"/>
      <c r="B18" s="191" t="s">
        <v>73</v>
      </c>
      <c r="C18" s="192"/>
      <c r="D18" s="193">
        <f>SUM(D13:D17)</f>
        <v>107.96199999999999</v>
      </c>
      <c r="E18" s="194"/>
      <c r="F18" s="194"/>
      <c r="G18" s="151"/>
      <c r="H18" s="151"/>
      <c r="I18" s="151"/>
      <c r="J18" s="152"/>
    </row>
    <row r="19" spans="1:10" s="3" customFormat="1" ht="18" customHeight="1" x14ac:dyDescent="0.2">
      <c r="A19" s="153"/>
      <c r="B19" s="67"/>
      <c r="C19" s="68"/>
      <c r="D19" s="69"/>
      <c r="E19" s="70"/>
      <c r="F19" s="68"/>
      <c r="G19" s="154"/>
      <c r="H19" s="154"/>
      <c r="I19" s="154"/>
      <c r="J19" s="155"/>
    </row>
    <row r="20" spans="1:10" s="3" customFormat="1" ht="24" customHeight="1" x14ac:dyDescent="0.2">
      <c r="A20" s="180">
        <v>1</v>
      </c>
      <c r="B20" s="195" t="s">
        <v>16</v>
      </c>
      <c r="C20" s="196" t="s">
        <v>97</v>
      </c>
      <c r="D20" s="197">
        <v>10.003</v>
      </c>
      <c r="E20" s="198">
        <v>5</v>
      </c>
      <c r="F20" s="196" t="s">
        <v>2</v>
      </c>
      <c r="G20" s="309" t="s">
        <v>129</v>
      </c>
      <c r="H20" s="148"/>
      <c r="I20" s="145"/>
      <c r="J20" s="146"/>
    </row>
    <row r="21" spans="1:10" s="3" customFormat="1" ht="24" customHeight="1" x14ac:dyDescent="0.2">
      <c r="A21" s="180">
        <v>2</v>
      </c>
      <c r="B21" s="195" t="s">
        <v>16</v>
      </c>
      <c r="C21" s="196" t="s">
        <v>98</v>
      </c>
      <c r="D21" s="197">
        <v>10.003</v>
      </c>
      <c r="E21" s="198">
        <v>5</v>
      </c>
      <c r="F21" s="196" t="s">
        <v>2</v>
      </c>
      <c r="G21" s="309" t="s">
        <v>129</v>
      </c>
      <c r="H21" s="145"/>
      <c r="I21" s="145"/>
      <c r="J21" s="146"/>
    </row>
    <row r="22" spans="1:10" s="3" customFormat="1" ht="24" customHeight="1" x14ac:dyDescent="0.2">
      <c r="A22" s="180">
        <v>3</v>
      </c>
      <c r="B22" s="195" t="s">
        <v>16</v>
      </c>
      <c r="C22" s="196" t="s">
        <v>99</v>
      </c>
      <c r="D22" s="197">
        <v>25.007000000000001</v>
      </c>
      <c r="E22" s="198">
        <v>4</v>
      </c>
      <c r="F22" s="196" t="s">
        <v>2</v>
      </c>
      <c r="G22" s="309" t="s">
        <v>129</v>
      </c>
      <c r="H22" s="145"/>
      <c r="I22" s="145"/>
      <c r="J22" s="146"/>
    </row>
    <row r="23" spans="1:10" s="3" customFormat="1" ht="24" customHeight="1" x14ac:dyDescent="0.2">
      <c r="A23" s="180">
        <v>4</v>
      </c>
      <c r="B23" s="195" t="s">
        <v>16</v>
      </c>
      <c r="C23" s="196" t="s">
        <v>100</v>
      </c>
      <c r="D23" s="197">
        <v>14.305</v>
      </c>
      <c r="E23" s="198">
        <v>5</v>
      </c>
      <c r="F23" s="196" t="s">
        <v>2</v>
      </c>
      <c r="G23" s="145"/>
      <c r="H23" s="145"/>
      <c r="I23" s="145"/>
      <c r="J23" s="146"/>
    </row>
    <row r="24" spans="1:10" s="3" customFormat="1" ht="24" customHeight="1" x14ac:dyDescent="0.2">
      <c r="A24" s="180">
        <v>5</v>
      </c>
      <c r="B24" s="195" t="s">
        <v>16</v>
      </c>
      <c r="C24" s="196" t="s">
        <v>101</v>
      </c>
      <c r="D24" s="197">
        <v>14.304</v>
      </c>
      <c r="E24" s="198">
        <v>5</v>
      </c>
      <c r="F24" s="196" t="s">
        <v>2</v>
      </c>
      <c r="G24" s="145"/>
      <c r="H24" s="145"/>
      <c r="I24" s="145"/>
      <c r="J24" s="146"/>
    </row>
    <row r="25" spans="1:10" s="3" customFormat="1" ht="24" customHeight="1" thickBot="1" x14ac:dyDescent="0.25">
      <c r="A25" s="230">
        <v>6</v>
      </c>
      <c r="B25" s="231" t="s">
        <v>16</v>
      </c>
      <c r="C25" s="235" t="s">
        <v>102</v>
      </c>
      <c r="D25" s="233">
        <v>25.007999999999999</v>
      </c>
      <c r="E25" s="234">
        <v>4</v>
      </c>
      <c r="F25" s="235" t="s">
        <v>2</v>
      </c>
      <c r="G25" s="309" t="s">
        <v>129</v>
      </c>
      <c r="H25" s="164"/>
      <c r="I25" s="164"/>
      <c r="J25" s="178"/>
    </row>
    <row r="26" spans="1:10" s="3" customFormat="1" ht="18" customHeight="1" thickBot="1" x14ac:dyDescent="0.25">
      <c r="A26" s="199"/>
      <c r="B26" s="191" t="s">
        <v>73</v>
      </c>
      <c r="C26" s="142"/>
      <c r="D26" s="193">
        <f>SUM(D20:D25)</f>
        <v>98.63</v>
      </c>
      <c r="E26" s="143"/>
      <c r="F26" s="142"/>
      <c r="G26" s="151"/>
      <c r="H26" s="151"/>
      <c r="I26" s="151"/>
      <c r="J26" s="152"/>
    </row>
    <row r="27" spans="1:10" s="3" customFormat="1" ht="18" customHeight="1" x14ac:dyDescent="0.2">
      <c r="A27" s="153"/>
      <c r="B27" s="55"/>
      <c r="C27" s="59"/>
      <c r="D27" s="57"/>
      <c r="E27" s="58"/>
      <c r="F27" s="59"/>
      <c r="G27" s="154"/>
      <c r="H27" s="154"/>
      <c r="I27" s="154"/>
      <c r="J27" s="155"/>
    </row>
    <row r="28" spans="1:10" s="3" customFormat="1" ht="24" customHeight="1" x14ac:dyDescent="0.2">
      <c r="A28" s="180">
        <v>1</v>
      </c>
      <c r="B28" s="200" t="s">
        <v>37</v>
      </c>
      <c r="C28" s="201" t="s">
        <v>103</v>
      </c>
      <c r="D28" s="197">
        <v>49.356999999999999</v>
      </c>
      <c r="E28" s="198">
        <v>4</v>
      </c>
      <c r="F28" s="196" t="s">
        <v>2</v>
      </c>
      <c r="G28" s="145"/>
      <c r="H28" s="145"/>
      <c r="I28" s="145"/>
      <c r="J28" s="146"/>
    </row>
    <row r="29" spans="1:10" s="3" customFormat="1" ht="24" customHeight="1" thickBot="1" x14ac:dyDescent="0.25">
      <c r="A29" s="230">
        <v>2</v>
      </c>
      <c r="B29" s="285" t="s">
        <v>37</v>
      </c>
      <c r="C29" s="286" t="s">
        <v>104</v>
      </c>
      <c r="D29" s="233">
        <v>11.592000000000001</v>
      </c>
      <c r="E29" s="234">
        <v>3</v>
      </c>
      <c r="F29" s="235" t="s">
        <v>2</v>
      </c>
      <c r="G29" s="164"/>
      <c r="H29" s="164"/>
      <c r="I29" s="164"/>
      <c r="J29" s="178"/>
    </row>
    <row r="30" spans="1:10" s="3" customFormat="1" ht="18" customHeight="1" thickBot="1" x14ac:dyDescent="0.25">
      <c r="A30" s="199"/>
      <c r="B30" s="191" t="s">
        <v>73</v>
      </c>
      <c r="C30" s="202"/>
      <c r="D30" s="193">
        <f>SUM(D28:D29)</f>
        <v>60.948999999999998</v>
      </c>
      <c r="E30" s="143"/>
      <c r="F30" s="142"/>
      <c r="G30" s="151"/>
      <c r="H30" s="151"/>
      <c r="I30" s="151"/>
      <c r="J30" s="152"/>
    </row>
    <row r="31" spans="1:10" s="3" customFormat="1" ht="18" customHeight="1" x14ac:dyDescent="0.2">
      <c r="A31" s="255"/>
      <c r="B31" s="278"/>
      <c r="C31" s="265"/>
      <c r="D31" s="258"/>
      <c r="E31" s="259"/>
      <c r="F31" s="257"/>
      <c r="G31" s="255"/>
      <c r="H31" s="255"/>
      <c r="I31" s="255"/>
      <c r="J31" s="255"/>
    </row>
    <row r="32" spans="1:10" s="3" customFormat="1" ht="18" customHeight="1" x14ac:dyDescent="0.25">
      <c r="A32" s="255"/>
      <c r="B32" s="312" t="s">
        <v>120</v>
      </c>
      <c r="C32" s="312"/>
      <c r="D32" s="312"/>
      <c r="E32" s="287"/>
      <c r="F32" s="267" t="s">
        <v>121</v>
      </c>
      <c r="G32" s="267"/>
      <c r="H32" s="267" t="s">
        <v>122</v>
      </c>
      <c r="I32" s="267" t="s">
        <v>123</v>
      </c>
      <c r="J32" s="1"/>
    </row>
    <row r="33" spans="1:10" s="3" customFormat="1" ht="18" customHeight="1" x14ac:dyDescent="0.25">
      <c r="A33" s="255"/>
      <c r="B33" s="288"/>
      <c r="C33" s="267"/>
      <c r="D33" s="267" t="s">
        <v>124</v>
      </c>
      <c r="E33" s="287"/>
      <c r="F33" s="289"/>
      <c r="G33" s="290" t="s">
        <v>125</v>
      </c>
      <c r="H33" s="291" t="s">
        <v>126</v>
      </c>
      <c r="I33" s="291" t="s">
        <v>127</v>
      </c>
      <c r="J33" s="1"/>
    </row>
    <row r="34" spans="1:10" s="3" customFormat="1" ht="18" customHeight="1" thickBot="1" x14ac:dyDescent="0.25">
      <c r="A34" s="255"/>
      <c r="B34" s="278"/>
      <c r="C34" s="265"/>
      <c r="D34" s="258"/>
      <c r="E34" s="259"/>
      <c r="F34" s="257"/>
      <c r="G34" s="255"/>
      <c r="H34" s="255"/>
      <c r="I34" s="255"/>
      <c r="J34" s="255"/>
    </row>
    <row r="35" spans="1:10" s="3" customFormat="1" ht="24" customHeight="1" x14ac:dyDescent="0.2">
      <c r="A35" s="279">
        <v>1</v>
      </c>
      <c r="B35" s="280" t="s">
        <v>50</v>
      </c>
      <c r="C35" s="281" t="s">
        <v>105</v>
      </c>
      <c r="D35" s="282">
        <v>14.757</v>
      </c>
      <c r="E35" s="283">
        <v>4</v>
      </c>
      <c r="F35" s="284" t="s">
        <v>2</v>
      </c>
      <c r="G35" s="262"/>
      <c r="H35" s="262"/>
      <c r="I35" s="262"/>
      <c r="J35" s="229"/>
    </row>
    <row r="36" spans="1:10" s="3" customFormat="1" ht="24" customHeight="1" x14ac:dyDescent="0.2">
      <c r="A36" s="180">
        <v>2</v>
      </c>
      <c r="B36" s="200" t="s">
        <v>50</v>
      </c>
      <c r="C36" s="201" t="s">
        <v>106</v>
      </c>
      <c r="D36" s="197">
        <v>24.408999999999999</v>
      </c>
      <c r="E36" s="198">
        <v>4</v>
      </c>
      <c r="F36" s="196" t="s">
        <v>2</v>
      </c>
      <c r="G36" s="179"/>
      <c r="H36" s="179"/>
      <c r="I36" s="179"/>
      <c r="J36" s="146"/>
    </row>
    <row r="37" spans="1:10" s="3" customFormat="1" ht="24" customHeight="1" x14ac:dyDescent="0.2">
      <c r="A37" s="180">
        <v>3</v>
      </c>
      <c r="B37" s="200" t="s">
        <v>50</v>
      </c>
      <c r="C37" s="201" t="s">
        <v>107</v>
      </c>
      <c r="D37" s="197">
        <v>10.077999999999999</v>
      </c>
      <c r="E37" s="198">
        <v>4</v>
      </c>
      <c r="F37" s="196" t="s">
        <v>2</v>
      </c>
      <c r="G37" s="179"/>
      <c r="H37" s="179"/>
      <c r="I37" s="179"/>
      <c r="J37" s="146"/>
    </row>
    <row r="38" spans="1:10" s="3" customFormat="1" ht="24" customHeight="1" x14ac:dyDescent="0.2">
      <c r="A38" s="180">
        <v>4</v>
      </c>
      <c r="B38" s="200" t="s">
        <v>50</v>
      </c>
      <c r="C38" s="201" t="s">
        <v>108</v>
      </c>
      <c r="D38" s="197">
        <v>16.670999999999999</v>
      </c>
      <c r="E38" s="198">
        <v>4</v>
      </c>
      <c r="F38" s="196" t="s">
        <v>2</v>
      </c>
      <c r="G38" s="179"/>
      <c r="H38" s="179"/>
      <c r="I38" s="179"/>
      <c r="J38" s="146"/>
    </row>
    <row r="39" spans="1:10" s="3" customFormat="1" ht="24" customHeight="1" x14ac:dyDescent="0.2">
      <c r="A39" s="180">
        <v>5</v>
      </c>
      <c r="B39" s="200" t="s">
        <v>50</v>
      </c>
      <c r="C39" s="201" t="s">
        <v>109</v>
      </c>
      <c r="D39" s="197">
        <v>16.670999999999999</v>
      </c>
      <c r="E39" s="198">
        <v>4</v>
      </c>
      <c r="F39" s="196" t="s">
        <v>2</v>
      </c>
      <c r="G39" s="179"/>
      <c r="H39" s="179"/>
      <c r="I39" s="179"/>
      <c r="J39" s="146"/>
    </row>
    <row r="40" spans="1:10" s="3" customFormat="1" ht="24" customHeight="1" thickBot="1" x14ac:dyDescent="0.25">
      <c r="A40" s="230">
        <v>6</v>
      </c>
      <c r="B40" s="285" t="s">
        <v>50</v>
      </c>
      <c r="C40" s="286" t="s">
        <v>110</v>
      </c>
      <c r="D40" s="233">
        <v>16.670999999999999</v>
      </c>
      <c r="E40" s="234">
        <v>4</v>
      </c>
      <c r="F40" s="235" t="s">
        <v>2</v>
      </c>
      <c r="G40" s="236"/>
      <c r="H40" s="236"/>
      <c r="I40" s="236"/>
      <c r="J40" s="178"/>
    </row>
    <row r="41" spans="1:10" s="165" customFormat="1" ht="18" customHeight="1" thickBot="1" x14ac:dyDescent="0.25">
      <c r="A41" s="199"/>
      <c r="B41" s="191" t="s">
        <v>73</v>
      </c>
      <c r="C41" s="202"/>
      <c r="D41" s="193">
        <f>SUM(D35:D40)</f>
        <v>99.256999999999977</v>
      </c>
      <c r="E41" s="143"/>
      <c r="F41" s="142"/>
      <c r="G41" s="151"/>
      <c r="H41" s="151"/>
      <c r="I41" s="151"/>
      <c r="J41" s="152"/>
    </row>
    <row r="42" spans="1:10" s="165" customFormat="1" ht="18" customHeight="1" x14ac:dyDescent="0.2">
      <c r="A42" s="222"/>
      <c r="B42" s="223"/>
      <c r="C42" s="224"/>
      <c r="D42" s="225"/>
      <c r="E42" s="226"/>
      <c r="F42" s="227"/>
      <c r="G42" s="228"/>
      <c r="H42" s="228"/>
      <c r="I42" s="228"/>
      <c r="J42" s="229"/>
    </row>
    <row r="43" spans="1:10" s="3" customFormat="1" ht="24" customHeight="1" x14ac:dyDescent="0.2">
      <c r="A43" s="214">
        <v>1</v>
      </c>
      <c r="B43" s="215" t="s">
        <v>111</v>
      </c>
      <c r="C43" s="216" t="s">
        <v>112</v>
      </c>
      <c r="D43" s="217">
        <v>10.003</v>
      </c>
      <c r="E43" s="218">
        <v>5</v>
      </c>
      <c r="F43" s="219" t="s">
        <v>2</v>
      </c>
      <c r="G43" s="309" t="s">
        <v>130</v>
      </c>
      <c r="H43" s="203"/>
      <c r="I43" s="203"/>
      <c r="J43" s="155"/>
    </row>
    <row r="44" spans="1:10" s="3" customFormat="1" ht="24" customHeight="1" x14ac:dyDescent="0.2">
      <c r="A44" s="180">
        <v>2</v>
      </c>
      <c r="B44" s="195" t="s">
        <v>111</v>
      </c>
      <c r="C44" s="204" t="s">
        <v>113</v>
      </c>
      <c r="D44" s="197">
        <v>11.407999999999999</v>
      </c>
      <c r="E44" s="198">
        <v>4</v>
      </c>
      <c r="F44" s="196" t="s">
        <v>2</v>
      </c>
      <c r="G44" s="309" t="s">
        <v>131</v>
      </c>
      <c r="H44" s="179"/>
      <c r="I44" s="179"/>
      <c r="J44" s="146"/>
    </row>
    <row r="45" spans="1:10" s="3" customFormat="1" ht="24" customHeight="1" thickBot="1" x14ac:dyDescent="0.25">
      <c r="A45" s="230">
        <v>3</v>
      </c>
      <c r="B45" s="231" t="s">
        <v>111</v>
      </c>
      <c r="C45" s="232" t="s">
        <v>114</v>
      </c>
      <c r="D45" s="233">
        <v>25.006</v>
      </c>
      <c r="E45" s="234">
        <v>4</v>
      </c>
      <c r="F45" s="235" t="s">
        <v>2</v>
      </c>
      <c r="G45" s="309" t="s">
        <v>132</v>
      </c>
      <c r="H45" s="236"/>
      <c r="I45" s="236"/>
      <c r="J45" s="178"/>
    </row>
    <row r="46" spans="1:10" s="3" customFormat="1" ht="18" customHeight="1" thickBot="1" x14ac:dyDescent="0.25">
      <c r="A46" s="199"/>
      <c r="B46" s="205"/>
      <c r="C46" s="206"/>
      <c r="D46" s="207">
        <f>SUM(D43:D45)</f>
        <v>46.417000000000002</v>
      </c>
      <c r="E46" s="143"/>
      <c r="F46" s="142"/>
      <c r="G46" s="151"/>
      <c r="H46" s="151"/>
      <c r="I46" s="151"/>
      <c r="J46" s="152"/>
    </row>
    <row r="47" spans="1:10" s="3" customFormat="1" ht="18" customHeight="1" thickBot="1" x14ac:dyDescent="0.25">
      <c r="A47" s="208"/>
      <c r="B47" s="209"/>
      <c r="C47" s="210"/>
      <c r="D47" s="211"/>
      <c r="E47" s="212"/>
      <c r="F47" s="213"/>
      <c r="G47" s="160"/>
      <c r="H47" s="160"/>
      <c r="I47" s="160"/>
      <c r="J47" s="161"/>
    </row>
    <row r="48" spans="1:10" s="3" customFormat="1" ht="18" customHeight="1" thickBot="1" x14ac:dyDescent="0.25">
      <c r="A48" s="157"/>
      <c r="B48" s="135" t="s">
        <v>74</v>
      </c>
      <c r="C48" s="135" t="s">
        <v>115</v>
      </c>
      <c r="D48" s="158">
        <f>SUM(D13:D46)*0.5</f>
        <v>413.21499999999997</v>
      </c>
      <c r="E48" s="159"/>
      <c r="F48" s="159"/>
      <c r="G48" s="160"/>
      <c r="H48" s="160"/>
      <c r="I48" s="160"/>
      <c r="J48" s="161"/>
    </row>
    <row r="49" spans="1:10" s="3" customFormat="1" ht="22.5" customHeight="1" x14ac:dyDescent="0.25">
      <c r="A49" s="5"/>
      <c r="B49" s="6"/>
      <c r="C49" s="111"/>
      <c r="D49" s="112"/>
      <c r="E49" s="5"/>
      <c r="F49" s="5"/>
    </row>
    <row r="50" spans="1:10" s="3" customFormat="1" ht="22.5" customHeight="1" x14ac:dyDescent="0.25">
      <c r="B50" s="312" t="s">
        <v>120</v>
      </c>
      <c r="C50" s="312"/>
      <c r="D50" s="312"/>
      <c r="E50" s="287"/>
      <c r="F50" s="267" t="s">
        <v>121</v>
      </c>
      <c r="G50" s="267"/>
      <c r="H50" s="267" t="s">
        <v>122</v>
      </c>
      <c r="I50" s="267" t="s">
        <v>123</v>
      </c>
      <c r="J50" s="1"/>
    </row>
    <row r="51" spans="1:10" ht="22.5" customHeight="1" x14ac:dyDescent="0.25">
      <c r="B51" s="288"/>
      <c r="C51" s="267"/>
      <c r="D51" s="267" t="s">
        <v>124</v>
      </c>
      <c r="E51" s="287"/>
      <c r="F51" s="289"/>
      <c r="G51" s="290" t="s">
        <v>125</v>
      </c>
      <c r="H51" s="291" t="s">
        <v>126</v>
      </c>
      <c r="I51" s="291" t="s">
        <v>127</v>
      </c>
    </row>
    <row r="52" spans="1:10" ht="22.5" customHeight="1" x14ac:dyDescent="0.25">
      <c r="A52" s="9"/>
      <c r="B52" s="10"/>
      <c r="C52" s="11"/>
      <c r="D52" s="12"/>
      <c r="E52" s="13"/>
      <c r="F52" s="14"/>
    </row>
  </sheetData>
  <autoFilter ref="A11:J48"/>
  <sortState ref="A206:F223">
    <sortCondition descending="1" ref="B223"/>
  </sortState>
  <mergeCells count="11">
    <mergeCell ref="A9:A10"/>
    <mergeCell ref="B9:B10"/>
    <mergeCell ref="C9:C10"/>
    <mergeCell ref="D9:D10"/>
    <mergeCell ref="E9:E10"/>
    <mergeCell ref="B50:D50"/>
    <mergeCell ref="G9:G10"/>
    <mergeCell ref="H9:H10"/>
    <mergeCell ref="I9:J9"/>
    <mergeCell ref="F9:F10"/>
    <mergeCell ref="B32:D32"/>
  </mergeCells>
  <pageMargins left="0.31496062992125984" right="0.31496062992125984" top="0.55118110236220474" bottom="0.74803149606299213" header="0.31496062992125984" footer="0.31496062992125984"/>
  <pageSetup paperSize="8" scale="75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abSelected="1" topLeftCell="A22" workbookViewId="0">
      <selection activeCell="H32" sqref="H32"/>
    </sheetView>
  </sheetViews>
  <sheetFormatPr defaultColWidth="8.85546875" defaultRowHeight="15.75" x14ac:dyDescent="0.25"/>
  <cols>
    <col min="1" max="1" width="4.7109375" style="1" customWidth="1"/>
    <col min="2" max="2" width="14.7109375" style="1" bestFit="1" customWidth="1"/>
    <col min="3" max="3" width="13.7109375" style="1" bestFit="1" customWidth="1"/>
    <col min="4" max="4" width="14.28515625" style="1" bestFit="1" customWidth="1"/>
    <col min="5" max="5" width="9.140625" style="1" bestFit="1" customWidth="1"/>
    <col min="6" max="6" width="9.28515625" style="1" bestFit="1" customWidth="1"/>
    <col min="7" max="7" width="46.140625" style="1" customWidth="1"/>
    <col min="8" max="8" width="47.5703125" style="1" customWidth="1"/>
    <col min="9" max="9" width="14.5703125" style="1" customWidth="1"/>
    <col min="10" max="10" width="20.5703125" style="1" customWidth="1"/>
    <col min="11" max="16384" width="8.85546875" style="1"/>
  </cols>
  <sheetData>
    <row r="1" spans="1:10" customFormat="1" ht="15" x14ac:dyDescent="0.25">
      <c r="A1" s="80" t="s">
        <v>117</v>
      </c>
      <c r="B1" s="81"/>
      <c r="C1" s="81"/>
      <c r="D1" s="81"/>
      <c r="E1" s="81"/>
      <c r="F1" s="81"/>
    </row>
    <row r="2" spans="1:10" customFormat="1" ht="15" x14ac:dyDescent="0.25">
      <c r="A2" s="82" t="s">
        <v>78</v>
      </c>
      <c r="B2" s="83"/>
      <c r="C2" s="84"/>
      <c r="D2" s="84"/>
      <c r="E2" s="84"/>
      <c r="F2" s="84"/>
    </row>
    <row r="3" spans="1:10" customFormat="1" ht="15" x14ac:dyDescent="0.25">
      <c r="A3" s="82" t="s">
        <v>79</v>
      </c>
      <c r="B3" s="83"/>
      <c r="C3" s="84"/>
      <c r="D3" s="84"/>
      <c r="E3" s="84"/>
      <c r="F3" s="84"/>
    </row>
    <row r="4" spans="1:10" customFormat="1" ht="15" x14ac:dyDescent="0.25">
      <c r="A4" s="2" t="s">
        <v>91</v>
      </c>
      <c r="B4" s="85"/>
      <c r="C4" s="85"/>
      <c r="D4" s="85"/>
      <c r="E4" s="85"/>
      <c r="F4" s="85"/>
    </row>
    <row r="5" spans="1:10" customFormat="1" ht="15" x14ac:dyDescent="0.25">
      <c r="B5" s="106"/>
      <c r="C5" s="106"/>
      <c r="D5" s="106"/>
    </row>
    <row r="6" spans="1:10" customFormat="1" ht="13.5" customHeight="1" x14ac:dyDescent="0.25">
      <c r="A6" s="2" t="s">
        <v>89</v>
      </c>
      <c r="B6" s="85"/>
      <c r="C6" s="85"/>
      <c r="D6" s="85"/>
      <c r="E6" s="85"/>
      <c r="F6" s="85"/>
      <c r="G6" s="85"/>
      <c r="H6" s="139"/>
    </row>
    <row r="7" spans="1:10" customFormat="1" ht="13.5" customHeight="1" x14ac:dyDescent="0.25">
      <c r="A7" s="2" t="s">
        <v>90</v>
      </c>
      <c r="B7" s="85"/>
      <c r="C7" s="85"/>
      <c r="D7" s="85"/>
      <c r="E7" s="85"/>
      <c r="F7" s="85"/>
      <c r="G7" s="85"/>
      <c r="H7" s="139"/>
    </row>
    <row r="8" spans="1:10" customFormat="1" thickBot="1" x14ac:dyDescent="0.3">
      <c r="B8" s="106"/>
      <c r="C8" s="106"/>
      <c r="D8" s="106"/>
    </row>
    <row r="9" spans="1:10" customFormat="1" ht="15" customHeight="1" thickBot="1" x14ac:dyDescent="0.3">
      <c r="A9" s="318" t="s">
        <v>83</v>
      </c>
      <c r="B9" s="313" t="s">
        <v>69</v>
      </c>
      <c r="C9" s="313" t="s">
        <v>70</v>
      </c>
      <c r="D9" s="320" t="s">
        <v>84</v>
      </c>
      <c r="E9" s="313" t="s">
        <v>71</v>
      </c>
      <c r="F9" s="313" t="s">
        <v>72</v>
      </c>
      <c r="G9" s="313" t="s">
        <v>85</v>
      </c>
      <c r="H9" s="315" t="s">
        <v>86</v>
      </c>
      <c r="I9" s="316" t="s">
        <v>87</v>
      </c>
      <c r="J9" s="317"/>
    </row>
    <row r="10" spans="1:10" customFormat="1" ht="39" thickBot="1" x14ac:dyDescent="0.3">
      <c r="A10" s="319"/>
      <c r="B10" s="314"/>
      <c r="C10" s="314"/>
      <c r="D10" s="321"/>
      <c r="E10" s="314"/>
      <c r="F10" s="314"/>
      <c r="G10" s="314"/>
      <c r="H10" s="314"/>
      <c r="I10" s="137" t="s">
        <v>80</v>
      </c>
      <c r="J10" s="138" t="s">
        <v>80</v>
      </c>
    </row>
    <row r="11" spans="1:10" customFormat="1" thickBot="1" x14ac:dyDescent="0.3">
      <c r="A11" s="89">
        <v>1</v>
      </c>
      <c r="B11" s="90">
        <v>2</v>
      </c>
      <c r="C11" s="90">
        <v>3</v>
      </c>
      <c r="D11" s="91">
        <v>4</v>
      </c>
      <c r="E11" s="90">
        <v>5</v>
      </c>
      <c r="F11" s="90">
        <v>6</v>
      </c>
      <c r="G11" s="86">
        <v>7</v>
      </c>
      <c r="H11" s="87">
        <v>8</v>
      </c>
      <c r="I11" s="88">
        <v>9</v>
      </c>
      <c r="J11" s="88">
        <v>10</v>
      </c>
    </row>
    <row r="12" spans="1:10" customFormat="1" ht="18" customHeight="1" x14ac:dyDescent="0.25">
      <c r="A12" s="94"/>
      <c r="B12" s="107"/>
      <c r="C12" s="107"/>
      <c r="D12" s="107"/>
      <c r="E12" s="95"/>
      <c r="F12" s="95"/>
      <c r="G12" s="16"/>
      <c r="H12" s="16"/>
      <c r="I12" s="16"/>
      <c r="J12" s="140"/>
    </row>
    <row r="13" spans="1:10" s="3" customFormat="1" ht="24" customHeight="1" x14ac:dyDescent="0.2">
      <c r="A13" s="18">
        <v>1</v>
      </c>
      <c r="B13" s="34" t="s">
        <v>0</v>
      </c>
      <c r="C13" s="35" t="s">
        <v>1</v>
      </c>
      <c r="D13" s="36">
        <v>20.001999999999999</v>
      </c>
      <c r="E13" s="38">
        <v>4</v>
      </c>
      <c r="F13" s="38" t="s">
        <v>2</v>
      </c>
      <c r="G13" s="148"/>
      <c r="H13" s="145"/>
      <c r="I13" s="145"/>
      <c r="J13" s="146"/>
    </row>
    <row r="14" spans="1:10" s="3" customFormat="1" ht="24" customHeight="1" thickBot="1" x14ac:dyDescent="0.25">
      <c r="A14" s="23">
        <v>2</v>
      </c>
      <c r="B14" s="40" t="s">
        <v>0</v>
      </c>
      <c r="C14" s="41" t="s">
        <v>3</v>
      </c>
      <c r="D14" s="42">
        <v>4.76</v>
      </c>
      <c r="E14" s="43">
        <v>5</v>
      </c>
      <c r="F14" s="43" t="s">
        <v>2</v>
      </c>
      <c r="G14" s="310" t="s">
        <v>134</v>
      </c>
      <c r="H14" s="145"/>
      <c r="I14" s="145"/>
      <c r="J14" s="146"/>
    </row>
    <row r="15" spans="1:10" s="3" customFormat="1" ht="18" customHeight="1" thickBot="1" x14ac:dyDescent="0.25">
      <c r="A15" s="190"/>
      <c r="B15" s="191" t="s">
        <v>73</v>
      </c>
      <c r="C15" s="192"/>
      <c r="D15" s="193">
        <f>SUM(D13:D14)</f>
        <v>24.762</v>
      </c>
      <c r="E15" s="194"/>
      <c r="F15" s="194"/>
      <c r="G15" s="151"/>
      <c r="H15" s="151"/>
      <c r="I15" s="151"/>
      <c r="J15" s="152"/>
    </row>
    <row r="16" spans="1:10" s="3" customFormat="1" ht="18" customHeight="1" x14ac:dyDescent="0.2">
      <c r="A16" s="153"/>
      <c r="B16" s="67"/>
      <c r="C16" s="68"/>
      <c r="D16" s="69"/>
      <c r="E16" s="70"/>
      <c r="F16" s="68"/>
      <c r="G16" s="154"/>
      <c r="H16" s="154"/>
      <c r="I16" s="154"/>
      <c r="J16" s="155"/>
    </row>
    <row r="17" spans="1:10" s="3" customFormat="1" ht="24" customHeight="1" x14ac:dyDescent="0.2">
      <c r="A17" s="144">
        <v>1</v>
      </c>
      <c r="B17" s="19" t="s">
        <v>4</v>
      </c>
      <c r="C17" s="20" t="s">
        <v>5</v>
      </c>
      <c r="D17" s="21">
        <v>33.01</v>
      </c>
      <c r="E17" s="22">
        <v>4</v>
      </c>
      <c r="F17" s="20" t="s">
        <v>2</v>
      </c>
      <c r="G17" s="148"/>
      <c r="H17" s="148"/>
      <c r="I17" s="145"/>
      <c r="J17" s="146"/>
    </row>
    <row r="18" spans="1:10" s="3" customFormat="1" ht="24" customHeight="1" thickBot="1" x14ac:dyDescent="0.25">
      <c r="A18" s="147">
        <v>2</v>
      </c>
      <c r="B18" s="24" t="s">
        <v>4</v>
      </c>
      <c r="C18" s="25" t="s">
        <v>7</v>
      </c>
      <c r="D18" s="26">
        <v>4.9989999999999997</v>
      </c>
      <c r="E18" s="27">
        <v>3</v>
      </c>
      <c r="F18" s="25" t="s">
        <v>2</v>
      </c>
      <c r="G18" s="309" t="s">
        <v>135</v>
      </c>
      <c r="H18" s="145"/>
      <c r="I18" s="145"/>
      <c r="J18" s="146"/>
    </row>
    <row r="19" spans="1:10" s="3" customFormat="1" ht="18" customHeight="1" thickBot="1" x14ac:dyDescent="0.25">
      <c r="A19" s="199"/>
      <c r="B19" s="191" t="s">
        <v>73</v>
      </c>
      <c r="C19" s="142"/>
      <c r="D19" s="193">
        <f>SUM(D17:D18)</f>
        <v>38.009</v>
      </c>
      <c r="E19" s="143"/>
      <c r="F19" s="142"/>
      <c r="G19" s="151"/>
      <c r="H19" s="151"/>
      <c r="I19" s="151"/>
      <c r="J19" s="152"/>
    </row>
    <row r="20" spans="1:10" s="3" customFormat="1" ht="18" customHeight="1" x14ac:dyDescent="0.2">
      <c r="A20" s="153"/>
      <c r="B20" s="55"/>
      <c r="C20" s="59"/>
      <c r="D20" s="57"/>
      <c r="E20" s="58"/>
      <c r="F20" s="59"/>
      <c r="G20" s="154"/>
      <c r="H20" s="154"/>
      <c r="I20" s="154"/>
      <c r="J20" s="155"/>
    </row>
    <row r="21" spans="1:10" s="3" customFormat="1" ht="24" customHeight="1" x14ac:dyDescent="0.2">
      <c r="A21" s="144">
        <v>1</v>
      </c>
      <c r="B21" s="34" t="s">
        <v>10</v>
      </c>
      <c r="C21" s="35" t="s">
        <v>11</v>
      </c>
      <c r="D21" s="36">
        <v>7.0019999999999998</v>
      </c>
      <c r="E21" s="38">
        <v>6</v>
      </c>
      <c r="F21" s="35" t="s">
        <v>2</v>
      </c>
      <c r="G21" s="309" t="s">
        <v>136</v>
      </c>
      <c r="H21" s="179"/>
      <c r="I21" s="179"/>
      <c r="J21" s="146"/>
    </row>
    <row r="22" spans="1:10" s="3" customFormat="1" ht="24" customHeight="1" x14ac:dyDescent="0.2">
      <c r="A22" s="144">
        <v>2</v>
      </c>
      <c r="B22" s="34" t="s">
        <v>10</v>
      </c>
      <c r="C22" s="35" t="s">
        <v>12</v>
      </c>
      <c r="D22" s="36">
        <v>7.0010000000000003</v>
      </c>
      <c r="E22" s="38">
        <v>6</v>
      </c>
      <c r="F22" s="35" t="s">
        <v>2</v>
      </c>
      <c r="G22" s="309" t="s">
        <v>137</v>
      </c>
      <c r="H22" s="179"/>
      <c r="I22" s="179"/>
      <c r="J22" s="146"/>
    </row>
    <row r="23" spans="1:10" s="3" customFormat="1" ht="24" customHeight="1" x14ac:dyDescent="0.2">
      <c r="A23" s="144">
        <v>3</v>
      </c>
      <c r="B23" s="34" t="s">
        <v>10</v>
      </c>
      <c r="C23" s="35" t="s">
        <v>13</v>
      </c>
      <c r="D23" s="36">
        <v>22.007999999999999</v>
      </c>
      <c r="E23" s="38">
        <v>4</v>
      </c>
      <c r="F23" s="35" t="s">
        <v>2</v>
      </c>
      <c r="G23" s="179"/>
      <c r="H23" s="179"/>
      <c r="I23" s="179"/>
      <c r="J23" s="146"/>
    </row>
    <row r="24" spans="1:10" s="3" customFormat="1" ht="24" customHeight="1" x14ac:dyDescent="0.2">
      <c r="A24" s="144">
        <v>4</v>
      </c>
      <c r="B24" s="34" t="s">
        <v>10</v>
      </c>
      <c r="C24" s="35" t="s">
        <v>14</v>
      </c>
      <c r="D24" s="36">
        <v>10.000999999999999</v>
      </c>
      <c r="E24" s="38">
        <v>4</v>
      </c>
      <c r="F24" s="35" t="s">
        <v>2</v>
      </c>
      <c r="G24" s="179"/>
      <c r="H24" s="179"/>
      <c r="I24" s="179"/>
      <c r="J24" s="146"/>
    </row>
    <row r="25" spans="1:10" s="3" customFormat="1" ht="24" customHeight="1" thickBot="1" x14ac:dyDescent="0.25">
      <c r="A25" s="263">
        <v>5</v>
      </c>
      <c r="B25" s="170" t="s">
        <v>10</v>
      </c>
      <c r="C25" s="174" t="s">
        <v>15</v>
      </c>
      <c r="D25" s="264">
        <v>10</v>
      </c>
      <c r="E25" s="174">
        <v>4</v>
      </c>
      <c r="F25" s="175" t="s">
        <v>2</v>
      </c>
      <c r="G25" s="236"/>
      <c r="H25" s="236"/>
      <c r="I25" s="236"/>
      <c r="J25" s="178"/>
    </row>
    <row r="26" spans="1:10" s="165" customFormat="1" ht="18" customHeight="1" thickBot="1" x14ac:dyDescent="0.25">
      <c r="A26" s="199"/>
      <c r="B26" s="191" t="s">
        <v>73</v>
      </c>
      <c r="C26" s="202"/>
      <c r="D26" s="193">
        <f>SUM(D21:D25)</f>
        <v>56.011999999999993</v>
      </c>
      <c r="E26" s="143"/>
      <c r="F26" s="142"/>
      <c r="G26" s="151"/>
      <c r="H26" s="151"/>
      <c r="I26" s="151"/>
      <c r="J26" s="152"/>
    </row>
    <row r="27" spans="1:10" s="165" customFormat="1" ht="18" customHeight="1" x14ac:dyDescent="0.2">
      <c r="A27" s="222"/>
      <c r="B27" s="223"/>
      <c r="C27" s="224"/>
      <c r="D27" s="225"/>
      <c r="E27" s="226"/>
      <c r="F27" s="227"/>
      <c r="G27" s="228"/>
      <c r="H27" s="228"/>
      <c r="I27" s="228"/>
      <c r="J27" s="229"/>
    </row>
    <row r="28" spans="1:10" s="3" customFormat="1" ht="24" customHeight="1" thickBot="1" x14ac:dyDescent="0.25">
      <c r="A28" s="147">
        <v>1</v>
      </c>
      <c r="B28" s="40" t="s">
        <v>16</v>
      </c>
      <c r="C28" s="41" t="s">
        <v>18</v>
      </c>
      <c r="D28" s="42">
        <v>44.491999999999997</v>
      </c>
      <c r="E28" s="43">
        <v>5</v>
      </c>
      <c r="F28" s="41" t="s">
        <v>2</v>
      </c>
      <c r="G28" s="203"/>
      <c r="H28" s="203"/>
      <c r="I28" s="203"/>
      <c r="J28" s="155"/>
    </row>
    <row r="29" spans="1:10" s="3" customFormat="1" ht="18" customHeight="1" thickBot="1" x14ac:dyDescent="0.25">
      <c r="A29" s="199"/>
      <c r="B29" s="205"/>
      <c r="C29" s="206"/>
      <c r="D29" s="207">
        <f>SUM(D28:D28)</f>
        <v>44.491999999999997</v>
      </c>
      <c r="E29" s="143"/>
      <c r="F29" s="142"/>
      <c r="G29" s="151"/>
      <c r="H29" s="151"/>
      <c r="I29" s="151"/>
      <c r="J29" s="152"/>
    </row>
    <row r="30" spans="1:10" s="3" customFormat="1" ht="18" customHeight="1" x14ac:dyDescent="0.2">
      <c r="A30" s="240"/>
      <c r="B30" s="241"/>
      <c r="C30" s="242"/>
      <c r="D30" s="243"/>
      <c r="E30" s="244"/>
      <c r="F30" s="245"/>
      <c r="G30" s="162"/>
      <c r="H30" s="162"/>
      <c r="I30" s="162"/>
      <c r="J30" s="163"/>
    </row>
    <row r="31" spans="1:10" s="3" customFormat="1" ht="24.75" customHeight="1" x14ac:dyDescent="0.2">
      <c r="A31" s="144">
        <v>1</v>
      </c>
      <c r="B31" s="34" t="s">
        <v>22</v>
      </c>
      <c r="C31" s="35" t="s">
        <v>23</v>
      </c>
      <c r="D31" s="36">
        <v>19.004999999999999</v>
      </c>
      <c r="E31" s="38">
        <v>4</v>
      </c>
      <c r="F31" s="35" t="s">
        <v>2</v>
      </c>
      <c r="G31" s="145"/>
      <c r="H31" s="145"/>
      <c r="I31" s="145"/>
      <c r="J31" s="146"/>
    </row>
    <row r="32" spans="1:10" s="3" customFormat="1" ht="27.75" customHeight="1" x14ac:dyDescent="0.2">
      <c r="A32" s="144">
        <v>2</v>
      </c>
      <c r="B32" s="34" t="s">
        <v>22</v>
      </c>
      <c r="C32" s="35" t="s">
        <v>24</v>
      </c>
      <c r="D32" s="36">
        <v>3.0009999999999999</v>
      </c>
      <c r="E32" s="38">
        <v>4</v>
      </c>
      <c r="F32" s="35" t="s">
        <v>2</v>
      </c>
      <c r="G32" s="145"/>
      <c r="H32" s="145"/>
      <c r="I32" s="145"/>
      <c r="J32" s="146"/>
    </row>
    <row r="33" spans="1:10" s="3" customFormat="1" ht="25.5" customHeight="1" thickBot="1" x14ac:dyDescent="0.25">
      <c r="A33" s="147">
        <v>3</v>
      </c>
      <c r="B33" s="40" t="s">
        <v>22</v>
      </c>
      <c r="C33" s="41" t="s">
        <v>25</v>
      </c>
      <c r="D33" s="42">
        <v>19.920000000000002</v>
      </c>
      <c r="E33" s="43">
        <v>4</v>
      </c>
      <c r="F33" s="41" t="s">
        <v>2</v>
      </c>
      <c r="G33" s="311" t="s">
        <v>138</v>
      </c>
      <c r="H33" s="98"/>
      <c r="I33" s="98"/>
      <c r="J33" s="99"/>
    </row>
    <row r="34" spans="1:10" s="3" customFormat="1" ht="22.5" customHeight="1" thickBot="1" x14ac:dyDescent="0.25">
      <c r="A34" s="150"/>
      <c r="B34" s="108" t="s">
        <v>73</v>
      </c>
      <c r="C34" s="71"/>
      <c r="D34" s="109">
        <f>SUM(D31:D33)</f>
        <v>41.926000000000002</v>
      </c>
      <c r="E34" s="72"/>
      <c r="F34" s="71"/>
      <c r="G34" s="104"/>
      <c r="H34" s="104"/>
      <c r="I34" s="104"/>
      <c r="J34" s="105"/>
    </row>
    <row r="35" spans="1:10" x14ac:dyDescent="0.25">
      <c r="A35" s="255"/>
      <c r="B35" s="256"/>
      <c r="C35" s="257"/>
      <c r="D35" s="258"/>
      <c r="E35" s="259"/>
      <c r="F35" s="257"/>
      <c r="G35" s="266"/>
      <c r="H35" s="266"/>
      <c r="I35" s="266"/>
      <c r="J35" s="266"/>
    </row>
    <row r="36" spans="1:10" x14ac:dyDescent="0.25">
      <c r="A36" s="255"/>
      <c r="B36" s="312" t="s">
        <v>120</v>
      </c>
      <c r="C36" s="312"/>
      <c r="D36" s="312"/>
      <c r="E36" s="287"/>
      <c r="F36" s="267" t="s">
        <v>121</v>
      </c>
      <c r="G36" s="267"/>
      <c r="H36" s="267" t="s">
        <v>122</v>
      </c>
      <c r="I36" s="267" t="s">
        <v>123</v>
      </c>
    </row>
    <row r="37" spans="1:10" ht="16.5" thickBot="1" x14ac:dyDescent="0.3">
      <c r="A37" s="255"/>
      <c r="B37" s="288"/>
      <c r="C37" s="267"/>
      <c r="D37" s="267" t="s">
        <v>124</v>
      </c>
      <c r="E37" s="287"/>
      <c r="F37" s="289"/>
      <c r="G37" s="290" t="s">
        <v>125</v>
      </c>
      <c r="H37" s="291" t="s">
        <v>126</v>
      </c>
      <c r="I37" s="291" t="s">
        <v>127</v>
      </c>
    </row>
    <row r="38" spans="1:10" ht="22.5" customHeight="1" x14ac:dyDescent="0.25">
      <c r="A38" s="222">
        <v>1</v>
      </c>
      <c r="B38" s="260" t="s">
        <v>26</v>
      </c>
      <c r="C38" s="292" t="s">
        <v>28</v>
      </c>
      <c r="D38" s="293">
        <v>10.002000000000001</v>
      </c>
      <c r="E38" s="226">
        <v>3</v>
      </c>
      <c r="F38" s="227" t="s">
        <v>2</v>
      </c>
      <c r="G38" s="294"/>
      <c r="H38" s="294"/>
      <c r="I38" s="294"/>
      <c r="J38" s="295"/>
    </row>
    <row r="39" spans="1:10" ht="24" customHeight="1" thickBot="1" x14ac:dyDescent="0.3">
      <c r="A39" s="263">
        <v>2</v>
      </c>
      <c r="B39" s="170" t="s">
        <v>26</v>
      </c>
      <c r="C39" s="275" t="s">
        <v>30</v>
      </c>
      <c r="D39" s="264">
        <v>25.007000000000001</v>
      </c>
      <c r="E39" s="174">
        <v>4</v>
      </c>
      <c r="F39" s="175" t="s">
        <v>2</v>
      </c>
      <c r="G39" s="296"/>
      <c r="H39" s="296"/>
      <c r="I39" s="296"/>
      <c r="J39" s="297"/>
    </row>
    <row r="40" spans="1:10" ht="16.5" thickBot="1" x14ac:dyDescent="0.3">
      <c r="A40" s="150"/>
      <c r="B40" s="108" t="s">
        <v>73</v>
      </c>
      <c r="C40" s="74"/>
      <c r="D40" s="110">
        <f>SUM(D38:D39)</f>
        <v>35.009</v>
      </c>
      <c r="E40" s="72"/>
      <c r="F40" s="71"/>
      <c r="G40" s="249"/>
      <c r="H40" s="249"/>
      <c r="I40" s="249"/>
      <c r="J40" s="250"/>
    </row>
    <row r="41" spans="1:10" x14ac:dyDescent="0.25">
      <c r="A41" s="153"/>
      <c r="B41" s="220"/>
      <c r="C41" s="73"/>
      <c r="D41" s="237"/>
      <c r="E41" s="58"/>
      <c r="F41" s="59"/>
      <c r="G41" s="247"/>
      <c r="H41" s="247"/>
      <c r="I41" s="247"/>
      <c r="J41" s="305"/>
    </row>
    <row r="42" spans="1:10" ht="24" customHeight="1" x14ac:dyDescent="0.25">
      <c r="A42" s="144">
        <v>1</v>
      </c>
      <c r="B42" s="34" t="s">
        <v>31</v>
      </c>
      <c r="C42" s="46" t="s">
        <v>33</v>
      </c>
      <c r="D42" s="36">
        <v>23.736000000000001</v>
      </c>
      <c r="E42" s="38">
        <v>3</v>
      </c>
      <c r="F42" s="35" t="s">
        <v>2</v>
      </c>
      <c r="G42" s="309" t="s">
        <v>139</v>
      </c>
      <c r="H42" s="309" t="s">
        <v>133</v>
      </c>
      <c r="I42" s="246"/>
      <c r="J42" s="306"/>
    </row>
    <row r="43" spans="1:10" ht="23.25" customHeight="1" x14ac:dyDescent="0.25">
      <c r="A43" s="144">
        <v>2</v>
      </c>
      <c r="B43" s="34" t="s">
        <v>31</v>
      </c>
      <c r="C43" s="46" t="s">
        <v>35</v>
      </c>
      <c r="D43" s="36">
        <v>16.004000000000001</v>
      </c>
      <c r="E43" s="38">
        <v>4</v>
      </c>
      <c r="F43" s="35" t="s">
        <v>2</v>
      </c>
      <c r="G43" s="246"/>
      <c r="H43" s="246"/>
      <c r="I43" s="246"/>
      <c r="J43" s="306"/>
    </row>
    <row r="44" spans="1:10" ht="21" customHeight="1" thickBot="1" x14ac:dyDescent="0.3">
      <c r="A44" s="147">
        <v>3</v>
      </c>
      <c r="B44" s="40" t="s">
        <v>31</v>
      </c>
      <c r="C44" s="47" t="s">
        <v>36</v>
      </c>
      <c r="D44" s="42">
        <v>10.002000000000001</v>
      </c>
      <c r="E44" s="43">
        <v>4</v>
      </c>
      <c r="F44" s="41" t="s">
        <v>2</v>
      </c>
      <c r="G44" s="248"/>
      <c r="H44" s="248"/>
      <c r="I44" s="248"/>
      <c r="J44" s="307"/>
    </row>
    <row r="45" spans="1:10" ht="16.5" thickBot="1" x14ac:dyDescent="0.3">
      <c r="A45" s="150"/>
      <c r="B45" s="108" t="s">
        <v>73</v>
      </c>
      <c r="C45" s="75"/>
      <c r="D45" s="109">
        <f>SUM(D42:D44)</f>
        <v>49.742000000000004</v>
      </c>
      <c r="E45" s="72"/>
      <c r="F45" s="71"/>
      <c r="G45" s="249"/>
      <c r="H45" s="249"/>
      <c r="I45" s="249"/>
      <c r="J45" s="250"/>
    </row>
    <row r="46" spans="1:10" x14ac:dyDescent="0.25">
      <c r="A46" s="153"/>
      <c r="B46" s="55"/>
      <c r="C46" s="56"/>
      <c r="D46" s="57"/>
      <c r="E46" s="58"/>
      <c r="F46" s="59"/>
      <c r="G46" s="247"/>
      <c r="H46" s="247"/>
      <c r="I46" s="247"/>
      <c r="J46" s="305"/>
    </row>
    <row r="47" spans="1:10" ht="25.5" customHeight="1" thickBot="1" x14ac:dyDescent="0.3">
      <c r="A47" s="298">
        <v>1</v>
      </c>
      <c r="B47" s="299" t="s">
        <v>37</v>
      </c>
      <c r="C47" s="300" t="s">
        <v>39</v>
      </c>
      <c r="D47" s="301">
        <v>40.020000000000003</v>
      </c>
      <c r="E47" s="302">
        <v>3</v>
      </c>
      <c r="F47" s="303" t="s">
        <v>2</v>
      </c>
      <c r="G47" s="304"/>
      <c r="H47" s="304"/>
      <c r="I47" s="304"/>
      <c r="J47" s="308"/>
    </row>
    <row r="48" spans="1:10" ht="21" customHeight="1" thickBot="1" x14ac:dyDescent="0.3">
      <c r="A48" s="150"/>
      <c r="B48" s="108" t="s">
        <v>73</v>
      </c>
      <c r="C48" s="75"/>
      <c r="D48" s="109">
        <f>SUM(D47:D47)</f>
        <v>40.020000000000003</v>
      </c>
      <c r="E48" s="72"/>
      <c r="F48" s="71"/>
      <c r="G48" s="249"/>
      <c r="H48" s="249"/>
      <c r="I48" s="249"/>
      <c r="J48" s="250"/>
    </row>
    <row r="49" spans="1:10" x14ac:dyDescent="0.25">
      <c r="A49" s="153"/>
      <c r="B49" s="103"/>
      <c r="C49" s="56"/>
      <c r="D49" s="57"/>
      <c r="E49" s="58"/>
      <c r="F49" s="59"/>
      <c r="G49" s="247"/>
      <c r="H49" s="247"/>
      <c r="I49" s="247"/>
      <c r="J49" s="305"/>
    </row>
    <row r="50" spans="1:10" ht="23.25" customHeight="1" thickBot="1" x14ac:dyDescent="0.3">
      <c r="A50" s="147">
        <v>1</v>
      </c>
      <c r="B50" s="40" t="s">
        <v>43</v>
      </c>
      <c r="C50" s="47" t="s">
        <v>44</v>
      </c>
      <c r="D50" s="42">
        <v>19.670999999999999</v>
      </c>
      <c r="E50" s="43">
        <v>4</v>
      </c>
      <c r="F50" s="41" t="s">
        <v>2</v>
      </c>
      <c r="G50" s="309" t="s">
        <v>140</v>
      </c>
      <c r="H50" s="248"/>
      <c r="I50" s="248"/>
      <c r="J50" s="307"/>
    </row>
    <row r="51" spans="1:10" ht="16.5" thickBot="1" x14ac:dyDescent="0.3">
      <c r="A51" s="150"/>
      <c r="B51" s="108" t="s">
        <v>73</v>
      </c>
      <c r="C51" s="75"/>
      <c r="D51" s="109">
        <f>SUM(D50:D50)</f>
        <v>19.670999999999999</v>
      </c>
      <c r="E51" s="72"/>
      <c r="F51" s="71"/>
      <c r="G51" s="249"/>
      <c r="H51" s="249"/>
      <c r="I51" s="249"/>
      <c r="J51" s="250"/>
    </row>
    <row r="52" spans="1:10" x14ac:dyDescent="0.25">
      <c r="A52" s="153"/>
      <c r="B52" s="55"/>
      <c r="C52" s="56"/>
      <c r="D52" s="57"/>
      <c r="E52" s="58"/>
      <c r="F52" s="59"/>
      <c r="G52" s="247"/>
      <c r="H52" s="247"/>
      <c r="I52" s="247"/>
      <c r="J52" s="305"/>
    </row>
    <row r="53" spans="1:10" ht="24.75" customHeight="1" thickBot="1" x14ac:dyDescent="0.3">
      <c r="A53" s="147">
        <v>1</v>
      </c>
      <c r="B53" s="40" t="s">
        <v>45</v>
      </c>
      <c r="C53" s="41" t="s">
        <v>46</v>
      </c>
      <c r="D53" s="42">
        <v>11.006</v>
      </c>
      <c r="E53" s="43">
        <v>3</v>
      </c>
      <c r="F53" s="41" t="s">
        <v>2</v>
      </c>
      <c r="G53" s="248"/>
      <c r="H53" s="248"/>
      <c r="I53" s="248"/>
      <c r="J53" s="307"/>
    </row>
    <row r="54" spans="1:10" ht="16.5" thickBot="1" x14ac:dyDescent="0.3">
      <c r="A54" s="150"/>
      <c r="B54" s="108" t="s">
        <v>73</v>
      </c>
      <c r="C54" s="71"/>
      <c r="D54" s="109">
        <f>SUM(D53:D53)</f>
        <v>11.006</v>
      </c>
      <c r="E54" s="72"/>
      <c r="F54" s="71"/>
      <c r="G54" s="249"/>
      <c r="H54" s="249"/>
      <c r="I54" s="249"/>
      <c r="J54" s="250"/>
    </row>
    <row r="55" spans="1:10" x14ac:dyDescent="0.25">
      <c r="A55" s="153"/>
      <c r="B55" s="55"/>
      <c r="C55" s="59"/>
      <c r="D55" s="57"/>
      <c r="E55" s="58"/>
      <c r="F55" s="59"/>
      <c r="G55" s="247"/>
      <c r="H55" s="247"/>
      <c r="I55" s="247"/>
      <c r="J55" s="305"/>
    </row>
    <row r="56" spans="1:10" ht="20.25" customHeight="1" x14ac:dyDescent="0.25">
      <c r="A56" s="144">
        <v>1</v>
      </c>
      <c r="B56" s="156" t="s">
        <v>50</v>
      </c>
      <c r="C56" s="76" t="s">
        <v>66</v>
      </c>
      <c r="D56" s="37">
        <v>10.002000000000001</v>
      </c>
      <c r="E56" s="77">
        <v>4</v>
      </c>
      <c r="F56" s="78" t="s">
        <v>2</v>
      </c>
      <c r="G56" s="246"/>
      <c r="H56" s="246"/>
      <c r="I56" s="246"/>
      <c r="J56" s="306"/>
    </row>
    <row r="57" spans="1:10" ht="22.5" customHeight="1" x14ac:dyDescent="0.25">
      <c r="A57" s="144">
        <v>2</v>
      </c>
      <c r="B57" s="156" t="s">
        <v>50</v>
      </c>
      <c r="C57" s="76" t="s">
        <v>67</v>
      </c>
      <c r="D57" s="37">
        <v>19.004999999999999</v>
      </c>
      <c r="E57" s="77">
        <v>4</v>
      </c>
      <c r="F57" s="78" t="s">
        <v>2</v>
      </c>
      <c r="G57" s="309" t="s">
        <v>141</v>
      </c>
      <c r="H57" s="246"/>
      <c r="I57" s="246"/>
      <c r="J57" s="306"/>
    </row>
    <row r="58" spans="1:10" ht="21.75" customHeight="1" thickBot="1" x14ac:dyDescent="0.3">
      <c r="A58" s="147">
        <v>3</v>
      </c>
      <c r="B58" s="238" t="s">
        <v>50</v>
      </c>
      <c r="C58" s="239" t="s">
        <v>68</v>
      </c>
      <c r="D58" s="39">
        <v>14.904</v>
      </c>
      <c r="E58" s="53">
        <v>4</v>
      </c>
      <c r="F58" s="54" t="s">
        <v>2</v>
      </c>
      <c r="G58" s="248"/>
      <c r="H58" s="248"/>
      <c r="I58" s="248"/>
      <c r="J58" s="307"/>
    </row>
    <row r="59" spans="1:10" ht="16.5" thickBot="1" x14ac:dyDescent="0.3">
      <c r="A59" s="150"/>
      <c r="B59" s="108" t="s">
        <v>73</v>
      </c>
      <c r="C59" s="75"/>
      <c r="D59" s="109">
        <f>SUM(D56:D58)</f>
        <v>43.911000000000001</v>
      </c>
      <c r="E59" s="72"/>
      <c r="F59" s="71"/>
      <c r="G59" s="249"/>
      <c r="H59" s="249"/>
      <c r="I59" s="249"/>
      <c r="J59" s="250"/>
    </row>
    <row r="60" spans="1:10" x14ac:dyDescent="0.25">
      <c r="A60" s="153"/>
      <c r="B60" s="220"/>
      <c r="C60" s="56"/>
      <c r="D60" s="221"/>
      <c r="E60" s="58"/>
      <c r="F60" s="59"/>
      <c r="G60" s="247"/>
      <c r="H60" s="247"/>
      <c r="I60" s="247"/>
      <c r="J60" s="305"/>
    </row>
    <row r="61" spans="1:10" ht="24" customHeight="1" x14ac:dyDescent="0.25">
      <c r="A61" s="144">
        <v>1</v>
      </c>
      <c r="B61" s="34" t="s">
        <v>54</v>
      </c>
      <c r="C61" s="48" t="s">
        <v>55</v>
      </c>
      <c r="D61" s="36">
        <v>20.004999999999999</v>
      </c>
      <c r="E61" s="38">
        <v>5</v>
      </c>
      <c r="F61" s="35" t="s">
        <v>2</v>
      </c>
      <c r="G61" s="309" t="s">
        <v>130</v>
      </c>
      <c r="H61" s="246"/>
      <c r="I61" s="246"/>
      <c r="J61" s="306"/>
    </row>
    <row r="62" spans="1:10" ht="25.5" customHeight="1" thickBot="1" x14ac:dyDescent="0.3">
      <c r="A62" s="147">
        <v>2</v>
      </c>
      <c r="B62" s="40" t="s">
        <v>54</v>
      </c>
      <c r="C62" s="60" t="s">
        <v>56</v>
      </c>
      <c r="D62" s="42">
        <v>7.0019999999999998</v>
      </c>
      <c r="E62" s="43">
        <v>4</v>
      </c>
      <c r="F62" s="41" t="s">
        <v>2</v>
      </c>
      <c r="G62" s="309" t="s">
        <v>142</v>
      </c>
      <c r="H62" s="248"/>
      <c r="I62" s="248"/>
      <c r="J62" s="307"/>
    </row>
    <row r="63" spans="1:10" ht="16.5" thickBot="1" x14ac:dyDescent="0.3">
      <c r="A63" s="150"/>
      <c r="B63" s="136"/>
      <c r="C63" s="74"/>
      <c r="D63" s="110">
        <f>SUM(D61:D62)</f>
        <v>27.006999999999998</v>
      </c>
      <c r="E63" s="72"/>
      <c r="F63" s="71"/>
      <c r="G63" s="249"/>
      <c r="H63" s="249"/>
      <c r="I63" s="249"/>
      <c r="J63" s="250"/>
    </row>
    <row r="64" spans="1:10" x14ac:dyDescent="0.25">
      <c r="A64" s="153"/>
      <c r="B64" s="55"/>
      <c r="C64" s="56"/>
      <c r="D64" s="57"/>
      <c r="E64" s="58"/>
      <c r="F64" s="59"/>
      <c r="G64" s="247"/>
      <c r="H64" s="247"/>
      <c r="I64" s="247"/>
      <c r="J64" s="305"/>
    </row>
    <row r="65" spans="1:10" ht="16.5" thickBot="1" x14ac:dyDescent="0.3">
      <c r="A65" s="147">
        <v>1</v>
      </c>
      <c r="B65" s="40" t="s">
        <v>62</v>
      </c>
      <c r="C65" s="47" t="s">
        <v>63</v>
      </c>
      <c r="D65" s="42">
        <v>21.006</v>
      </c>
      <c r="E65" s="43">
        <v>4</v>
      </c>
      <c r="F65" s="41" t="s">
        <v>2</v>
      </c>
      <c r="G65" s="248"/>
      <c r="H65" s="248"/>
      <c r="I65" s="248"/>
      <c r="J65" s="307"/>
    </row>
    <row r="66" spans="1:10" ht="16.5" thickBot="1" x14ac:dyDescent="0.3">
      <c r="A66" s="150"/>
      <c r="B66" s="108" t="s">
        <v>73</v>
      </c>
      <c r="C66" s="75"/>
      <c r="D66" s="109">
        <f>SUM(D65:D65)</f>
        <v>21.006</v>
      </c>
      <c r="E66" s="72"/>
      <c r="F66" s="71"/>
      <c r="G66" s="249"/>
      <c r="H66" s="249"/>
      <c r="I66" s="249"/>
      <c r="J66" s="250"/>
    </row>
    <row r="67" spans="1:10" ht="16.5" thickBot="1" x14ac:dyDescent="0.3">
      <c r="A67" s="240"/>
      <c r="B67" s="241"/>
      <c r="C67" s="242"/>
      <c r="D67" s="243"/>
      <c r="E67" s="244"/>
      <c r="F67" s="245"/>
      <c r="G67" s="162"/>
      <c r="H67" s="162"/>
      <c r="I67" s="162"/>
      <c r="J67" s="163"/>
    </row>
    <row r="68" spans="1:10" ht="16.5" thickBot="1" x14ac:dyDescent="0.3">
      <c r="A68" s="251"/>
      <c r="B68" s="252" t="s">
        <v>74</v>
      </c>
      <c r="C68" s="252" t="s">
        <v>118</v>
      </c>
      <c r="D68" s="253">
        <f>SUM(D13:D66)*0.5</f>
        <v>452.57299999999987</v>
      </c>
      <c r="E68" s="254"/>
      <c r="F68" s="254"/>
      <c r="G68" s="151"/>
      <c r="H68" s="151"/>
      <c r="I68" s="151"/>
      <c r="J68" s="152"/>
    </row>
    <row r="70" spans="1:10" x14ac:dyDescent="0.25">
      <c r="B70" s="312" t="s">
        <v>120</v>
      </c>
      <c r="C70" s="312"/>
      <c r="D70" s="312"/>
      <c r="E70" s="287"/>
      <c r="F70" s="267" t="s">
        <v>121</v>
      </c>
      <c r="G70" s="267"/>
      <c r="H70" s="267" t="s">
        <v>122</v>
      </c>
      <c r="I70" s="267" t="s">
        <v>123</v>
      </c>
    </row>
    <row r="71" spans="1:10" x14ac:dyDescent="0.25">
      <c r="B71" s="288"/>
      <c r="C71" s="267"/>
      <c r="D71" s="267" t="s">
        <v>124</v>
      </c>
      <c r="E71" s="287"/>
      <c r="F71" s="289"/>
      <c r="G71" s="290" t="s">
        <v>125</v>
      </c>
      <c r="H71" s="291" t="s">
        <v>126</v>
      </c>
      <c r="I71" s="291" t="s">
        <v>127</v>
      </c>
    </row>
  </sheetData>
  <mergeCells count="11">
    <mergeCell ref="A9:A10"/>
    <mergeCell ref="B9:B10"/>
    <mergeCell ref="C9:C10"/>
    <mergeCell ref="D9:D10"/>
    <mergeCell ref="E9:E10"/>
    <mergeCell ref="B70:D70"/>
    <mergeCell ref="G9:G10"/>
    <mergeCell ref="H9:H10"/>
    <mergeCell ref="B36:D36"/>
    <mergeCell ref="I9:J9"/>
    <mergeCell ref="F9:F10"/>
  </mergeCells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topLeftCell="A40" workbookViewId="0">
      <selection activeCell="D29" sqref="D29"/>
    </sheetView>
  </sheetViews>
  <sheetFormatPr defaultColWidth="8.85546875" defaultRowHeight="21.75" customHeight="1" x14ac:dyDescent="0.25"/>
  <cols>
    <col min="1" max="1" width="5.28515625" customWidth="1"/>
    <col min="2" max="2" width="14.7109375" bestFit="1" customWidth="1"/>
    <col min="3" max="3" width="13.28515625" style="106" bestFit="1" customWidth="1"/>
    <col min="4" max="4" width="9.7109375" style="4" bestFit="1" customWidth="1"/>
    <col min="5" max="5" width="9.7109375" bestFit="1" customWidth="1"/>
    <col min="6" max="6" width="4.5703125" bestFit="1" customWidth="1"/>
    <col min="7" max="7" width="7.5703125" customWidth="1"/>
    <col min="8" max="8" width="36.5703125" customWidth="1"/>
    <col min="9" max="9" width="40.7109375" bestFit="1" customWidth="1"/>
    <col min="10" max="10" width="17.28515625" customWidth="1"/>
    <col min="11" max="11" width="17.85546875" customWidth="1"/>
  </cols>
  <sheetData>
    <row r="1" spans="1:11" ht="15" x14ac:dyDescent="0.25">
      <c r="A1" s="80" t="s">
        <v>128</v>
      </c>
      <c r="B1" s="81"/>
      <c r="C1" s="81"/>
      <c r="D1" s="81"/>
      <c r="E1" s="81"/>
      <c r="F1" s="81"/>
    </row>
    <row r="2" spans="1:11" ht="15" x14ac:dyDescent="0.25">
      <c r="A2" s="82" t="s">
        <v>78</v>
      </c>
      <c r="B2" s="83"/>
      <c r="C2" s="84"/>
      <c r="D2" s="84"/>
      <c r="E2" s="84"/>
      <c r="F2" s="84"/>
    </row>
    <row r="3" spans="1:11" ht="15" x14ac:dyDescent="0.25">
      <c r="A3" s="82" t="s">
        <v>81</v>
      </c>
      <c r="B3" s="83"/>
      <c r="C3" s="84"/>
      <c r="D3" s="84"/>
      <c r="E3" s="84"/>
      <c r="F3" s="84"/>
    </row>
    <row r="4" spans="1:11" ht="15" x14ac:dyDescent="0.25">
      <c r="A4" s="82" t="s">
        <v>116</v>
      </c>
      <c r="B4" s="83"/>
      <c r="C4" s="84"/>
      <c r="D4" s="84"/>
      <c r="E4" s="84"/>
      <c r="F4" s="84"/>
    </row>
    <row r="5" spans="1:11" ht="15" x14ac:dyDescent="0.25">
      <c r="A5" s="82"/>
      <c r="B5" s="83"/>
      <c r="C5" s="84"/>
      <c r="D5" s="84"/>
      <c r="E5" s="84"/>
      <c r="F5" s="84"/>
    </row>
    <row r="6" spans="1:11" ht="13.5" customHeight="1" x14ac:dyDescent="0.25">
      <c r="A6" s="2" t="s">
        <v>89</v>
      </c>
      <c r="B6" s="85"/>
      <c r="C6" s="85"/>
      <c r="D6" s="85"/>
      <c r="E6" s="85"/>
      <c r="F6" s="85"/>
      <c r="G6" s="85"/>
      <c r="H6" s="139"/>
    </row>
    <row r="7" spans="1:11" ht="13.5" customHeight="1" x14ac:dyDescent="0.25">
      <c r="A7" s="2" t="s">
        <v>90</v>
      </c>
      <c r="B7" s="85"/>
      <c r="C7" s="85"/>
      <c r="D7" s="85"/>
      <c r="E7" s="85"/>
      <c r="F7" s="85"/>
      <c r="G7" s="85"/>
      <c r="H7" s="139"/>
    </row>
    <row r="8" spans="1:11" ht="15.75" thickBot="1" x14ac:dyDescent="0.3">
      <c r="A8" s="82"/>
      <c r="B8" s="83"/>
      <c r="C8" s="84"/>
      <c r="D8" s="84"/>
      <c r="E8" s="84"/>
      <c r="F8" s="84"/>
    </row>
    <row r="9" spans="1:11" ht="15.75" thickBot="1" x14ac:dyDescent="0.3">
      <c r="A9" s="318" t="s">
        <v>75</v>
      </c>
      <c r="B9" s="322" t="s">
        <v>69</v>
      </c>
      <c r="C9" s="322" t="s">
        <v>70</v>
      </c>
      <c r="D9" s="324" t="s">
        <v>76</v>
      </c>
      <c r="E9" s="324" t="s">
        <v>88</v>
      </c>
      <c r="F9" s="322" t="s">
        <v>71</v>
      </c>
      <c r="G9" s="322" t="s">
        <v>72</v>
      </c>
      <c r="H9" s="313" t="s">
        <v>85</v>
      </c>
      <c r="I9" s="315" t="s">
        <v>86</v>
      </c>
      <c r="J9" s="316" t="s">
        <v>87</v>
      </c>
      <c r="K9" s="317"/>
    </row>
    <row r="10" spans="1:11" ht="39" thickBot="1" x14ac:dyDescent="0.3">
      <c r="A10" s="319"/>
      <c r="B10" s="323"/>
      <c r="C10" s="323"/>
      <c r="D10" s="325"/>
      <c r="E10" s="325"/>
      <c r="F10" s="323"/>
      <c r="G10" s="323"/>
      <c r="H10" s="314"/>
      <c r="I10" s="314"/>
      <c r="J10" s="137" t="s">
        <v>80</v>
      </c>
      <c r="K10" s="138" t="s">
        <v>80</v>
      </c>
    </row>
    <row r="11" spans="1:11" s="3" customFormat="1" ht="15" thickBot="1" x14ac:dyDescent="0.25">
      <c r="A11" s="132">
        <v>1</v>
      </c>
      <c r="B11" s="133">
        <v>2</v>
      </c>
      <c r="C11" s="133">
        <v>3</v>
      </c>
      <c r="D11" s="134">
        <v>4</v>
      </c>
      <c r="E11" s="134">
        <v>5</v>
      </c>
      <c r="F11" s="133">
        <v>6</v>
      </c>
      <c r="G11" s="133">
        <v>7</v>
      </c>
      <c r="H11" s="86">
        <v>8</v>
      </c>
      <c r="I11" s="130">
        <v>9</v>
      </c>
      <c r="J11" s="131">
        <v>10</v>
      </c>
      <c r="K11" s="131">
        <v>11</v>
      </c>
    </row>
    <row r="12" spans="1:11" ht="18" customHeight="1" x14ac:dyDescent="0.25">
      <c r="A12" s="15"/>
      <c r="B12" s="16"/>
      <c r="C12" s="16"/>
      <c r="D12" s="17"/>
      <c r="E12" s="16"/>
      <c r="F12" s="16"/>
      <c r="G12" s="16"/>
      <c r="H12" s="95"/>
      <c r="I12" s="95"/>
      <c r="J12" s="95"/>
      <c r="K12" s="96"/>
    </row>
    <row r="13" spans="1:11" s="3" customFormat="1" ht="25.5" customHeight="1" x14ac:dyDescent="0.2">
      <c r="A13" s="18">
        <v>1</v>
      </c>
      <c r="B13" s="19" t="s">
        <v>4</v>
      </c>
      <c r="C13" s="20" t="s">
        <v>6</v>
      </c>
      <c r="D13" s="21">
        <v>10.004</v>
      </c>
      <c r="E13" s="21">
        <v>6.6719999999999997</v>
      </c>
      <c r="F13" s="22">
        <v>6</v>
      </c>
      <c r="G13" s="20" t="s">
        <v>2</v>
      </c>
      <c r="H13" s="93"/>
      <c r="I13" s="93"/>
      <c r="J13" s="93"/>
      <c r="K13" s="97"/>
    </row>
    <row r="14" spans="1:11" s="3" customFormat="1" ht="25.5" customHeight="1" x14ac:dyDescent="0.2">
      <c r="A14" s="18">
        <v>2</v>
      </c>
      <c r="B14" s="19" t="s">
        <v>4</v>
      </c>
      <c r="C14" s="20" t="s">
        <v>8</v>
      </c>
      <c r="D14" s="21">
        <v>19.25</v>
      </c>
      <c r="E14" s="21">
        <v>5</v>
      </c>
      <c r="F14" s="22">
        <v>3</v>
      </c>
      <c r="G14" s="20" t="s">
        <v>2</v>
      </c>
      <c r="H14" s="93"/>
      <c r="I14" s="93"/>
      <c r="J14" s="93"/>
      <c r="K14" s="97"/>
    </row>
    <row r="15" spans="1:11" s="3" customFormat="1" ht="25.5" customHeight="1" thickBot="1" x14ac:dyDescent="0.25">
      <c r="A15" s="18">
        <v>3</v>
      </c>
      <c r="B15" s="24" t="s">
        <v>4</v>
      </c>
      <c r="C15" s="25" t="s">
        <v>9</v>
      </c>
      <c r="D15" s="26">
        <v>15.003</v>
      </c>
      <c r="E15" s="26">
        <v>15</v>
      </c>
      <c r="F15" s="27">
        <v>3</v>
      </c>
      <c r="G15" s="25" t="s">
        <v>2</v>
      </c>
      <c r="H15" s="98"/>
      <c r="I15" s="98"/>
      <c r="J15" s="98"/>
      <c r="K15" s="99"/>
    </row>
    <row r="16" spans="1:11" s="3" customFormat="1" ht="18" customHeight="1" thickBot="1" x14ac:dyDescent="0.25">
      <c r="A16" s="28"/>
      <c r="B16" s="29"/>
      <c r="C16" s="29"/>
      <c r="D16" s="125">
        <f>SUM(D13:D15)</f>
        <v>44.256999999999998</v>
      </c>
      <c r="E16" s="30"/>
      <c r="F16" s="29"/>
      <c r="G16" s="29"/>
      <c r="H16" s="104"/>
      <c r="I16" s="104"/>
      <c r="J16" s="104"/>
      <c r="K16" s="105"/>
    </row>
    <row r="17" spans="1:11" ht="18" customHeight="1" x14ac:dyDescent="0.25">
      <c r="A17" s="31"/>
      <c r="B17" s="32"/>
      <c r="C17" s="32"/>
      <c r="D17" s="33"/>
      <c r="E17" s="32"/>
      <c r="F17" s="32"/>
      <c r="G17" s="32"/>
      <c r="H17" s="117"/>
      <c r="I17" s="117"/>
      <c r="J17" s="117"/>
      <c r="K17" s="118"/>
    </row>
    <row r="18" spans="1:11" ht="25.5" customHeight="1" x14ac:dyDescent="0.25">
      <c r="A18" s="18">
        <v>1</v>
      </c>
      <c r="B18" s="34" t="s">
        <v>16</v>
      </c>
      <c r="C18" s="35" t="s">
        <v>17</v>
      </c>
      <c r="D18" s="36">
        <v>30.416</v>
      </c>
      <c r="E18" s="37">
        <v>6.6</v>
      </c>
      <c r="F18" s="38">
        <v>5</v>
      </c>
      <c r="G18" s="35" t="s">
        <v>2</v>
      </c>
      <c r="H18" s="92"/>
      <c r="I18" s="92"/>
      <c r="J18" s="92"/>
      <c r="K18" s="114"/>
    </row>
    <row r="19" spans="1:11" s="3" customFormat="1" ht="25.5" customHeight="1" x14ac:dyDescent="0.2">
      <c r="A19" s="18">
        <v>2</v>
      </c>
      <c r="B19" s="34" t="s">
        <v>16</v>
      </c>
      <c r="C19" s="35" t="s">
        <v>19</v>
      </c>
      <c r="D19" s="36">
        <v>15.994</v>
      </c>
      <c r="E19" s="37">
        <v>6</v>
      </c>
      <c r="F19" s="38">
        <v>5</v>
      </c>
      <c r="G19" s="35" t="s">
        <v>2</v>
      </c>
      <c r="H19" s="93"/>
      <c r="I19" s="93"/>
      <c r="J19" s="93"/>
      <c r="K19" s="97"/>
    </row>
    <row r="20" spans="1:11" ht="25.5" customHeight="1" x14ac:dyDescent="0.25">
      <c r="A20" s="18">
        <v>3</v>
      </c>
      <c r="B20" s="34" t="s">
        <v>16</v>
      </c>
      <c r="C20" s="35" t="s">
        <v>20</v>
      </c>
      <c r="D20" s="36">
        <v>2.4849999999999999</v>
      </c>
      <c r="E20" s="37">
        <v>2.484</v>
      </c>
      <c r="F20" s="38">
        <v>5</v>
      </c>
      <c r="G20" s="35" t="s">
        <v>2</v>
      </c>
      <c r="H20" s="92"/>
      <c r="I20" s="92"/>
      <c r="J20" s="92"/>
      <c r="K20" s="114"/>
    </row>
    <row r="21" spans="1:11" ht="25.5" customHeight="1" thickBot="1" x14ac:dyDescent="0.3">
      <c r="A21" s="23">
        <v>4</v>
      </c>
      <c r="B21" s="40" t="s">
        <v>16</v>
      </c>
      <c r="C21" s="41" t="s">
        <v>21</v>
      </c>
      <c r="D21" s="42">
        <v>255.11699999999999</v>
      </c>
      <c r="E21" s="39">
        <v>55</v>
      </c>
      <c r="F21" s="43">
        <v>4</v>
      </c>
      <c r="G21" s="41" t="s">
        <v>2</v>
      </c>
      <c r="H21" s="115"/>
      <c r="I21" s="115"/>
      <c r="J21" s="115"/>
      <c r="K21" s="116"/>
    </row>
    <row r="22" spans="1:11" s="3" customFormat="1" ht="18" customHeight="1" thickBot="1" x14ac:dyDescent="0.25">
      <c r="A22" s="28"/>
      <c r="B22" s="29"/>
      <c r="C22" s="29"/>
      <c r="D22" s="125">
        <f>SUM(D18:D21)</f>
        <v>304.012</v>
      </c>
      <c r="E22" s="30"/>
      <c r="F22" s="29"/>
      <c r="G22" s="29"/>
      <c r="H22" s="104"/>
      <c r="I22" s="104"/>
      <c r="J22" s="104"/>
      <c r="K22" s="105"/>
    </row>
    <row r="23" spans="1:11" s="3" customFormat="1" ht="18" customHeight="1" x14ac:dyDescent="0.2">
      <c r="A23" s="31"/>
      <c r="B23" s="32"/>
      <c r="C23" s="32"/>
      <c r="D23" s="33"/>
      <c r="E23" s="33"/>
      <c r="F23" s="32"/>
      <c r="G23" s="32"/>
      <c r="H23" s="101"/>
      <c r="I23" s="101"/>
      <c r="J23" s="101"/>
      <c r="K23" s="102"/>
    </row>
    <row r="24" spans="1:11" s="3" customFormat="1" ht="25.5" customHeight="1" x14ac:dyDescent="0.2">
      <c r="A24" s="18">
        <v>1</v>
      </c>
      <c r="B24" s="34" t="s">
        <v>26</v>
      </c>
      <c r="C24" s="46" t="s">
        <v>27</v>
      </c>
      <c r="D24" s="36">
        <v>17.681999999999999</v>
      </c>
      <c r="E24" s="37">
        <v>8.1</v>
      </c>
      <c r="F24" s="38">
        <v>3</v>
      </c>
      <c r="G24" s="35" t="s">
        <v>2</v>
      </c>
      <c r="H24" s="93"/>
      <c r="I24" s="93"/>
      <c r="J24" s="93"/>
      <c r="K24" s="97"/>
    </row>
    <row r="25" spans="1:11" s="3" customFormat="1" ht="25.5" customHeight="1" x14ac:dyDescent="0.2">
      <c r="A25" s="18">
        <v>2</v>
      </c>
      <c r="B25" s="34" t="s">
        <v>26</v>
      </c>
      <c r="C25" s="46" t="s">
        <v>29</v>
      </c>
      <c r="D25" s="36">
        <v>3.0409999999999999</v>
      </c>
      <c r="E25" s="37">
        <v>3.04</v>
      </c>
      <c r="F25" s="38">
        <v>3</v>
      </c>
      <c r="G25" s="35" t="s">
        <v>2</v>
      </c>
      <c r="H25" s="93"/>
      <c r="I25" s="93"/>
      <c r="J25" s="93"/>
      <c r="K25" s="97"/>
    </row>
    <row r="26" spans="1:11" ht="25.5" customHeight="1" thickBot="1" x14ac:dyDescent="0.3">
      <c r="A26" s="23">
        <v>3</v>
      </c>
      <c r="B26" s="40" t="s">
        <v>26</v>
      </c>
      <c r="C26" s="47" t="s">
        <v>77</v>
      </c>
      <c r="D26" s="42">
        <v>11.919</v>
      </c>
      <c r="E26" s="39">
        <v>7.9169999999999998</v>
      </c>
      <c r="F26" s="43">
        <v>4</v>
      </c>
      <c r="G26" s="41" t="s">
        <v>2</v>
      </c>
      <c r="H26" s="115"/>
      <c r="I26" s="115"/>
      <c r="J26" s="115"/>
      <c r="K26" s="116"/>
    </row>
    <row r="27" spans="1:11" ht="18" customHeight="1" thickBot="1" x14ac:dyDescent="0.3">
      <c r="A27" s="28"/>
      <c r="B27" s="29"/>
      <c r="C27" s="29"/>
      <c r="D27" s="125">
        <f>SUM(D24:D26)</f>
        <v>32.641999999999996</v>
      </c>
      <c r="E27" s="29"/>
      <c r="F27" s="29"/>
      <c r="G27" s="29"/>
      <c r="H27" s="119"/>
      <c r="I27" s="119"/>
      <c r="J27" s="119"/>
      <c r="K27" s="120"/>
    </row>
    <row r="28" spans="1:11" s="3" customFormat="1" ht="18" customHeight="1" x14ac:dyDescent="0.2">
      <c r="A28" s="31"/>
      <c r="B28" s="32"/>
      <c r="C28" s="32"/>
      <c r="D28" s="33"/>
      <c r="E28" s="33"/>
      <c r="F28" s="32"/>
      <c r="G28" s="32"/>
      <c r="H28" s="101"/>
      <c r="I28" s="101"/>
      <c r="J28" s="101"/>
      <c r="K28" s="102"/>
    </row>
    <row r="29" spans="1:11" s="3" customFormat="1" ht="25.5" customHeight="1" x14ac:dyDescent="0.2">
      <c r="A29" s="18">
        <v>1</v>
      </c>
      <c r="B29" s="34" t="s">
        <v>31</v>
      </c>
      <c r="C29" s="48" t="s">
        <v>32</v>
      </c>
      <c r="D29" s="36">
        <v>10.548999999999999</v>
      </c>
      <c r="E29" s="37">
        <v>3</v>
      </c>
      <c r="F29" s="38">
        <v>3</v>
      </c>
      <c r="G29" s="35" t="s">
        <v>2</v>
      </c>
      <c r="H29" s="309" t="s">
        <v>133</v>
      </c>
      <c r="I29" s="93"/>
      <c r="J29" s="93"/>
      <c r="K29" s="97"/>
    </row>
    <row r="30" spans="1:11" ht="25.5" customHeight="1" thickBot="1" x14ac:dyDescent="0.3">
      <c r="A30" s="23">
        <v>2</v>
      </c>
      <c r="B30" s="40" t="s">
        <v>31</v>
      </c>
      <c r="C30" s="47" t="s">
        <v>34</v>
      </c>
      <c r="D30" s="42">
        <v>12.981999999999999</v>
      </c>
      <c r="E30" s="49">
        <v>9.9789999999999992</v>
      </c>
      <c r="F30" s="43">
        <v>4</v>
      </c>
      <c r="G30" s="41" t="s">
        <v>2</v>
      </c>
      <c r="H30" s="115"/>
      <c r="I30" s="115"/>
      <c r="J30" s="115"/>
      <c r="K30" s="116"/>
    </row>
    <row r="31" spans="1:11" ht="18" customHeight="1" thickBot="1" x14ac:dyDescent="0.3">
      <c r="A31" s="28"/>
      <c r="B31" s="29"/>
      <c r="C31" s="29"/>
      <c r="D31" s="125">
        <f>SUM(D29:D30)</f>
        <v>23.530999999999999</v>
      </c>
      <c r="E31" s="29"/>
      <c r="F31" s="29"/>
      <c r="G31" s="29"/>
      <c r="H31" s="119"/>
      <c r="I31" s="119"/>
      <c r="J31" s="119"/>
      <c r="K31" s="120"/>
    </row>
    <row r="32" spans="1:11" s="3" customFormat="1" ht="18" customHeight="1" x14ac:dyDescent="0.25">
      <c r="A32" s="270"/>
      <c r="B32" s="277" t="s">
        <v>120</v>
      </c>
      <c r="C32" s="277"/>
      <c r="D32" s="277"/>
      <c r="E32"/>
      <c r="F32" s="267" t="s">
        <v>121</v>
      </c>
      <c r="G32" s="267"/>
      <c r="H32" s="267"/>
      <c r="I32" s="267" t="s">
        <v>122</v>
      </c>
      <c r="J32"/>
      <c r="K32" s="267" t="s">
        <v>123</v>
      </c>
    </row>
    <row r="33" spans="1:11" s="3" customFormat="1" ht="18" customHeight="1" thickBot="1" x14ac:dyDescent="0.3">
      <c r="A33" s="270"/>
      <c r="B33" s="7"/>
      <c r="C33" s="267"/>
      <c r="D33" s="267" t="s">
        <v>124</v>
      </c>
      <c r="E33"/>
      <c r="F33" s="268"/>
      <c r="G33" s="269" t="s">
        <v>125</v>
      </c>
      <c r="H33" s="269"/>
      <c r="I33" s="7" t="s">
        <v>126</v>
      </c>
      <c r="J33"/>
      <c r="K33" s="7" t="s">
        <v>127</v>
      </c>
    </row>
    <row r="34" spans="1:11" ht="25.5" customHeight="1" x14ac:dyDescent="0.25">
      <c r="A34" s="271">
        <v>1</v>
      </c>
      <c r="B34" s="272" t="s">
        <v>37</v>
      </c>
      <c r="C34" s="224" t="s">
        <v>38</v>
      </c>
      <c r="D34" s="261">
        <v>17.997</v>
      </c>
      <c r="E34" s="273">
        <v>14.391999999999999</v>
      </c>
      <c r="F34" s="226">
        <v>4</v>
      </c>
      <c r="G34" s="227" t="s">
        <v>2</v>
      </c>
      <c r="H34" s="95"/>
      <c r="I34" s="95"/>
      <c r="J34" s="95"/>
      <c r="K34" s="96"/>
    </row>
    <row r="35" spans="1:11" ht="25.5" customHeight="1" thickBot="1" x14ac:dyDescent="0.3">
      <c r="A35" s="169">
        <v>2</v>
      </c>
      <c r="B35" s="274" t="s">
        <v>37</v>
      </c>
      <c r="C35" s="275" t="s">
        <v>40</v>
      </c>
      <c r="D35" s="264">
        <v>25.855</v>
      </c>
      <c r="E35" s="276">
        <v>3.7</v>
      </c>
      <c r="F35" s="174">
        <v>4</v>
      </c>
      <c r="G35" s="175" t="s">
        <v>2</v>
      </c>
      <c r="H35" s="176"/>
      <c r="I35" s="176"/>
      <c r="J35" s="176"/>
      <c r="K35" s="177"/>
    </row>
    <row r="36" spans="1:11" s="3" customFormat="1" ht="18" customHeight="1" thickBot="1" x14ac:dyDescent="0.25">
      <c r="A36" s="28"/>
      <c r="B36" s="29"/>
      <c r="C36" s="29"/>
      <c r="D36" s="125">
        <f>SUM(D34:D35)</f>
        <v>43.852000000000004</v>
      </c>
      <c r="E36" s="30"/>
      <c r="F36" s="29"/>
      <c r="G36" s="29"/>
      <c r="H36" s="104"/>
      <c r="I36" s="104"/>
      <c r="J36" s="104"/>
      <c r="K36" s="105"/>
    </row>
    <row r="37" spans="1:11" s="3" customFormat="1" ht="18" customHeight="1" x14ac:dyDescent="0.2">
      <c r="A37" s="31"/>
      <c r="B37" s="32"/>
      <c r="C37" s="32"/>
      <c r="D37" s="33"/>
      <c r="E37" s="33"/>
      <c r="F37" s="32"/>
      <c r="G37" s="32"/>
      <c r="H37" s="101"/>
      <c r="I37" s="101"/>
      <c r="J37" s="101"/>
      <c r="K37" s="102"/>
    </row>
    <row r="38" spans="1:11" ht="25.5" customHeight="1" thickBot="1" x14ac:dyDescent="0.3">
      <c r="A38" s="18">
        <v>1</v>
      </c>
      <c r="B38" s="34" t="s">
        <v>41</v>
      </c>
      <c r="C38" s="48" t="s">
        <v>42</v>
      </c>
      <c r="D38" s="52">
        <v>6.0940000000000003</v>
      </c>
      <c r="E38" s="113">
        <v>6.0919999999999996</v>
      </c>
      <c r="F38" s="38">
        <v>4</v>
      </c>
      <c r="G38" s="35" t="s">
        <v>2</v>
      </c>
      <c r="H38" s="92"/>
      <c r="I38" s="92"/>
      <c r="J38" s="92"/>
      <c r="K38" s="114"/>
    </row>
    <row r="39" spans="1:11" ht="18" customHeight="1" thickBot="1" x14ac:dyDescent="0.3">
      <c r="A39" s="28"/>
      <c r="B39" s="29"/>
      <c r="C39" s="29"/>
      <c r="D39" s="125">
        <f>SUM(D38:D38)</f>
        <v>6.0940000000000003</v>
      </c>
      <c r="E39" s="29"/>
      <c r="F39" s="29"/>
      <c r="G39" s="29"/>
      <c r="H39" s="119"/>
      <c r="I39" s="119"/>
      <c r="J39" s="119"/>
      <c r="K39" s="120"/>
    </row>
    <row r="40" spans="1:11" s="3" customFormat="1" ht="18" customHeight="1" x14ac:dyDescent="0.2">
      <c r="A40" s="31"/>
      <c r="B40" s="32"/>
      <c r="C40" s="32"/>
      <c r="D40" s="33"/>
      <c r="E40" s="33"/>
      <c r="F40" s="32"/>
      <c r="G40" s="32"/>
      <c r="H40" s="101"/>
      <c r="I40" s="101"/>
      <c r="J40" s="101"/>
      <c r="K40" s="102"/>
    </row>
    <row r="41" spans="1:11" s="3" customFormat="1" ht="25.5" customHeight="1" x14ac:dyDescent="0.2">
      <c r="A41" s="18">
        <v>1</v>
      </c>
      <c r="B41" s="34" t="s">
        <v>47</v>
      </c>
      <c r="C41" s="46" t="s">
        <v>48</v>
      </c>
      <c r="D41" s="36">
        <v>15.003</v>
      </c>
      <c r="E41" s="37">
        <v>15</v>
      </c>
      <c r="F41" s="38">
        <v>3</v>
      </c>
      <c r="G41" s="35" t="s">
        <v>2</v>
      </c>
      <c r="H41" s="93"/>
      <c r="I41" s="93"/>
      <c r="J41" s="93"/>
      <c r="K41" s="97"/>
    </row>
    <row r="42" spans="1:11" s="3" customFormat="1" ht="25.5" customHeight="1" thickBot="1" x14ac:dyDescent="0.25">
      <c r="A42" s="23">
        <v>2</v>
      </c>
      <c r="B42" s="40" t="s">
        <v>47</v>
      </c>
      <c r="C42" s="47" t="s">
        <v>49</v>
      </c>
      <c r="D42" s="42">
        <v>15.003</v>
      </c>
      <c r="E42" s="39">
        <v>15</v>
      </c>
      <c r="F42" s="43">
        <v>3</v>
      </c>
      <c r="G42" s="41" t="s">
        <v>2</v>
      </c>
      <c r="H42" s="98"/>
      <c r="I42" s="98"/>
      <c r="J42" s="98"/>
      <c r="K42" s="99"/>
    </row>
    <row r="43" spans="1:11" ht="18" customHeight="1" thickBot="1" x14ac:dyDescent="0.3">
      <c r="A43" s="28"/>
      <c r="B43" s="29"/>
      <c r="C43" s="29"/>
      <c r="D43" s="125">
        <f>SUM(D41:D42)</f>
        <v>30.006</v>
      </c>
      <c r="E43" s="29"/>
      <c r="F43" s="29"/>
      <c r="G43" s="29"/>
      <c r="H43" s="119"/>
      <c r="I43" s="119"/>
      <c r="J43" s="119"/>
      <c r="K43" s="120"/>
    </row>
    <row r="44" spans="1:11" ht="18" customHeight="1" x14ac:dyDescent="0.25">
      <c r="A44" s="31"/>
      <c r="B44" s="32"/>
      <c r="C44" s="32"/>
      <c r="D44" s="33"/>
      <c r="E44" s="32"/>
      <c r="F44" s="32"/>
      <c r="G44" s="32"/>
      <c r="H44" s="117"/>
      <c r="I44" s="117"/>
      <c r="J44" s="117"/>
      <c r="K44" s="118"/>
    </row>
    <row r="45" spans="1:11" s="3" customFormat="1" ht="25.5" customHeight="1" x14ac:dyDescent="0.2">
      <c r="A45" s="18">
        <v>1</v>
      </c>
      <c r="B45" s="50" t="s">
        <v>50</v>
      </c>
      <c r="C45" s="46" t="s">
        <v>51</v>
      </c>
      <c r="D45" s="36">
        <v>19.641999999999999</v>
      </c>
      <c r="E45" s="37">
        <v>19.637</v>
      </c>
      <c r="F45" s="38">
        <v>5</v>
      </c>
      <c r="G45" s="35" t="s">
        <v>2</v>
      </c>
      <c r="H45" s="93"/>
      <c r="I45" s="93"/>
      <c r="J45" s="93"/>
      <c r="K45" s="97"/>
    </row>
    <row r="46" spans="1:11" ht="25.5" customHeight="1" x14ac:dyDescent="0.25">
      <c r="A46" s="18">
        <v>2</v>
      </c>
      <c r="B46" s="50" t="s">
        <v>50</v>
      </c>
      <c r="C46" s="46" t="s">
        <v>52</v>
      </c>
      <c r="D46" s="36">
        <v>48.515000000000001</v>
      </c>
      <c r="E46" s="37">
        <v>48.502000000000002</v>
      </c>
      <c r="F46" s="38">
        <v>4</v>
      </c>
      <c r="G46" s="35" t="s">
        <v>2</v>
      </c>
      <c r="H46" s="92"/>
      <c r="I46" s="92"/>
      <c r="J46" s="92"/>
      <c r="K46" s="114"/>
    </row>
    <row r="47" spans="1:11" ht="25.5" customHeight="1" thickBot="1" x14ac:dyDescent="0.3">
      <c r="A47" s="23">
        <v>3</v>
      </c>
      <c r="B47" s="51" t="s">
        <v>50</v>
      </c>
      <c r="C47" s="47" t="s">
        <v>53</v>
      </c>
      <c r="D47" s="42">
        <v>12.502000000000001</v>
      </c>
      <c r="E47" s="39">
        <v>12.497999999999999</v>
      </c>
      <c r="F47" s="43">
        <v>5</v>
      </c>
      <c r="G47" s="41" t="s">
        <v>2</v>
      </c>
      <c r="H47" s="115"/>
      <c r="I47" s="115"/>
      <c r="J47" s="115"/>
      <c r="K47" s="116"/>
    </row>
    <row r="48" spans="1:11" s="3" customFormat="1" ht="18" customHeight="1" thickBot="1" x14ac:dyDescent="0.25">
      <c r="A48" s="28"/>
      <c r="B48" s="29"/>
      <c r="C48" s="29"/>
      <c r="D48" s="125">
        <f>SUM(D45:D47)</f>
        <v>80.658999999999992</v>
      </c>
      <c r="E48" s="30"/>
      <c r="F48" s="29"/>
      <c r="G48" s="29"/>
      <c r="H48" s="104"/>
      <c r="I48" s="104"/>
      <c r="J48" s="104"/>
      <c r="K48" s="105"/>
    </row>
    <row r="49" spans="1:12" s="3" customFormat="1" ht="18" customHeight="1" x14ac:dyDescent="0.2">
      <c r="A49" s="31"/>
      <c r="B49" s="32"/>
      <c r="C49" s="32"/>
      <c r="D49" s="126"/>
      <c r="E49" s="33"/>
      <c r="F49" s="32"/>
      <c r="G49" s="32"/>
      <c r="H49" s="101"/>
      <c r="I49" s="101"/>
      <c r="J49" s="101"/>
      <c r="K49" s="102"/>
    </row>
    <row r="50" spans="1:12" ht="25.5" customHeight="1" thickBot="1" x14ac:dyDescent="0.3">
      <c r="A50" s="23">
        <v>1</v>
      </c>
      <c r="B50" s="40" t="s">
        <v>57</v>
      </c>
      <c r="C50" s="60" t="s">
        <v>58</v>
      </c>
      <c r="D50" s="44">
        <v>14.573</v>
      </c>
      <c r="E50" s="45">
        <v>14.568</v>
      </c>
      <c r="F50" s="100">
        <v>3</v>
      </c>
      <c r="G50" s="41" t="s">
        <v>2</v>
      </c>
      <c r="H50" s="115"/>
      <c r="I50" s="115"/>
      <c r="J50" s="115"/>
      <c r="K50" s="116"/>
    </row>
    <row r="51" spans="1:12" s="3" customFormat="1" ht="18" customHeight="1" thickBot="1" x14ac:dyDescent="0.25">
      <c r="A51" s="28"/>
      <c r="B51" s="29"/>
      <c r="C51" s="29"/>
      <c r="D51" s="125">
        <f>SUM(D50)</f>
        <v>14.573</v>
      </c>
      <c r="E51" s="30"/>
      <c r="F51" s="29"/>
      <c r="G51" s="29"/>
      <c r="H51" s="104"/>
      <c r="I51" s="104"/>
      <c r="J51" s="104"/>
      <c r="K51" s="105"/>
    </row>
    <row r="52" spans="1:12" ht="18" customHeight="1" x14ac:dyDescent="0.25">
      <c r="A52" s="31"/>
      <c r="B52" s="32"/>
      <c r="C52" s="32"/>
      <c r="D52" s="33"/>
      <c r="E52" s="32"/>
      <c r="F52" s="32"/>
      <c r="G52" s="32"/>
      <c r="H52" s="117"/>
      <c r="I52" s="117"/>
      <c r="J52" s="117"/>
      <c r="K52" s="118"/>
    </row>
    <row r="53" spans="1:12" ht="25.5" customHeight="1" x14ac:dyDescent="0.25">
      <c r="A53" s="18">
        <v>1</v>
      </c>
      <c r="B53" s="34" t="s">
        <v>59</v>
      </c>
      <c r="C53" s="46" t="s">
        <v>60</v>
      </c>
      <c r="D53" s="36">
        <v>3.4289999999999998</v>
      </c>
      <c r="E53" s="37">
        <v>3.4279999999999999</v>
      </c>
      <c r="F53" s="38">
        <v>6</v>
      </c>
      <c r="G53" s="35" t="s">
        <v>2</v>
      </c>
      <c r="H53" s="92"/>
      <c r="I53" s="92"/>
      <c r="J53" s="92"/>
      <c r="K53" s="114"/>
    </row>
    <row r="54" spans="1:12" ht="25.5" customHeight="1" thickBot="1" x14ac:dyDescent="0.3">
      <c r="A54" s="23">
        <v>2</v>
      </c>
      <c r="B54" s="40" t="s">
        <v>59</v>
      </c>
      <c r="C54" s="47" t="s">
        <v>61</v>
      </c>
      <c r="D54" s="42">
        <v>5.194</v>
      </c>
      <c r="E54" s="39">
        <v>5.1920000000000002</v>
      </c>
      <c r="F54" s="43">
        <v>6</v>
      </c>
      <c r="G54" s="41" t="s">
        <v>2</v>
      </c>
      <c r="H54" s="115"/>
      <c r="I54" s="115"/>
      <c r="J54" s="115"/>
      <c r="K54" s="116"/>
    </row>
    <row r="55" spans="1:12" ht="18" customHeight="1" thickBot="1" x14ac:dyDescent="0.3">
      <c r="A55" s="28"/>
      <c r="B55" s="29"/>
      <c r="C55" s="29"/>
      <c r="D55" s="125">
        <f>SUM(D53:D54)</f>
        <v>8.6229999999999993</v>
      </c>
      <c r="E55" s="29"/>
      <c r="F55" s="29"/>
      <c r="G55" s="29"/>
      <c r="H55" s="119"/>
      <c r="I55" s="119"/>
      <c r="J55" s="119"/>
      <c r="K55" s="120"/>
    </row>
    <row r="56" spans="1:12" ht="18" customHeight="1" x14ac:dyDescent="0.25">
      <c r="A56" s="166"/>
      <c r="B56" s="167"/>
      <c r="C56" s="167"/>
      <c r="D56" s="168"/>
      <c r="E56" s="167"/>
      <c r="F56" s="167"/>
      <c r="G56" s="167"/>
      <c r="H56" s="95"/>
      <c r="I56" s="95"/>
      <c r="J56" s="95"/>
      <c r="K56" s="96"/>
    </row>
    <row r="57" spans="1:12" ht="24.75" customHeight="1" thickBot="1" x14ac:dyDescent="0.3">
      <c r="A57" s="169">
        <v>1</v>
      </c>
      <c r="B57" s="170" t="s">
        <v>64</v>
      </c>
      <c r="C57" s="171" t="s">
        <v>65</v>
      </c>
      <c r="D57" s="172">
        <v>10.004</v>
      </c>
      <c r="E57" s="173">
        <v>5.6</v>
      </c>
      <c r="F57" s="174">
        <v>4</v>
      </c>
      <c r="G57" s="175" t="s">
        <v>2</v>
      </c>
      <c r="H57" s="176"/>
      <c r="I57" s="176"/>
      <c r="J57" s="176"/>
      <c r="K57" s="177"/>
    </row>
    <row r="58" spans="1:12" s="3" customFormat="1" ht="18" customHeight="1" thickBot="1" x14ac:dyDescent="0.25">
      <c r="A58" s="61"/>
      <c r="B58" s="62"/>
      <c r="C58" s="62"/>
      <c r="D58" s="127">
        <f>SUM(D57)</f>
        <v>10.004</v>
      </c>
      <c r="E58" s="62"/>
      <c r="F58" s="62"/>
      <c r="G58" s="62"/>
      <c r="H58" s="104"/>
      <c r="I58" s="104"/>
      <c r="J58" s="104"/>
      <c r="K58" s="105"/>
    </row>
    <row r="59" spans="1:12" s="3" customFormat="1" ht="18" customHeight="1" thickBot="1" x14ac:dyDescent="0.25">
      <c r="A59" s="63"/>
      <c r="B59" s="79"/>
      <c r="C59" s="79"/>
      <c r="D59" s="128"/>
      <c r="E59" s="64"/>
      <c r="F59" s="64"/>
      <c r="G59" s="64"/>
      <c r="H59" s="121"/>
      <c r="I59" s="121"/>
      <c r="J59" s="121"/>
      <c r="K59" s="122"/>
    </row>
    <row r="60" spans="1:12" s="8" customFormat="1" ht="18" customHeight="1" thickBot="1" x14ac:dyDescent="0.25">
      <c r="A60" s="65"/>
      <c r="B60" s="129" t="s">
        <v>74</v>
      </c>
      <c r="C60" s="129" t="s">
        <v>119</v>
      </c>
      <c r="D60" s="127">
        <f>SUM(D13:D58)*0.5</f>
        <v>598.25300000000016</v>
      </c>
      <c r="E60" s="66"/>
      <c r="F60" s="66"/>
      <c r="G60" s="66"/>
      <c r="H60" s="123"/>
      <c r="I60" s="123"/>
      <c r="J60" s="123"/>
      <c r="K60" s="124"/>
    </row>
    <row r="61" spans="1:12" ht="21.75" customHeight="1" x14ac:dyDescent="0.25">
      <c r="A61" s="7"/>
      <c r="B61" s="277" t="s">
        <v>120</v>
      </c>
      <c r="C61" s="277"/>
      <c r="D61" s="277"/>
      <c r="F61" s="267" t="s">
        <v>121</v>
      </c>
      <c r="G61" s="267"/>
      <c r="H61" s="267"/>
      <c r="I61" s="267" t="s">
        <v>122</v>
      </c>
      <c r="K61" s="267" t="s">
        <v>123</v>
      </c>
    </row>
    <row r="62" spans="1:12" ht="21.75" customHeight="1" x14ac:dyDescent="0.25">
      <c r="B62" s="7"/>
      <c r="C62" s="267"/>
      <c r="D62" s="267" t="s">
        <v>124</v>
      </c>
      <c r="F62" s="268"/>
      <c r="G62" s="269" t="s">
        <v>125</v>
      </c>
      <c r="H62" s="269"/>
      <c r="I62" s="7" t="s">
        <v>126</v>
      </c>
      <c r="K62" s="7" t="s">
        <v>127</v>
      </c>
      <c r="L62" s="1"/>
    </row>
    <row r="63" spans="1:12" ht="21.75" customHeight="1" x14ac:dyDescent="0.25">
      <c r="L63" s="1"/>
    </row>
  </sheetData>
  <mergeCells count="10">
    <mergeCell ref="G9:G10"/>
    <mergeCell ref="H9:H10"/>
    <mergeCell ref="I9:I10"/>
    <mergeCell ref="J9:K9"/>
    <mergeCell ref="A9:A10"/>
    <mergeCell ref="B9:B10"/>
    <mergeCell ref="C9:C10"/>
    <mergeCell ref="D9:D10"/>
    <mergeCell ref="E9:E10"/>
    <mergeCell ref="F9:F10"/>
  </mergeCells>
  <pageMargins left="0.31496062992125984" right="0.31496062992125984" top="0.55118110236220474" bottom="0.74803149606299213" header="0.31496062992125984" footer="0.31496062992125984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3</vt:i4>
      </vt:variant>
    </vt:vector>
  </HeadingPairs>
  <TitlesOfParts>
    <vt:vector size="6" baseType="lpstr">
      <vt:lpstr>ПРИЛОЖЕНИЕ 1</vt:lpstr>
      <vt:lpstr>ПРИЛОЖЕНИЕ 2</vt:lpstr>
      <vt:lpstr>ПРИЛОЖЕНИЕ 2А</vt:lpstr>
      <vt:lpstr>'ПРИЛОЖЕНИЕ 1'!Печат_заглавия</vt:lpstr>
      <vt:lpstr>'ПРИЛОЖЕНИЕ 2'!Печат_заглавия</vt:lpstr>
      <vt:lpstr>'ПРИЛОЖЕНИЕ 2А'!Печат_заглавия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Dobromir</dc:creator>
  <cp:lastModifiedBy>ODZ-DOB2</cp:lastModifiedBy>
  <cp:lastPrinted>2020-12-29T13:26:30Z</cp:lastPrinted>
  <dcterms:created xsi:type="dcterms:W3CDTF">2020-03-20T18:21:15Z</dcterms:created>
  <dcterms:modified xsi:type="dcterms:W3CDTF">2020-12-29T13:30:55Z</dcterms:modified>
</cp:coreProperties>
</file>