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\ODZ-Dobrich\TARG 2020-2021\ЗА II ТРЪЖНА 20-21\Класиране 20-21\"/>
    </mc:Choice>
  </mc:AlternateContent>
  <bookViews>
    <workbookView xWindow="0" yWindow="90" windowWidth="19320" windowHeight="9495"/>
  </bookViews>
  <sheets>
    <sheet name="Приложение 1" sheetId="6" r:id="rId1"/>
    <sheet name="Приложение 2" sheetId="8" r:id="rId2"/>
    <sheet name="Приложение 2А" sheetId="7" r:id="rId3"/>
  </sheets>
  <definedNames>
    <definedName name="_xlnm._FilterDatabase" localSheetId="0" hidden="1">'Приложение 1'!$A$11:$K$66</definedName>
    <definedName name="_xlnm.Print_Titles" localSheetId="0">'Приложение 1'!$9:$11</definedName>
    <definedName name="_xlnm.Print_Titles" localSheetId="1">'Приложение 2'!$9:$11</definedName>
  </definedNames>
  <calcPr calcId="162913"/>
</workbook>
</file>

<file path=xl/calcChain.xml><?xml version="1.0" encoding="utf-8"?>
<calcChain xmlns="http://schemas.openxmlformats.org/spreadsheetml/2006/main">
  <c r="D60" i="8" l="1"/>
  <c r="D56" i="8"/>
  <c r="D49" i="8"/>
  <c r="D46" i="8"/>
  <c r="D40" i="8"/>
  <c r="D29" i="8"/>
  <c r="D26" i="8"/>
  <c r="D14" i="8"/>
  <c r="D64" i="6"/>
  <c r="D58" i="6"/>
  <c r="D55" i="6"/>
  <c r="D52" i="6"/>
  <c r="D49" i="6"/>
  <c r="D40" i="6"/>
  <c r="D27" i="6"/>
  <c r="D18" i="6"/>
  <c r="D15" i="6"/>
  <c r="D62" i="8" l="1"/>
  <c r="D20" i="7"/>
  <c r="D22" i="7" s="1"/>
  <c r="D17" i="7"/>
  <c r="D14" i="7"/>
  <c r="D66" i="6" l="1"/>
</calcChain>
</file>

<file path=xl/comments1.xml><?xml version="1.0" encoding="utf-8"?>
<comments xmlns="http://schemas.openxmlformats.org/spreadsheetml/2006/main">
  <authors>
    <author>PC</author>
  </authors>
  <commentList>
    <comment ref="C28" authorId="0" shapeId="0">
      <text>
        <r>
          <rPr>
            <b/>
            <sz val="9"/>
            <color indexed="81"/>
            <rFont val="Tahoma"/>
            <family val="2"/>
            <charset val="204"/>
          </rPr>
          <t>PC:</t>
        </r>
        <r>
          <rPr>
            <sz val="9"/>
            <color indexed="81"/>
            <rFont val="Tahoma"/>
            <family val="2"/>
            <charset val="204"/>
          </rPr>
          <t xml:space="preserve">
012005</t>
        </r>
      </text>
    </comment>
  </commentList>
</comments>
</file>

<file path=xl/sharedStrings.xml><?xml version="1.0" encoding="utf-8"?>
<sst xmlns="http://schemas.openxmlformats.org/spreadsheetml/2006/main" count="366" uniqueCount="152">
  <si>
    <t>нива</t>
  </si>
  <si>
    <t>землище</t>
  </si>
  <si>
    <t>кат.</t>
  </si>
  <si>
    <t>НТП</t>
  </si>
  <si>
    <t>Алцек</t>
  </si>
  <si>
    <t>00429.43.8</t>
  </si>
  <si>
    <t>Воднянци</t>
  </si>
  <si>
    <t>Долина</t>
  </si>
  <si>
    <t>Карапелит</t>
  </si>
  <si>
    <t>Козлодуйци</t>
  </si>
  <si>
    <t>Котленци</t>
  </si>
  <si>
    <t>Миладиновци</t>
  </si>
  <si>
    <t>48088.34.3</t>
  </si>
  <si>
    <t>48088.34.4</t>
  </si>
  <si>
    <t>48088.36.73</t>
  </si>
  <si>
    <t>Одринци</t>
  </si>
  <si>
    <t>53432.125.25</t>
  </si>
  <si>
    <t>Подслон</t>
  </si>
  <si>
    <t>57550.22.15</t>
  </si>
  <si>
    <t>57550.22.16</t>
  </si>
  <si>
    <t>57550.22.27</t>
  </si>
  <si>
    <t>57550.33.23</t>
  </si>
  <si>
    <t>Соколник</t>
  </si>
  <si>
    <t>Стожер</t>
  </si>
  <si>
    <t>Фелд. Дянково</t>
  </si>
  <si>
    <t>11781.31.13</t>
  </si>
  <si>
    <t>Крагулево</t>
  </si>
  <si>
    <t>39242.107.36</t>
  </si>
  <si>
    <t>Методиево</t>
  </si>
  <si>
    <t>47901.32.43</t>
  </si>
  <si>
    <t>47901.32.42</t>
  </si>
  <si>
    <t>47901.89.92</t>
  </si>
  <si>
    <t>П. Свещарово</t>
  </si>
  <si>
    <t>57279.11.49</t>
  </si>
  <si>
    <t>57550.32.7</t>
  </si>
  <si>
    <t>67917.7.26</t>
  </si>
  <si>
    <t>69300.25.52</t>
  </si>
  <si>
    <t>11781.31.21</t>
  </si>
  <si>
    <t>11781.31.8</t>
  </si>
  <si>
    <t>11781.31.12</t>
  </si>
  <si>
    <t>11781.43.10</t>
  </si>
  <si>
    <t>11781.31.11</t>
  </si>
  <si>
    <t>11781.31.9</t>
  </si>
  <si>
    <t>11781.31.10</t>
  </si>
  <si>
    <t>11781.43.11</t>
  </si>
  <si>
    <t>11781.43.9</t>
  </si>
  <si>
    <t>Дряновец</t>
  </si>
  <si>
    <t>23933.109.45</t>
  </si>
  <si>
    <t>48088.36.76</t>
  </si>
  <si>
    <t>48088.36.75</t>
  </si>
  <si>
    <t>48088.36.77</t>
  </si>
  <si>
    <t>48088.36.78</t>
  </si>
  <si>
    <t>48088.44.19</t>
  </si>
  <si>
    <t>48088.44.20</t>
  </si>
  <si>
    <t>69300.25.2</t>
  </si>
  <si>
    <t>номер имот</t>
  </si>
  <si>
    <t xml:space="preserve">всичко </t>
  </si>
  <si>
    <t>№ 
по ред</t>
  </si>
  <si>
    <t>площ дка</t>
  </si>
  <si>
    <t>всичко</t>
  </si>
  <si>
    <t>Всичко за
 общината</t>
  </si>
  <si>
    <t>бр. имоти 3</t>
  </si>
  <si>
    <t>за определяне на спечелилите за ползване свободни земеделски от ДПФ</t>
  </si>
  <si>
    <t>за отглеждане на едногодишни полски култури за срок от 10 год.</t>
  </si>
  <si>
    <t>ПРИЛОЖЕНИЕ №1 ЗА ОБЩИНА ДОБРОЧКА</t>
  </si>
  <si>
    <t>№  оферта предложена цена</t>
  </si>
  <si>
    <r>
      <rPr>
        <b/>
        <sz val="11"/>
        <rFont val="Arial Cyr"/>
        <charset val="204"/>
      </rPr>
      <t>с негодни</t>
    </r>
    <r>
      <rPr>
        <b/>
        <sz val="10"/>
        <rFont val="Arial Cyr"/>
        <charset val="204"/>
      </rPr>
      <t xml:space="preserve"> за обработване части за отглеждане на едногодишни полски култури</t>
    </r>
  </si>
  <si>
    <t>№ по 
ред</t>
  </si>
  <si>
    <t>площ /дка/</t>
  </si>
  <si>
    <t>Класиран на първо място</t>
  </si>
  <si>
    <t>Класиран на второ място</t>
  </si>
  <si>
    <t>Подреждане на останалите оферти</t>
  </si>
  <si>
    <t>негодна площ</t>
  </si>
  <si>
    <t>І. Класиране на предложенията на първо и второ място,</t>
  </si>
  <si>
    <t>подреждане на останалите оферти</t>
  </si>
  <si>
    <t>II тръжна сесия за стопанската 2020/2021 г.</t>
  </si>
  <si>
    <t>21957.112.53</t>
  </si>
  <si>
    <t>21957.108.43</t>
  </si>
  <si>
    <t>23933.104.2</t>
  </si>
  <si>
    <t>Енево</t>
  </si>
  <si>
    <t>27468.17.9</t>
  </si>
  <si>
    <t>36419.10.4</t>
  </si>
  <si>
    <t>36419.10.2</t>
  </si>
  <si>
    <t>36419.10.7</t>
  </si>
  <si>
    <t>36419.24.16</t>
  </si>
  <si>
    <t>37808.15.8</t>
  </si>
  <si>
    <t>37808.18.11</t>
  </si>
  <si>
    <t>37808.19.19</t>
  </si>
  <si>
    <t>37808.15.27</t>
  </si>
  <si>
    <t>37808.10.12</t>
  </si>
  <si>
    <t>37808.16.23</t>
  </si>
  <si>
    <t>37808.16.41</t>
  </si>
  <si>
    <t>37808.19.18</t>
  </si>
  <si>
    <t>39061.42.2</t>
  </si>
  <si>
    <t>39061.42.40</t>
  </si>
  <si>
    <t>39061.12.6</t>
  </si>
  <si>
    <t>39061.12.5</t>
  </si>
  <si>
    <t>39061.12.7</t>
  </si>
  <si>
    <t>39061.12.4</t>
  </si>
  <si>
    <t>39061.43.14</t>
  </si>
  <si>
    <t>57087.13.1</t>
  </si>
  <si>
    <t>Попгригорово</t>
  </si>
  <si>
    <t>57550.23.34</t>
  </si>
  <si>
    <t>Пор. Гешаново</t>
  </si>
  <si>
    <t>14862.23.9</t>
  </si>
  <si>
    <t>76064.18.42</t>
  </si>
  <si>
    <t>76064.18.24</t>
  </si>
  <si>
    <t>76064.21.16</t>
  </si>
  <si>
    <t>76064.27.2</t>
  </si>
  <si>
    <t>ОБЩО 30 БРОЯ ИМОТИ</t>
  </si>
  <si>
    <t>ПРИЛОЖЕНИЕ № 2 ЗА ОБЩИНА ДОБРОЧКА</t>
  </si>
  <si>
    <t>ОБЩО 32 БРОЯ ИМОТИ</t>
  </si>
  <si>
    <t>за срок от 10 год. - II тръжна сесия за стопанската 2020/2021г.</t>
  </si>
  <si>
    <t xml:space="preserve"> Председател:…………</t>
  </si>
  <si>
    <t>Членове: 1……………………………</t>
  </si>
  <si>
    <t>2………………….</t>
  </si>
  <si>
    <t>3………………….</t>
  </si>
  <si>
    <t>/К. Нинчев/</t>
  </si>
  <si>
    <t>/Сл. Бобева - Кирова/</t>
  </si>
  <si>
    <t xml:space="preserve">      /В. Овчаров/</t>
  </si>
  <si>
    <t xml:space="preserve">     /К. Димитров/</t>
  </si>
  <si>
    <t>ПРИЛОЖЕНИЕ №2А  ЗА ОБЩИНА ДИБРИЧКА</t>
  </si>
  <si>
    <t xml:space="preserve"> </t>
  </si>
  <si>
    <t>ЕТ “МТД-Йордан Русев“ - ТА-35/91.00</t>
  </si>
  <si>
    <t>Рифат Неждет Рифат - ТА-4/83.00</t>
  </si>
  <si>
    <t>„Агро Тера БГ“ ЕООД - ТА-49/77.00</t>
  </si>
  <si>
    <t>Атанас Георгиев Атанасов - ТА-21/82.00</t>
  </si>
  <si>
    <t>ЕТ “Мирела Кирова Радева-Донева“ - ТА-56/70.00</t>
  </si>
  <si>
    <t>ЕТ “Мирела Кирова Радева-Донева“ - ТА-56/81.00</t>
  </si>
  <si>
    <t>ЕТ “Мирела Кирова Радева-Донева“ - ТА-56/67.00</t>
  </si>
  <si>
    <t>ЕТ “Мирела Кирова Радева-Донева“ - ТА-56/121.00</t>
  </si>
  <si>
    <t>„Калоян Ангелов 89“ ЕООД - ТА-59/106.00</t>
  </si>
  <si>
    <t>ТА-36/83.00</t>
  </si>
  <si>
    <t>ЕТ “Мирела Кирова Радева-Донева“ - ТА-56/122.00</t>
  </si>
  <si>
    <t>ЕТ “МТД-Йордан Русев“ - ТА-35/121.00</t>
  </si>
  <si>
    <t>ТА-59/106.00</t>
  </si>
  <si>
    <t>ТА-5/77.00</t>
  </si>
  <si>
    <t>Милен Анастасов Димитров - ТА-33/91.00</t>
  </si>
  <si>
    <t>ЕТ “МТД-Йордан Русев“ - ТА-34/83.00</t>
  </si>
  <si>
    <t>ТА-58/81.00</t>
  </si>
  <si>
    <t>Владислав Иванов Василев - ТА-32/91.00</t>
  </si>
  <si>
    <t>Милен Анастасов Димитров - ТА-33/81.00</t>
  </si>
  <si>
    <t>Владислав Иванов Василев - ТА-32/81.00</t>
  </si>
  <si>
    <t>„Агро Тера БГ“ ЕООД - ТА-51/69.00</t>
  </si>
  <si>
    <t>Дженел Етем Яшар - ТА-38/67.00</t>
  </si>
  <si>
    <t>Петър Диянов Караиванов - ТА-6/68.00</t>
  </si>
  <si>
    <t>НЯМА УЧАСТИЕ</t>
  </si>
  <si>
    <t>ЕТ “МТД-Йордан Русев“ - ТА-36/71.00</t>
  </si>
  <si>
    <t>ЕТ “МТД-Йордан Русев“ - ТА-36/83.00</t>
  </si>
  <si>
    <t>ЕТ “МТД-Йордан Русев“ - ТА-36/116.00</t>
  </si>
  <si>
    <t>„Агро Тера БГ“ ЕООД - ТА-50/78.00 - ОТКАЗ!</t>
  </si>
  <si>
    <t>Атанас Георгиев Атанасов - ТА-21/76.00 - съгласие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</si>
</sst>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</font>
    <font>
      <b/>
      <i/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0"/>
      <name val="Arial Cyr"/>
      <charset val="204"/>
    </font>
    <font>
      <b/>
      <sz val="8"/>
      <name val="Arial"/>
      <family val="2"/>
    </font>
    <font>
      <b/>
      <sz val="8"/>
      <name val="Arial"/>
      <family val="2"/>
      <charset val="204"/>
    </font>
    <font>
      <b/>
      <sz val="11"/>
      <name val="Arial Cyr"/>
      <charset val="204"/>
    </font>
    <font>
      <b/>
      <i/>
      <sz val="12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294">
    <xf numFmtId="0" fontId="0" fillId="0" borderId="0" xfId="0"/>
    <xf numFmtId="0" fontId="0" fillId="0" borderId="0" xfId="0" applyFont="1" applyFill="1"/>
    <xf numFmtId="0" fontId="0" fillId="0" borderId="0" xfId="0" applyFill="1"/>
    <xf numFmtId="0" fontId="4" fillId="0" borderId="0" xfId="0" applyFont="1"/>
    <xf numFmtId="0" fontId="0" fillId="0" borderId="0" xfId="0" applyFont="1"/>
    <xf numFmtId="0" fontId="4" fillId="0" borderId="0" xfId="0" applyFont="1" applyFill="1" applyBorder="1"/>
    <xf numFmtId="0" fontId="1" fillId="0" borderId="0" xfId="0" applyFont="1" applyFill="1" applyBorder="1"/>
    <xf numFmtId="0" fontId="1" fillId="2" borderId="0" xfId="0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right"/>
    </xf>
    <xf numFmtId="0" fontId="0" fillId="0" borderId="0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center"/>
    </xf>
    <xf numFmtId="0" fontId="7" fillId="0" borderId="5" xfId="0" applyFont="1" applyFill="1" applyBorder="1"/>
    <xf numFmtId="0" fontId="1" fillId="0" borderId="5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8" fillId="0" borderId="5" xfId="0" applyNumberFormat="1" applyFont="1" applyFill="1" applyBorder="1" applyAlignment="1">
      <alignment horizontal="right"/>
    </xf>
    <xf numFmtId="165" fontId="9" fillId="0" borderId="5" xfId="0" applyNumberFormat="1" applyFont="1" applyFill="1" applyBorder="1" applyAlignment="1">
      <alignment horizontal="right"/>
    </xf>
    <xf numFmtId="0" fontId="8" fillId="0" borderId="5" xfId="0" applyFont="1" applyFill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8" fillId="0" borderId="6" xfId="4" applyNumberFormat="1" applyFont="1" applyFill="1" applyBorder="1" applyAlignment="1">
      <alignment horizontal="right"/>
    </xf>
    <xf numFmtId="165" fontId="8" fillId="0" borderId="6" xfId="4" applyNumberFormat="1" applyFont="1" applyFill="1" applyBorder="1" applyAlignment="1">
      <alignment horizontal="right"/>
    </xf>
    <xf numFmtId="0" fontId="8" fillId="0" borderId="6" xfId="4" applyFont="1" applyFill="1" applyBorder="1" applyAlignment="1">
      <alignment horizontal="right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/>
    <xf numFmtId="0" fontId="7" fillId="0" borderId="5" xfId="0" applyFont="1" applyBorder="1"/>
    <xf numFmtId="165" fontId="7" fillId="2" borderId="5" xfId="0" applyNumberFormat="1" applyFont="1" applyFill="1" applyBorder="1"/>
    <xf numFmtId="0" fontId="1" fillId="2" borderId="5" xfId="0" applyFont="1" applyFill="1" applyBorder="1"/>
    <xf numFmtId="0" fontId="1" fillId="0" borderId="10" xfId="0" applyFont="1" applyFill="1" applyBorder="1"/>
    <xf numFmtId="0" fontId="1" fillId="0" borderId="7" xfId="0" applyFont="1" applyFill="1" applyBorder="1"/>
    <xf numFmtId="0" fontId="7" fillId="0" borderId="6" xfId="0" applyFont="1" applyFill="1" applyBorder="1"/>
    <xf numFmtId="49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4" xfId="0" applyFont="1" applyFill="1" applyBorder="1"/>
    <xf numFmtId="49" fontId="1" fillId="0" borderId="5" xfId="0" applyNumberFormat="1" applyFont="1" applyFill="1" applyBorder="1" applyAlignment="1">
      <alignment horizontal="right"/>
    </xf>
    <xf numFmtId="0" fontId="1" fillId="0" borderId="11" xfId="0" applyFont="1" applyFill="1" applyBorder="1"/>
    <xf numFmtId="0" fontId="7" fillId="0" borderId="12" xfId="0" applyFont="1" applyFill="1" applyBorder="1"/>
    <xf numFmtId="49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7" fillId="0" borderId="3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165" fontId="8" fillId="0" borderId="3" xfId="0" applyNumberFormat="1" applyFont="1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1" fillId="0" borderId="3" xfId="0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horizontal="right" wrapText="1"/>
    </xf>
    <xf numFmtId="164" fontId="1" fillId="0" borderId="3" xfId="0" applyNumberFormat="1" applyFont="1" applyFill="1" applyBorder="1" applyAlignment="1">
      <alignment wrapText="1"/>
    </xf>
    <xf numFmtId="0" fontId="1" fillId="0" borderId="3" xfId="4" applyFont="1" applyFill="1" applyBorder="1" applyAlignment="1">
      <alignment horizontal="right"/>
    </xf>
    <xf numFmtId="165" fontId="1" fillId="0" borderId="3" xfId="4" applyNumberFormat="1" applyFont="1" applyFill="1" applyBorder="1" applyAlignment="1">
      <alignment horizontal="right"/>
    </xf>
    <xf numFmtId="0" fontId="1" fillId="0" borderId="5" xfId="4" applyFont="1" applyFill="1" applyBorder="1" applyAlignment="1">
      <alignment horizontal="right"/>
    </xf>
    <xf numFmtId="0" fontId="8" fillId="0" borderId="6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2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/>
    </xf>
    <xf numFmtId="165" fontId="8" fillId="0" borderId="12" xfId="0" applyNumberFormat="1" applyFont="1" applyFill="1" applyBorder="1" applyAlignment="1">
      <alignment horizontal="right"/>
    </xf>
    <xf numFmtId="0" fontId="1" fillId="0" borderId="6" xfId="4" applyFont="1" applyFill="1" applyBorder="1" applyAlignment="1">
      <alignment horizontal="right"/>
    </xf>
    <xf numFmtId="164" fontId="8" fillId="0" borderId="3" xfId="0" applyNumberFormat="1" applyFont="1" applyFill="1" applyBorder="1" applyAlignment="1">
      <alignment wrapText="1"/>
    </xf>
    <xf numFmtId="165" fontId="1" fillId="0" borderId="6" xfId="4" applyNumberFormat="1" applyFont="1" applyFill="1" applyBorder="1" applyAlignment="1">
      <alignment horizontal="right"/>
    </xf>
    <xf numFmtId="0" fontId="11" fillId="0" borderId="5" xfId="0" applyFont="1" applyFill="1" applyBorder="1" applyAlignment="1">
      <alignment horizontal="right"/>
    </xf>
    <xf numFmtId="0" fontId="1" fillId="0" borderId="8" xfId="0" applyFont="1" applyFill="1" applyBorder="1"/>
    <xf numFmtId="0" fontId="7" fillId="0" borderId="5" xfId="0" applyFont="1" applyFill="1" applyBorder="1" applyAlignment="1">
      <alignment horizontal="left"/>
    </xf>
    <xf numFmtId="0" fontId="13" fillId="0" borderId="0" xfId="1" quotePrefix="1" applyFont="1" applyFill="1" applyBorder="1" applyAlignment="1">
      <alignment horizontal="left"/>
    </xf>
    <xf numFmtId="0" fontId="13" fillId="0" borderId="0" xfId="1" applyFont="1" applyFill="1" applyBorder="1" applyAlignment="1"/>
    <xf numFmtId="0" fontId="13" fillId="0" borderId="0" xfId="1" applyFont="1" applyFill="1" applyBorder="1" applyAlignment="1">
      <alignment horizontal="left"/>
    </xf>
    <xf numFmtId="0" fontId="13" fillId="0" borderId="0" xfId="1" applyFont="1" applyFill="1" applyBorder="1"/>
    <xf numFmtId="0" fontId="13" fillId="0" borderId="0" xfId="1" applyFont="1" applyFill="1" applyBorder="1" applyAlignment="1">
      <alignment horizontal="right"/>
    </xf>
    <xf numFmtId="0" fontId="7" fillId="0" borderId="0" xfId="0" applyFont="1"/>
    <xf numFmtId="0" fontId="1" fillId="0" borderId="0" xfId="0" applyFont="1"/>
    <xf numFmtId="0" fontId="15" fillId="0" borderId="13" xfId="1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165" fontId="12" fillId="0" borderId="0" xfId="0" applyNumberFormat="1" applyFont="1" applyFill="1" applyBorder="1"/>
    <xf numFmtId="165" fontId="7" fillId="0" borderId="5" xfId="4" applyNumberFormat="1" applyFont="1" applyFill="1" applyBorder="1" applyAlignment="1">
      <alignment horizontal="right"/>
    </xf>
    <xf numFmtId="0" fontId="1" fillId="0" borderId="12" xfId="0" applyFont="1" applyFill="1" applyBorder="1"/>
    <xf numFmtId="0" fontId="1" fillId="2" borderId="12" xfId="0" applyNumberFormat="1" applyFont="1" applyFill="1" applyBorder="1" applyAlignment="1">
      <alignment horizontal="right"/>
    </xf>
    <xf numFmtId="165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0" fontId="1" fillId="2" borderId="12" xfId="0" applyFont="1" applyFill="1" applyBorder="1" applyAlignment="1">
      <alignment horizontal="right"/>
    </xf>
    <xf numFmtId="0" fontId="4" fillId="0" borderId="2" xfId="0" applyFont="1" applyBorder="1"/>
    <xf numFmtId="0" fontId="0" fillId="0" borderId="2" xfId="0" applyFont="1" applyBorder="1"/>
    <xf numFmtId="0" fontId="1" fillId="0" borderId="6" xfId="0" applyNumberFormat="1" applyFont="1" applyFill="1" applyBorder="1" applyAlignment="1">
      <alignment horizontal="right"/>
    </xf>
    <xf numFmtId="0" fontId="4" fillId="0" borderId="6" xfId="0" applyFont="1" applyBorder="1"/>
    <xf numFmtId="0" fontId="0" fillId="0" borderId="6" xfId="0" applyFont="1" applyBorder="1"/>
    <xf numFmtId="0" fontId="1" fillId="0" borderId="11" xfId="0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right"/>
    </xf>
    <xf numFmtId="0" fontId="4" fillId="0" borderId="12" xfId="0" applyFont="1" applyBorder="1"/>
    <xf numFmtId="0" fontId="0" fillId="0" borderId="12" xfId="0" applyFont="1" applyBorder="1"/>
    <xf numFmtId="0" fontId="4" fillId="0" borderId="5" xfId="0" applyFont="1" applyBorder="1"/>
    <xf numFmtId="0" fontId="0" fillId="0" borderId="5" xfId="0" applyFont="1" applyBorder="1"/>
    <xf numFmtId="0" fontId="1" fillId="0" borderId="11" xfId="0" applyFont="1" applyBorder="1" applyAlignment="1">
      <alignment horizontal="center"/>
    </xf>
    <xf numFmtId="0" fontId="8" fillId="0" borderId="12" xfId="0" applyNumberFormat="1" applyFont="1" applyFill="1" applyBorder="1" applyAlignment="1">
      <alignment horizontal="right"/>
    </xf>
    <xf numFmtId="0" fontId="4" fillId="0" borderId="9" xfId="0" applyFont="1" applyBorder="1"/>
    <xf numFmtId="0" fontId="0" fillId="0" borderId="9" xfId="0" applyFont="1" applyBorder="1"/>
    <xf numFmtId="0" fontId="15" fillId="2" borderId="21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3" fontId="15" fillId="2" borderId="22" xfId="0" applyNumberFormat="1" applyFont="1" applyFill="1" applyBorder="1" applyAlignment="1">
      <alignment horizontal="center"/>
    </xf>
    <xf numFmtId="0" fontId="10" fillId="0" borderId="23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>
      <alignment horizontal="center" vertical="center" wrapText="1"/>
    </xf>
    <xf numFmtId="0" fontId="3" fillId="0" borderId="0" xfId="0" applyFont="1"/>
    <xf numFmtId="0" fontId="1" fillId="0" borderId="3" xfId="0" applyFont="1" applyBorder="1" applyAlignment="1">
      <alignment horizontal="left"/>
    </xf>
    <xf numFmtId="0" fontId="1" fillId="0" borderId="9" xfId="0" applyFont="1" applyFill="1" applyBorder="1" applyAlignment="1">
      <alignment horizontal="right"/>
    </xf>
    <xf numFmtId="165" fontId="1" fillId="0" borderId="9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7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0" fontId="1" fillId="0" borderId="25" xfId="0" applyFont="1" applyFill="1" applyBorder="1"/>
    <xf numFmtId="0" fontId="7" fillId="0" borderId="26" xfId="0" applyFont="1" applyFill="1" applyBorder="1" applyAlignment="1">
      <alignment horizontal="left"/>
    </xf>
    <xf numFmtId="0" fontId="1" fillId="0" borderId="26" xfId="0" applyFont="1" applyFill="1" applyBorder="1" applyAlignment="1">
      <alignment horizontal="right"/>
    </xf>
    <xf numFmtId="165" fontId="1" fillId="0" borderId="26" xfId="0" applyNumberFormat="1" applyFont="1" applyFill="1" applyBorder="1" applyAlignment="1">
      <alignment horizontal="right"/>
    </xf>
    <xf numFmtId="0" fontId="1" fillId="0" borderId="2" xfId="4" applyFont="1" applyFill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0" fontId="18" fillId="0" borderId="3" xfId="0" applyFont="1" applyFill="1" applyBorder="1"/>
    <xf numFmtId="0" fontId="18" fillId="0" borderId="27" xfId="0" applyFont="1" applyFill="1" applyBorder="1"/>
    <xf numFmtId="0" fontId="18" fillId="0" borderId="6" xfId="0" applyFont="1" applyFill="1" applyBorder="1"/>
    <xf numFmtId="0" fontId="18" fillId="0" borderId="17" xfId="0" applyFont="1" applyFill="1" applyBorder="1"/>
    <xf numFmtId="0" fontId="18" fillId="0" borderId="5" xfId="0" applyFont="1" applyFill="1" applyBorder="1"/>
    <xf numFmtId="0" fontId="18" fillId="0" borderId="19" xfId="0" applyFont="1" applyFill="1" applyBorder="1"/>
    <xf numFmtId="0" fontId="18" fillId="0" borderId="12" xfId="0" applyFont="1" applyFill="1" applyBorder="1"/>
    <xf numFmtId="0" fontId="18" fillId="0" borderId="18" xfId="0" applyFont="1" applyFill="1" applyBorder="1"/>
    <xf numFmtId="0" fontId="18" fillId="0" borderId="2" xfId="0" applyFont="1" applyFill="1" applyBorder="1"/>
    <xf numFmtId="0" fontId="18" fillId="0" borderId="16" xfId="0" applyFont="1" applyFill="1" applyBorder="1"/>
    <xf numFmtId="0" fontId="14" fillId="0" borderId="29" xfId="0" applyFont="1" applyBorder="1" applyAlignment="1">
      <alignment horizontal="center"/>
    </xf>
    <xf numFmtId="0" fontId="14" fillId="2" borderId="30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3" fontId="14" fillId="2" borderId="30" xfId="0" applyNumberFormat="1" applyFont="1" applyFill="1" applyBorder="1" applyAlignment="1">
      <alignment horizontal="center"/>
    </xf>
    <xf numFmtId="165" fontId="1" fillId="0" borderId="2" xfId="4" applyNumberFormat="1" applyFont="1" applyFill="1" applyBorder="1" applyAlignment="1">
      <alignment horizontal="right"/>
    </xf>
    <xf numFmtId="0" fontId="1" fillId="3" borderId="10" xfId="0" applyFont="1" applyFill="1" applyBorder="1"/>
    <xf numFmtId="0" fontId="7" fillId="3" borderId="3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165" fontId="1" fillId="3" borderId="3" xfId="0" applyNumberFormat="1" applyFont="1" applyFill="1" applyBorder="1" applyAlignment="1">
      <alignment horizontal="right"/>
    </xf>
    <xf numFmtId="0" fontId="1" fillId="3" borderId="3" xfId="4" applyFont="1" applyFill="1" applyBorder="1" applyAlignment="1">
      <alignment horizontal="right"/>
    </xf>
    <xf numFmtId="0" fontId="1" fillId="3" borderId="7" xfId="0" applyFont="1" applyFill="1" applyBorder="1"/>
    <xf numFmtId="0" fontId="7" fillId="3" borderId="6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right"/>
    </xf>
    <xf numFmtId="165" fontId="20" fillId="3" borderId="6" xfId="0" applyNumberFormat="1" applyFont="1" applyFill="1" applyBorder="1" applyAlignment="1">
      <alignment horizontal="right"/>
    </xf>
    <xf numFmtId="0" fontId="1" fillId="3" borderId="6" xfId="4" applyFont="1" applyFill="1" applyBorder="1" applyAlignment="1">
      <alignment horizontal="right"/>
    </xf>
    <xf numFmtId="0" fontId="1" fillId="3" borderId="4" xfId="0" applyFont="1" applyFill="1" applyBorder="1"/>
    <xf numFmtId="0" fontId="7" fillId="3" borderId="5" xfId="0" applyFont="1" applyFill="1" applyBorder="1" applyAlignment="1">
      <alignment horizontal="left"/>
    </xf>
    <xf numFmtId="0" fontId="1" fillId="3" borderId="5" xfId="4" applyFont="1" applyFill="1" applyBorder="1" applyAlignment="1">
      <alignment horizontal="right"/>
    </xf>
    <xf numFmtId="165" fontId="7" fillId="3" borderId="5" xfId="4" applyNumberFormat="1" applyFont="1" applyFill="1" applyBorder="1" applyAlignment="1">
      <alignment horizontal="right"/>
    </xf>
    <xf numFmtId="0" fontId="18" fillId="0" borderId="6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165" fontId="1" fillId="3" borderId="6" xfId="0" applyNumberFormat="1" applyFont="1" applyFill="1" applyBorder="1" applyAlignment="1">
      <alignment horizontal="right"/>
    </xf>
    <xf numFmtId="0" fontId="1" fillId="3" borderId="5" xfId="0" applyFont="1" applyFill="1" applyBorder="1" applyAlignment="1">
      <alignment horizontal="right"/>
    </xf>
    <xf numFmtId="165" fontId="7" fillId="3" borderId="5" xfId="0" applyNumberFormat="1" applyFont="1" applyFill="1" applyBorder="1" applyAlignment="1">
      <alignment horizontal="right"/>
    </xf>
    <xf numFmtId="0" fontId="8" fillId="3" borderId="3" xfId="0" applyFont="1" applyFill="1" applyBorder="1" applyAlignment="1">
      <alignment horizontal="right" wrapText="1"/>
    </xf>
    <xf numFmtId="0" fontId="1" fillId="3" borderId="3" xfId="0" applyFont="1" applyFill="1" applyBorder="1" applyAlignment="1">
      <alignment wrapText="1"/>
    </xf>
    <xf numFmtId="0" fontId="8" fillId="3" borderId="3" xfId="0" applyFont="1" applyFill="1" applyBorder="1" applyAlignment="1">
      <alignment horizontal="right"/>
    </xf>
    <xf numFmtId="165" fontId="8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 wrapText="1"/>
    </xf>
    <xf numFmtId="0" fontId="8" fillId="3" borderId="6" xfId="0" applyFont="1" applyFill="1" applyBorder="1" applyAlignment="1">
      <alignment horizontal="right"/>
    </xf>
    <xf numFmtId="165" fontId="8" fillId="3" borderId="6" xfId="0" applyNumberFormat="1" applyFont="1" applyFill="1" applyBorder="1" applyAlignment="1">
      <alignment horizontal="right"/>
    </xf>
    <xf numFmtId="0" fontId="8" fillId="3" borderId="5" xfId="4" applyFont="1" applyFill="1" applyBorder="1" applyAlignment="1">
      <alignment horizontal="right" wrapText="1"/>
    </xf>
    <xf numFmtId="165" fontId="9" fillId="3" borderId="5" xfId="4" applyNumberFormat="1" applyFont="1" applyFill="1" applyBorder="1" applyAlignment="1">
      <alignment horizontal="right"/>
    </xf>
    <xf numFmtId="0" fontId="1" fillId="3" borderId="5" xfId="4" applyFont="1" applyFill="1" applyBorder="1" applyAlignment="1">
      <alignment horizontal="right" wrapText="1"/>
    </xf>
    <xf numFmtId="0" fontId="1" fillId="3" borderId="3" xfId="7" applyFont="1" applyFill="1" applyBorder="1" applyAlignment="1">
      <alignment horizontal="center"/>
    </xf>
    <xf numFmtId="165" fontId="1" fillId="3" borderId="3" xfId="7" applyNumberFormat="1" applyFont="1" applyFill="1" applyBorder="1" applyAlignment="1">
      <alignment horizontal="right"/>
    </xf>
    <xf numFmtId="2" fontId="7" fillId="2" borderId="3" xfId="3" applyNumberFormat="1" applyFont="1" applyFill="1" applyBorder="1" applyAlignment="1"/>
    <xf numFmtId="0" fontId="8" fillId="3" borderId="3" xfId="7" applyFont="1" applyFill="1" applyBorder="1" applyAlignment="1">
      <alignment horizontal="center"/>
    </xf>
    <xf numFmtId="165" fontId="8" fillId="3" borderId="3" xfId="7" applyNumberFormat="1" applyFont="1" applyFill="1" applyBorder="1" applyAlignment="1">
      <alignment horizontal="right"/>
    </xf>
    <xf numFmtId="0" fontId="8" fillId="3" borderId="3" xfId="4" applyFont="1" applyFill="1" applyBorder="1" applyAlignment="1">
      <alignment horizontal="right"/>
    </xf>
    <xf numFmtId="0" fontId="8" fillId="3" borderId="3" xfId="4" applyFont="1" applyFill="1" applyBorder="1" applyAlignment="1">
      <alignment horizontal="center"/>
    </xf>
    <xf numFmtId="165" fontId="8" fillId="3" borderId="3" xfId="4" applyNumberFormat="1" applyFont="1" applyFill="1" applyBorder="1" applyAlignment="1">
      <alignment horizontal="right"/>
    </xf>
    <xf numFmtId="0" fontId="1" fillId="3" borderId="25" xfId="0" applyFont="1" applyFill="1" applyBorder="1"/>
    <xf numFmtId="0" fontId="7" fillId="3" borderId="26" xfId="0" applyFont="1" applyFill="1" applyBorder="1" applyAlignment="1">
      <alignment horizontal="left"/>
    </xf>
    <xf numFmtId="0" fontId="8" fillId="3" borderId="26" xfId="4" applyFont="1" applyFill="1" applyBorder="1" applyAlignment="1">
      <alignment horizontal="right"/>
    </xf>
    <xf numFmtId="0" fontId="8" fillId="3" borderId="26" xfId="7" applyFont="1" applyFill="1" applyBorder="1" applyAlignment="1">
      <alignment horizontal="center"/>
    </xf>
    <xf numFmtId="165" fontId="8" fillId="3" borderId="26" xfId="7" applyNumberFormat="1" applyFont="1" applyFill="1" applyBorder="1" applyAlignment="1">
      <alignment horizontal="right"/>
    </xf>
    <xf numFmtId="0" fontId="8" fillId="3" borderId="5" xfId="4" applyFont="1" applyFill="1" applyBorder="1" applyAlignment="1">
      <alignment horizontal="right"/>
    </xf>
    <xf numFmtId="0" fontId="1" fillId="3" borderId="6" xfId="8" applyFont="1" applyFill="1" applyBorder="1" applyAlignment="1">
      <alignment horizontal="right"/>
    </xf>
    <xf numFmtId="165" fontId="1" fillId="3" borderId="6" xfId="8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7" fillId="3" borderId="5" xfId="0" applyFont="1" applyFill="1" applyBorder="1"/>
    <xf numFmtId="0" fontId="8" fillId="3" borderId="5" xfId="0" applyNumberFormat="1" applyFont="1" applyFill="1" applyBorder="1" applyAlignment="1">
      <alignment horizontal="right"/>
    </xf>
    <xf numFmtId="165" fontId="9" fillId="3" borderId="5" xfId="0" applyNumberFormat="1" applyFont="1" applyFill="1" applyBorder="1" applyAlignment="1">
      <alignment horizontal="right"/>
    </xf>
    <xf numFmtId="0" fontId="8" fillId="3" borderId="5" xfId="0" applyFont="1" applyFill="1" applyBorder="1" applyAlignment="1">
      <alignment horizontal="right"/>
    </xf>
    <xf numFmtId="0" fontId="11" fillId="3" borderId="4" xfId="0" applyFont="1" applyFill="1" applyBorder="1"/>
    <xf numFmtId="0" fontId="11" fillId="3" borderId="5" xfId="0" applyFont="1" applyFill="1" applyBorder="1" applyAlignment="1">
      <alignment horizontal="right"/>
    </xf>
    <xf numFmtId="0" fontId="9" fillId="0" borderId="5" xfId="0" applyFont="1" applyFill="1" applyBorder="1" applyAlignment="1">
      <alignment wrapText="1"/>
    </xf>
    <xf numFmtId="0" fontId="8" fillId="0" borderId="36" xfId="0" applyFont="1" applyFill="1" applyBorder="1" applyAlignment="1">
      <alignment horizontal="right" wrapText="1"/>
    </xf>
    <xf numFmtId="0" fontId="8" fillId="0" borderId="36" xfId="0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0" fontId="8" fillId="0" borderId="38" xfId="0" applyFont="1" applyFill="1" applyBorder="1" applyAlignment="1">
      <alignment horizontal="right"/>
    </xf>
    <xf numFmtId="0" fontId="1" fillId="0" borderId="38" xfId="0" applyFont="1" applyFill="1" applyBorder="1" applyAlignment="1">
      <alignment horizontal="right"/>
    </xf>
    <xf numFmtId="0" fontId="1" fillId="0" borderId="37" xfId="0" applyFont="1" applyFill="1" applyBorder="1" applyAlignment="1">
      <alignment horizontal="right"/>
    </xf>
    <xf numFmtId="0" fontId="1" fillId="0" borderId="39" xfId="0" applyFont="1" applyFill="1" applyBorder="1" applyAlignment="1">
      <alignment horizontal="right"/>
    </xf>
    <xf numFmtId="0" fontId="1" fillId="0" borderId="36" xfId="0" applyFont="1" applyFill="1" applyBorder="1" applyAlignment="1">
      <alignment horizontal="right"/>
    </xf>
    <xf numFmtId="0" fontId="1" fillId="0" borderId="37" xfId="4" applyFont="1" applyFill="1" applyBorder="1" applyAlignment="1">
      <alignment horizontal="right"/>
    </xf>
    <xf numFmtId="0" fontId="1" fillId="0" borderId="38" xfId="4" applyFont="1" applyFill="1" applyBorder="1" applyAlignment="1">
      <alignment horizontal="right"/>
    </xf>
    <xf numFmtId="0" fontId="8" fillId="0" borderId="39" xfId="0" applyFont="1" applyFill="1" applyBorder="1" applyAlignment="1">
      <alignment horizontal="right"/>
    </xf>
    <xf numFmtId="0" fontId="11" fillId="0" borderId="38" xfId="0" applyFont="1" applyFill="1" applyBorder="1" applyAlignment="1">
      <alignment horizontal="right"/>
    </xf>
    <xf numFmtId="0" fontId="1" fillId="0" borderId="40" xfId="0" applyFont="1" applyFill="1" applyBorder="1" applyAlignment="1">
      <alignment horizontal="right"/>
    </xf>
    <xf numFmtId="0" fontId="0" fillId="0" borderId="3" xfId="0" applyFill="1" applyBorder="1"/>
    <xf numFmtId="0" fontId="0" fillId="0" borderId="6" xfId="0" applyFont="1" applyFill="1" applyBorder="1"/>
    <xf numFmtId="0" fontId="0" fillId="0" borderId="12" xfId="0" applyFill="1" applyBorder="1"/>
    <xf numFmtId="0" fontId="0" fillId="0" borderId="5" xfId="0" applyFill="1" applyBorder="1"/>
    <xf numFmtId="0" fontId="0" fillId="0" borderId="19" xfId="0" applyFill="1" applyBorder="1"/>
    <xf numFmtId="0" fontId="0" fillId="0" borderId="6" xfId="0" applyFill="1" applyBorder="1"/>
    <xf numFmtId="0" fontId="11" fillId="0" borderId="31" xfId="0" applyFont="1" applyFill="1" applyBorder="1"/>
    <xf numFmtId="0" fontId="7" fillId="0" borderId="4" xfId="0" applyFont="1" applyFill="1" applyBorder="1" applyAlignment="1">
      <alignment horizontal="left"/>
    </xf>
    <xf numFmtId="0" fontId="0" fillId="0" borderId="9" xfId="0" applyFill="1" applyBorder="1"/>
    <xf numFmtId="0" fontId="7" fillId="0" borderId="2" xfId="0" applyFont="1" applyFill="1" applyBorder="1"/>
    <xf numFmtId="49" fontId="1" fillId="0" borderId="2" xfId="0" applyNumberFormat="1" applyFont="1" applyFill="1" applyBorder="1" applyAlignment="1">
      <alignment horizontal="right"/>
    </xf>
    <xf numFmtId="0" fontId="0" fillId="0" borderId="17" xfId="0" applyFont="1" applyFill="1" applyBorder="1"/>
    <xf numFmtId="0" fontId="0" fillId="0" borderId="41" xfId="0" applyFill="1" applyBorder="1"/>
    <xf numFmtId="0" fontId="0" fillId="0" borderId="18" xfId="0" applyFill="1" applyBorder="1"/>
    <xf numFmtId="0" fontId="0" fillId="0" borderId="27" xfId="0" applyFill="1" applyBorder="1"/>
    <xf numFmtId="0" fontId="0" fillId="0" borderId="17" xfId="0" applyFill="1" applyBorder="1"/>
    <xf numFmtId="0" fontId="0" fillId="0" borderId="0" xfId="0" applyFill="1" applyBorder="1"/>
    <xf numFmtId="0" fontId="0" fillId="0" borderId="20" xfId="0" applyFill="1" applyBorder="1"/>
    <xf numFmtId="0" fontId="0" fillId="0" borderId="2" xfId="0" applyFill="1" applyBorder="1"/>
    <xf numFmtId="0" fontId="0" fillId="0" borderId="16" xfId="0" applyFill="1" applyBorder="1"/>
    <xf numFmtId="0" fontId="0" fillId="0" borderId="26" xfId="0" applyFill="1" applyBorder="1"/>
    <xf numFmtId="0" fontId="0" fillId="0" borderId="28" xfId="0" applyFill="1" applyBorder="1"/>
    <xf numFmtId="0" fontId="1" fillId="3" borderId="0" xfId="0" applyFont="1" applyFill="1" applyBorder="1"/>
    <xf numFmtId="0" fontId="7" fillId="3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165" fontId="1" fillId="3" borderId="0" xfId="0" applyNumberFormat="1" applyFont="1" applyFill="1" applyBorder="1" applyAlignment="1">
      <alignment horizontal="right"/>
    </xf>
    <xf numFmtId="0" fontId="1" fillId="3" borderId="0" xfId="4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18" fillId="0" borderId="0" xfId="0" applyFont="1" applyFill="1" applyBorder="1"/>
    <xf numFmtId="0" fontId="1" fillId="3" borderId="26" xfId="0" applyFont="1" applyFill="1" applyBorder="1" applyAlignment="1">
      <alignment horizontal="center"/>
    </xf>
    <xf numFmtId="165" fontId="1" fillId="3" borderId="26" xfId="0" applyNumberFormat="1" applyFont="1" applyFill="1" applyBorder="1" applyAlignment="1">
      <alignment horizontal="right"/>
    </xf>
    <xf numFmtId="0" fontId="1" fillId="3" borderId="26" xfId="4" applyFont="1" applyFill="1" applyBorder="1" applyAlignment="1">
      <alignment horizontal="right"/>
    </xf>
    <xf numFmtId="0" fontId="8" fillId="3" borderId="26" xfId="0" applyFont="1" applyFill="1" applyBorder="1" applyAlignment="1">
      <alignment horizontal="right"/>
    </xf>
    <xf numFmtId="0" fontId="18" fillId="0" borderId="26" xfId="0" applyFont="1" applyFill="1" applyBorder="1"/>
    <xf numFmtId="0" fontId="18" fillId="0" borderId="28" xfId="0" applyFont="1" applyFill="1" applyBorder="1"/>
    <xf numFmtId="0" fontId="1" fillId="3" borderId="1" xfId="0" applyFont="1" applyFill="1" applyBorder="1"/>
    <xf numFmtId="0" fontId="7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right"/>
    </xf>
    <xf numFmtId="0" fontId="1" fillId="3" borderId="2" xfId="4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1" fillId="0" borderId="26" xfId="4" applyFont="1" applyFill="1" applyBorder="1" applyAlignment="1">
      <alignment horizontal="right"/>
    </xf>
    <xf numFmtId="165" fontId="1" fillId="0" borderId="26" xfId="4" applyNumberFormat="1" applyFont="1" applyFill="1" applyBorder="1" applyAlignment="1">
      <alignment horizontal="right"/>
    </xf>
    <xf numFmtId="0" fontId="7" fillId="3" borderId="42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0" borderId="26" xfId="0" applyFont="1" applyFill="1" applyBorder="1"/>
    <xf numFmtId="0" fontId="1" fillId="0" borderId="26" xfId="0" applyFont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165" fontId="1" fillId="3" borderId="42" xfId="0" applyNumberFormat="1" applyFont="1" applyFill="1" applyBorder="1" applyAlignment="1">
      <alignment horizontal="right"/>
    </xf>
    <xf numFmtId="0" fontId="1" fillId="3" borderId="42" xfId="4" applyFont="1" applyFill="1" applyBorder="1" applyAlignment="1">
      <alignment horizontal="right"/>
    </xf>
    <xf numFmtId="0" fontId="8" fillId="3" borderId="42" xfId="0" applyFont="1" applyFill="1" applyBorder="1" applyAlignment="1">
      <alignment horizontal="right"/>
    </xf>
    <xf numFmtId="0" fontId="8" fillId="0" borderId="3" xfId="0" applyFont="1" applyFill="1" applyBorder="1"/>
    <xf numFmtId="0" fontId="1" fillId="0" borderId="2" xfId="0" applyFont="1" applyBorder="1" applyAlignment="1">
      <alignment horizontal="center"/>
    </xf>
    <xf numFmtId="0" fontId="8" fillId="0" borderId="2" xfId="0" applyFont="1" applyFill="1" applyBorder="1"/>
    <xf numFmtId="0" fontId="1" fillId="0" borderId="42" xfId="0" applyFont="1" applyBorder="1" applyAlignment="1">
      <alignment horizontal="center"/>
    </xf>
    <xf numFmtId="0" fontId="8" fillId="0" borderId="42" xfId="0" applyFont="1" applyFill="1" applyBorder="1"/>
    <xf numFmtId="0" fontId="2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165" fontId="10" fillId="2" borderId="13" xfId="0" applyNumberFormat="1" applyFont="1" applyFill="1" applyBorder="1" applyAlignment="1">
      <alignment horizontal="center" vertical="center" wrapText="1"/>
    </xf>
    <xf numFmtId="165" fontId="10" fillId="2" borderId="3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165" fontId="10" fillId="0" borderId="13" xfId="5" applyNumberFormat="1" applyFont="1" applyFill="1" applyBorder="1" applyAlignment="1">
      <alignment horizontal="center" vertical="center" wrapText="1"/>
    </xf>
    <xf numFmtId="165" fontId="10" fillId="0" borderId="34" xfId="5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wrapText="1"/>
    </xf>
    <xf numFmtId="0" fontId="7" fillId="2" borderId="35" xfId="0" applyFont="1" applyFill="1" applyBorder="1" applyAlignment="1">
      <alignment horizont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34" xfId="5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</cellXfs>
  <cellStyles count="9">
    <cellStyle name="Normal_Sheet1" xfId="1"/>
    <cellStyle name="Нормален" xfId="0" builtinId="0"/>
    <cellStyle name="Нормален 2" xfId="2"/>
    <cellStyle name="Нормален 3" xfId="3"/>
    <cellStyle name="Нормален 5" xfId="7"/>
    <cellStyle name="Нормален 6" xfId="8"/>
    <cellStyle name="Нормален_Лист1" xfId="4"/>
    <cellStyle name="Нормален_Лист2" xfId="5"/>
    <cellStyle name="Процент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abSelected="1" topLeftCell="A16" workbookViewId="0">
      <selection activeCell="H30" sqref="H30"/>
    </sheetView>
  </sheetViews>
  <sheetFormatPr defaultColWidth="8.85546875" defaultRowHeight="15" x14ac:dyDescent="0.25"/>
  <cols>
    <col min="1" max="1" width="5.85546875" style="2" customWidth="1"/>
    <col min="2" max="2" width="21.140625" style="2" bestFit="1" customWidth="1"/>
    <col min="3" max="3" width="13.28515625" style="2" bestFit="1" customWidth="1"/>
    <col min="4" max="4" width="11.42578125" style="1" bestFit="1" customWidth="1"/>
    <col min="5" max="5" width="4.7109375" style="2" bestFit="1" customWidth="1"/>
    <col min="6" max="6" width="8.85546875" style="2"/>
    <col min="7" max="7" width="49.140625" style="2" bestFit="1" customWidth="1"/>
    <col min="8" max="8" width="53" style="2" customWidth="1"/>
    <col min="9" max="11" width="15.5703125" style="2" customWidth="1"/>
    <col min="12" max="16384" width="8.85546875" style="2"/>
  </cols>
  <sheetData>
    <row r="1" spans="1:11" customFormat="1" x14ac:dyDescent="0.25">
      <c r="A1" s="75" t="s">
        <v>64</v>
      </c>
      <c r="B1" s="76"/>
      <c r="C1" s="76"/>
      <c r="D1" s="76"/>
      <c r="E1" s="76"/>
      <c r="F1" s="76"/>
    </row>
    <row r="2" spans="1:11" customFormat="1" x14ac:dyDescent="0.25">
      <c r="A2" s="77" t="s">
        <v>62</v>
      </c>
      <c r="B2" s="78"/>
      <c r="C2" s="79"/>
      <c r="D2" s="79"/>
      <c r="E2" s="79"/>
      <c r="F2" s="79"/>
    </row>
    <row r="3" spans="1:11" customFormat="1" ht="15.75" x14ac:dyDescent="0.25">
      <c r="A3" s="77" t="s">
        <v>63</v>
      </c>
      <c r="B3" s="78"/>
      <c r="C3" s="79"/>
      <c r="D3" s="79"/>
      <c r="E3" s="79"/>
      <c r="F3" s="79"/>
      <c r="H3" s="281"/>
      <c r="I3" s="281"/>
    </row>
    <row r="4" spans="1:11" customFormat="1" x14ac:dyDescent="0.25">
      <c r="A4" s="80" t="s">
        <v>75</v>
      </c>
      <c r="B4" s="81"/>
      <c r="C4" s="81"/>
      <c r="D4" s="81"/>
      <c r="E4" s="81"/>
      <c r="F4" s="81"/>
    </row>
    <row r="5" spans="1:11" customFormat="1" x14ac:dyDescent="0.25">
      <c r="A5" s="80"/>
      <c r="B5" s="81"/>
      <c r="C5" s="81"/>
      <c r="D5" s="81"/>
      <c r="E5" s="81"/>
      <c r="F5" s="81"/>
    </row>
    <row r="6" spans="1:11" customFormat="1" ht="13.5" customHeight="1" x14ac:dyDescent="0.25">
      <c r="A6" s="80" t="s">
        <v>73</v>
      </c>
      <c r="B6" s="81"/>
      <c r="C6" s="81"/>
      <c r="D6" s="81"/>
      <c r="E6" s="81"/>
      <c r="F6" s="81"/>
      <c r="G6" s="81"/>
      <c r="H6" s="81"/>
      <c r="I6" s="113"/>
    </row>
    <row r="7" spans="1:11" customFormat="1" ht="13.5" customHeight="1" x14ac:dyDescent="0.25">
      <c r="A7" s="80" t="s">
        <v>74</v>
      </c>
      <c r="B7" s="81"/>
      <c r="C7" s="81"/>
      <c r="D7" s="81"/>
      <c r="E7" s="81"/>
      <c r="F7" s="81"/>
      <c r="G7" s="81"/>
      <c r="H7" s="81"/>
      <c r="I7" s="113"/>
    </row>
    <row r="8" spans="1:11" customFormat="1" ht="15.75" thickBot="1" x14ac:dyDescent="0.3">
      <c r="A8" s="80"/>
      <c r="B8" s="81"/>
      <c r="C8" s="81"/>
      <c r="D8" s="81"/>
      <c r="E8" s="81"/>
      <c r="F8" s="81"/>
    </row>
    <row r="9" spans="1:11" customFormat="1" ht="18" customHeight="1" thickBot="1" x14ac:dyDescent="0.3">
      <c r="A9" s="275" t="s">
        <v>67</v>
      </c>
      <c r="B9" s="277" t="s">
        <v>1</v>
      </c>
      <c r="C9" s="277" t="s">
        <v>55</v>
      </c>
      <c r="D9" s="279" t="s">
        <v>68</v>
      </c>
      <c r="E9" s="277" t="s">
        <v>2</v>
      </c>
      <c r="F9" s="277" t="s">
        <v>3</v>
      </c>
      <c r="G9" s="277" t="s">
        <v>69</v>
      </c>
      <c r="H9" s="285" t="s">
        <v>70</v>
      </c>
      <c r="I9" s="282" t="s">
        <v>71</v>
      </c>
      <c r="J9" s="283"/>
      <c r="K9" s="284"/>
    </row>
    <row r="10" spans="1:11" customFormat="1" ht="42.75" customHeight="1" thickBot="1" x14ac:dyDescent="0.3">
      <c r="A10" s="276"/>
      <c r="B10" s="278"/>
      <c r="C10" s="278"/>
      <c r="D10" s="280"/>
      <c r="E10" s="278"/>
      <c r="F10" s="278"/>
      <c r="G10" s="278"/>
      <c r="H10" s="278"/>
      <c r="I10" s="111" t="s">
        <v>65</v>
      </c>
      <c r="J10" s="112" t="s">
        <v>65</v>
      </c>
      <c r="K10" s="111" t="s">
        <v>65</v>
      </c>
    </row>
    <row r="11" spans="1:11" customFormat="1" ht="15.75" thickBot="1" x14ac:dyDescent="0.3">
      <c r="A11" s="141">
        <v>1</v>
      </c>
      <c r="B11" s="142">
        <v>2</v>
      </c>
      <c r="C11" s="143">
        <v>3</v>
      </c>
      <c r="D11" s="144">
        <v>4</v>
      </c>
      <c r="E11" s="143">
        <v>5</v>
      </c>
      <c r="F11" s="142">
        <v>6</v>
      </c>
      <c r="G11" s="82">
        <v>7</v>
      </c>
      <c r="H11" s="83">
        <v>8</v>
      </c>
      <c r="I11" s="84">
        <v>9</v>
      </c>
      <c r="J11" s="84">
        <v>10</v>
      </c>
      <c r="K11" s="85">
        <v>11</v>
      </c>
    </row>
    <row r="12" spans="1:11" customFormat="1" ht="18" customHeight="1" x14ac:dyDescent="0.25">
      <c r="A12" s="126"/>
      <c r="B12" s="13"/>
      <c r="C12" s="13"/>
      <c r="D12" s="14"/>
      <c r="E12" s="13"/>
      <c r="F12" s="13"/>
      <c r="G12" s="127"/>
      <c r="H12" s="128"/>
      <c r="I12" s="128"/>
      <c r="J12" s="128"/>
      <c r="K12" s="129"/>
    </row>
    <row r="13" spans="1:11" ht="24.75" customHeight="1" x14ac:dyDescent="0.25">
      <c r="A13" s="146">
        <v>1</v>
      </c>
      <c r="B13" s="147" t="s">
        <v>7</v>
      </c>
      <c r="C13" s="148" t="s">
        <v>76</v>
      </c>
      <c r="D13" s="149">
        <v>10.667999999999999</v>
      </c>
      <c r="E13" s="150">
        <v>3</v>
      </c>
      <c r="F13" s="150" t="s">
        <v>0</v>
      </c>
      <c r="G13" s="260" t="s">
        <v>123</v>
      </c>
      <c r="H13" s="131"/>
      <c r="I13" s="131"/>
      <c r="J13" s="131"/>
      <c r="K13" s="132"/>
    </row>
    <row r="14" spans="1:11" ht="24.75" customHeight="1" thickBot="1" x14ac:dyDescent="0.3">
      <c r="A14" s="151">
        <v>2</v>
      </c>
      <c r="B14" s="152" t="s">
        <v>7</v>
      </c>
      <c r="C14" s="153" t="s">
        <v>77</v>
      </c>
      <c r="D14" s="154">
        <v>4.7670000000000003</v>
      </c>
      <c r="E14" s="155">
        <v>3</v>
      </c>
      <c r="F14" s="155" t="s">
        <v>0</v>
      </c>
      <c r="G14" s="160"/>
      <c r="H14" s="133"/>
      <c r="I14" s="133"/>
      <c r="J14" s="133"/>
      <c r="K14" s="134"/>
    </row>
    <row r="15" spans="1:11" ht="24.75" customHeight="1" thickBot="1" x14ac:dyDescent="0.3">
      <c r="A15" s="156"/>
      <c r="B15" s="157" t="s">
        <v>56</v>
      </c>
      <c r="C15" s="158"/>
      <c r="D15" s="159">
        <f>SUM(D13:D14)</f>
        <v>15.434999999999999</v>
      </c>
      <c r="E15" s="158"/>
      <c r="F15" s="158"/>
      <c r="G15" s="161"/>
      <c r="H15" s="135"/>
      <c r="I15" s="135"/>
      <c r="J15" s="135"/>
      <c r="K15" s="136"/>
    </row>
    <row r="16" spans="1:11" ht="18" customHeight="1" x14ac:dyDescent="0.25">
      <c r="A16" s="46"/>
      <c r="B16" s="47"/>
      <c r="C16" s="48"/>
      <c r="D16" s="49"/>
      <c r="E16" s="50"/>
      <c r="F16" s="50"/>
      <c r="G16" s="137"/>
      <c r="H16" s="137"/>
      <c r="I16" s="137"/>
      <c r="J16" s="137"/>
      <c r="K16" s="138"/>
    </row>
    <row r="17" spans="1:11" ht="24.75" customHeight="1" thickBot="1" x14ac:dyDescent="0.3">
      <c r="A17" s="151">
        <v>1</v>
      </c>
      <c r="B17" s="152" t="s">
        <v>46</v>
      </c>
      <c r="C17" s="153" t="s">
        <v>78</v>
      </c>
      <c r="D17" s="162">
        <v>20.013000000000002</v>
      </c>
      <c r="E17" s="153">
        <v>4</v>
      </c>
      <c r="F17" s="153" t="s">
        <v>0</v>
      </c>
      <c r="G17" s="260"/>
      <c r="H17" s="114"/>
      <c r="I17" s="131"/>
      <c r="J17" s="131"/>
      <c r="K17" s="132"/>
    </row>
    <row r="18" spans="1:11" ht="18" customHeight="1" thickBot="1" x14ac:dyDescent="0.3">
      <c r="A18" s="156"/>
      <c r="B18" s="157" t="s">
        <v>56</v>
      </c>
      <c r="C18" s="163"/>
      <c r="D18" s="164">
        <f>SUM(D17:D17)</f>
        <v>20.013000000000002</v>
      </c>
      <c r="E18" s="163"/>
      <c r="F18" s="163"/>
      <c r="G18" s="135"/>
      <c r="H18" s="135"/>
      <c r="I18" s="135"/>
      <c r="J18" s="135"/>
      <c r="K18" s="136"/>
    </row>
    <row r="19" spans="1:11" ht="18" customHeight="1" x14ac:dyDescent="0.25">
      <c r="A19" s="46"/>
      <c r="B19" s="55"/>
      <c r="C19" s="50"/>
      <c r="D19" s="49"/>
      <c r="E19" s="50"/>
      <c r="F19" s="50"/>
      <c r="G19" s="137"/>
      <c r="H19" s="137"/>
      <c r="I19" s="137"/>
      <c r="J19" s="137"/>
      <c r="K19" s="138"/>
    </row>
    <row r="20" spans="1:11" ht="24.75" customHeight="1" thickBot="1" x14ac:dyDescent="0.3">
      <c r="A20" s="151">
        <v>1</v>
      </c>
      <c r="B20" s="152" t="s">
        <v>79</v>
      </c>
      <c r="C20" s="153" t="s">
        <v>80</v>
      </c>
      <c r="D20" s="162">
        <v>19.998999999999999</v>
      </c>
      <c r="E20" s="153">
        <v>4</v>
      </c>
      <c r="F20" s="153" t="s">
        <v>0</v>
      </c>
      <c r="G20" s="261" t="s">
        <v>124</v>
      </c>
      <c r="H20" s="261" t="s">
        <v>125</v>
      </c>
      <c r="I20" s="133"/>
      <c r="J20" s="133"/>
      <c r="K20" s="134"/>
    </row>
    <row r="21" spans="1:11" ht="18" customHeight="1" thickBot="1" x14ac:dyDescent="0.3">
      <c r="A21" s="156"/>
      <c r="B21" s="157" t="s">
        <v>56</v>
      </c>
      <c r="C21" s="163"/>
      <c r="D21" s="164">
        <v>19.998999999999999</v>
      </c>
      <c r="E21" s="163"/>
      <c r="F21" s="163"/>
      <c r="G21" s="135"/>
      <c r="H21" s="135"/>
      <c r="I21" s="135"/>
      <c r="J21" s="135"/>
      <c r="K21" s="136"/>
    </row>
    <row r="22" spans="1:11" ht="18" customHeight="1" x14ac:dyDescent="0.25">
      <c r="A22" s="117"/>
      <c r="B22" s="118"/>
      <c r="C22" s="119"/>
      <c r="D22" s="120"/>
      <c r="E22" s="119"/>
      <c r="F22" s="119"/>
      <c r="G22" s="139"/>
      <c r="H22" s="139"/>
      <c r="I22" s="139"/>
      <c r="J22" s="139"/>
      <c r="K22" s="140"/>
    </row>
    <row r="23" spans="1:11" ht="24.75" customHeight="1" x14ac:dyDescent="0.25">
      <c r="A23" s="146">
        <v>1</v>
      </c>
      <c r="B23" s="147" t="s">
        <v>8</v>
      </c>
      <c r="C23" s="165" t="s">
        <v>81</v>
      </c>
      <c r="D23" s="166">
        <v>64.543999999999997</v>
      </c>
      <c r="E23" s="150">
        <v>3</v>
      </c>
      <c r="F23" s="167" t="s">
        <v>0</v>
      </c>
      <c r="G23" s="260" t="s">
        <v>126</v>
      </c>
      <c r="H23" s="260"/>
      <c r="I23" s="131"/>
      <c r="J23" s="131"/>
      <c r="K23" s="132"/>
    </row>
    <row r="24" spans="1:11" ht="24.75" customHeight="1" x14ac:dyDescent="0.25">
      <c r="A24" s="146">
        <v>2</v>
      </c>
      <c r="B24" s="147" t="s">
        <v>8</v>
      </c>
      <c r="C24" s="167" t="s">
        <v>82</v>
      </c>
      <c r="D24" s="168">
        <v>11.444000000000001</v>
      </c>
      <c r="E24" s="150">
        <v>3</v>
      </c>
      <c r="F24" s="167" t="s">
        <v>0</v>
      </c>
      <c r="G24" s="260"/>
      <c r="H24" s="130"/>
      <c r="I24" s="131"/>
      <c r="J24" s="131"/>
      <c r="K24" s="132"/>
    </row>
    <row r="25" spans="1:11" ht="24.75" customHeight="1" x14ac:dyDescent="0.25">
      <c r="A25" s="146">
        <v>3</v>
      </c>
      <c r="B25" s="147" t="s">
        <v>8</v>
      </c>
      <c r="C25" s="165" t="s">
        <v>83</v>
      </c>
      <c r="D25" s="169">
        <v>35.381999999999998</v>
      </c>
      <c r="E25" s="150">
        <v>3</v>
      </c>
      <c r="F25" s="167" t="s">
        <v>0</v>
      </c>
      <c r="G25" s="260"/>
      <c r="H25" s="130"/>
      <c r="I25" s="131"/>
      <c r="J25" s="131"/>
      <c r="K25" s="132"/>
    </row>
    <row r="26" spans="1:11" ht="24.75" customHeight="1" thickBot="1" x14ac:dyDescent="0.3">
      <c r="A26" s="151">
        <v>4</v>
      </c>
      <c r="B26" s="152" t="s">
        <v>8</v>
      </c>
      <c r="C26" s="170" t="s">
        <v>84</v>
      </c>
      <c r="D26" s="171">
        <v>10.003</v>
      </c>
      <c r="E26" s="155">
        <v>3</v>
      </c>
      <c r="F26" s="170" t="s">
        <v>0</v>
      </c>
      <c r="G26" s="292" t="s">
        <v>150</v>
      </c>
      <c r="H26" s="293" t="s">
        <v>151</v>
      </c>
      <c r="I26" s="133"/>
      <c r="J26" s="133"/>
      <c r="K26" s="134"/>
    </row>
    <row r="27" spans="1:11" ht="24.75" customHeight="1" thickBot="1" x14ac:dyDescent="0.3">
      <c r="A27" s="156"/>
      <c r="B27" s="157" t="s">
        <v>56</v>
      </c>
      <c r="C27" s="172"/>
      <c r="D27" s="173">
        <f>SUM(D23:D26)</f>
        <v>121.373</v>
      </c>
      <c r="E27" s="158"/>
      <c r="F27" s="174"/>
      <c r="G27" s="135"/>
      <c r="H27" s="135"/>
      <c r="I27" s="135"/>
      <c r="J27" s="135"/>
      <c r="K27" s="136"/>
    </row>
    <row r="28" spans="1:11" ht="24.75" customHeight="1" x14ac:dyDescent="0.25">
      <c r="A28" s="117"/>
      <c r="B28" s="118"/>
      <c r="C28" s="119"/>
      <c r="D28" s="120"/>
      <c r="E28" s="119"/>
      <c r="F28" s="119"/>
      <c r="G28" s="139"/>
      <c r="H28" s="139"/>
      <c r="I28" s="139"/>
      <c r="J28" s="139"/>
      <c r="K28" s="140"/>
    </row>
    <row r="29" spans="1:11" ht="24.75" customHeight="1" x14ac:dyDescent="0.25">
      <c r="A29" s="146">
        <v>1</v>
      </c>
      <c r="B29" s="147" t="s">
        <v>9</v>
      </c>
      <c r="C29" s="175" t="s">
        <v>85</v>
      </c>
      <c r="D29" s="176">
        <v>6.0010000000000003</v>
      </c>
      <c r="E29" s="150">
        <v>3</v>
      </c>
      <c r="F29" s="167" t="s">
        <v>0</v>
      </c>
      <c r="G29" s="260" t="s">
        <v>147</v>
      </c>
      <c r="H29" s="260" t="s">
        <v>127</v>
      </c>
      <c r="I29" s="131"/>
      <c r="J29" s="131"/>
      <c r="K29" s="132"/>
    </row>
    <row r="30" spans="1:11" ht="24.75" customHeight="1" x14ac:dyDescent="0.25">
      <c r="A30" s="146">
        <v>2</v>
      </c>
      <c r="B30" s="147" t="s">
        <v>9</v>
      </c>
      <c r="C30" s="175" t="s">
        <v>86</v>
      </c>
      <c r="D30" s="176">
        <v>28.765999999999998</v>
      </c>
      <c r="E30" s="150">
        <v>3</v>
      </c>
      <c r="F30" s="167" t="s">
        <v>0</v>
      </c>
      <c r="G30" s="260" t="s">
        <v>148</v>
      </c>
      <c r="H30" s="260" t="s">
        <v>128</v>
      </c>
      <c r="I30" s="131"/>
      <c r="J30" s="131"/>
      <c r="K30" s="132"/>
    </row>
    <row r="31" spans="1:11" ht="24.75" customHeight="1" x14ac:dyDescent="0.25">
      <c r="A31" s="146">
        <v>3</v>
      </c>
      <c r="B31" s="147" t="s">
        <v>9</v>
      </c>
      <c r="C31" s="175" t="s">
        <v>87</v>
      </c>
      <c r="D31" s="176">
        <v>11.901999999999999</v>
      </c>
      <c r="E31" s="150">
        <v>3</v>
      </c>
      <c r="F31" s="167" t="s">
        <v>0</v>
      </c>
      <c r="G31" s="260" t="s">
        <v>149</v>
      </c>
      <c r="H31" s="260" t="s">
        <v>128</v>
      </c>
      <c r="I31" s="131"/>
      <c r="J31" s="131"/>
      <c r="K31" s="132"/>
    </row>
    <row r="32" spans="1:11" ht="24.75" customHeight="1" x14ac:dyDescent="0.25">
      <c r="A32" s="146">
        <v>4</v>
      </c>
      <c r="B32" s="147" t="s">
        <v>9</v>
      </c>
      <c r="C32" s="148" t="s">
        <v>88</v>
      </c>
      <c r="D32" s="149">
        <v>4.7939999999999996</v>
      </c>
      <c r="E32" s="150">
        <v>3</v>
      </c>
      <c r="F32" s="167" t="s">
        <v>0</v>
      </c>
      <c r="G32" s="260" t="s">
        <v>129</v>
      </c>
      <c r="H32" s="131"/>
      <c r="I32" s="131"/>
      <c r="J32" s="131"/>
      <c r="K32" s="132"/>
    </row>
    <row r="33" spans="1:11" ht="24.75" customHeight="1" x14ac:dyDescent="0.25">
      <c r="A33" s="146">
        <v>5</v>
      </c>
      <c r="B33" s="147" t="s">
        <v>9</v>
      </c>
      <c r="C33" s="148" t="s">
        <v>89</v>
      </c>
      <c r="D33" s="149">
        <v>12.33</v>
      </c>
      <c r="E33" s="150">
        <v>4</v>
      </c>
      <c r="F33" s="167" t="s">
        <v>0</v>
      </c>
      <c r="G33" s="260" t="s">
        <v>129</v>
      </c>
      <c r="H33" s="131"/>
      <c r="I33" s="131"/>
      <c r="J33" s="131"/>
      <c r="K33" s="132"/>
    </row>
    <row r="34" spans="1:11" ht="24.75" customHeight="1" thickBot="1" x14ac:dyDescent="0.3">
      <c r="A34" s="183">
        <v>6</v>
      </c>
      <c r="B34" s="184" t="s">
        <v>9</v>
      </c>
      <c r="C34" s="241" t="s">
        <v>90</v>
      </c>
      <c r="D34" s="242">
        <v>16.667000000000002</v>
      </c>
      <c r="E34" s="243">
        <v>4</v>
      </c>
      <c r="F34" s="244" t="s">
        <v>0</v>
      </c>
      <c r="G34" s="263" t="s">
        <v>130</v>
      </c>
      <c r="H34" s="263" t="s">
        <v>131</v>
      </c>
      <c r="I34" s="262" t="s">
        <v>132</v>
      </c>
      <c r="J34" s="245"/>
      <c r="K34" s="246"/>
    </row>
    <row r="35" spans="1:11" ht="24.75" customHeight="1" x14ac:dyDescent="0.25">
      <c r="A35" s="234"/>
      <c r="B35" s="235"/>
      <c r="C35" s="236"/>
      <c r="D35" s="237"/>
      <c r="E35" s="238"/>
      <c r="F35" s="239"/>
      <c r="G35" s="240"/>
      <c r="H35" s="240"/>
      <c r="I35" s="240"/>
      <c r="J35" s="240"/>
      <c r="K35" s="240"/>
    </row>
    <row r="36" spans="1:11" ht="24.75" customHeight="1" x14ac:dyDescent="0.25">
      <c r="A36" s="274" t="s">
        <v>113</v>
      </c>
      <c r="B36" s="274"/>
      <c r="C36" s="274"/>
      <c r="D36"/>
      <c r="E36" s="253" t="s">
        <v>114</v>
      </c>
      <c r="F36" s="253"/>
      <c r="G36" s="253"/>
      <c r="H36" s="253" t="s">
        <v>115</v>
      </c>
      <c r="I36"/>
      <c r="J36" s="253" t="s">
        <v>116</v>
      </c>
      <c r="K36" s="240"/>
    </row>
    <row r="37" spans="1:11" ht="24.75" customHeight="1" thickBot="1" x14ac:dyDescent="0.3">
      <c r="A37" s="254"/>
      <c r="B37" s="253"/>
      <c r="C37" s="253" t="s">
        <v>117</v>
      </c>
      <c r="D37"/>
      <c r="E37" s="255"/>
      <c r="F37" s="256" t="s">
        <v>118</v>
      </c>
      <c r="G37" s="256"/>
      <c r="H37" s="254" t="s">
        <v>119</v>
      </c>
      <c r="I37"/>
      <c r="J37" s="254" t="s">
        <v>120</v>
      </c>
      <c r="K37" s="240"/>
    </row>
    <row r="38" spans="1:11" ht="24.75" customHeight="1" x14ac:dyDescent="0.25">
      <c r="A38" s="247">
        <v>7</v>
      </c>
      <c r="B38" s="248" t="s">
        <v>9</v>
      </c>
      <c r="C38" s="249" t="s">
        <v>91</v>
      </c>
      <c r="D38" s="250">
        <v>15.005000000000001</v>
      </c>
      <c r="E38" s="251">
        <v>3</v>
      </c>
      <c r="F38" s="252" t="s">
        <v>0</v>
      </c>
      <c r="G38" s="269" t="s">
        <v>130</v>
      </c>
      <c r="H38" s="269" t="s">
        <v>131</v>
      </c>
      <c r="I38" s="270" t="s">
        <v>132</v>
      </c>
      <c r="J38" s="139"/>
      <c r="K38" s="140"/>
    </row>
    <row r="39" spans="1:11" ht="24.75" customHeight="1" thickBot="1" x14ac:dyDescent="0.3">
      <c r="A39" s="183">
        <v>8</v>
      </c>
      <c r="B39" s="259" t="s">
        <v>9</v>
      </c>
      <c r="C39" s="264" t="s">
        <v>92</v>
      </c>
      <c r="D39" s="265">
        <v>111.194</v>
      </c>
      <c r="E39" s="266">
        <v>3</v>
      </c>
      <c r="F39" s="267" t="s">
        <v>0</v>
      </c>
      <c r="G39" s="271" t="s">
        <v>133</v>
      </c>
      <c r="H39" s="260" t="s">
        <v>134</v>
      </c>
      <c r="I39" s="272" t="s">
        <v>135</v>
      </c>
      <c r="J39" s="272" t="s">
        <v>136</v>
      </c>
      <c r="K39" s="246"/>
    </row>
    <row r="40" spans="1:11" ht="18" customHeight="1" thickBot="1" x14ac:dyDescent="0.3">
      <c r="A40" s="156"/>
      <c r="B40" s="157" t="s">
        <v>56</v>
      </c>
      <c r="C40" s="172"/>
      <c r="D40" s="173">
        <f>SUM(D29:D39)</f>
        <v>206.65899999999999</v>
      </c>
      <c r="E40" s="158"/>
      <c r="F40" s="174"/>
      <c r="G40" s="135"/>
      <c r="H40" s="135"/>
      <c r="I40" s="135"/>
      <c r="J40" s="135"/>
      <c r="K40" s="136"/>
    </row>
    <row r="41" spans="1:11" ht="18" customHeight="1" x14ac:dyDescent="0.25">
      <c r="A41" s="117"/>
      <c r="B41" s="118"/>
      <c r="C41" s="125"/>
      <c r="D41" s="145"/>
      <c r="E41" s="125"/>
      <c r="F41" s="125"/>
      <c r="G41" s="139"/>
      <c r="H41" s="139"/>
      <c r="I41" s="139"/>
      <c r="J41" s="139"/>
      <c r="K41" s="140"/>
    </row>
    <row r="42" spans="1:11" ht="24.75" customHeight="1" x14ac:dyDescent="0.25">
      <c r="A42" s="146">
        <v>1</v>
      </c>
      <c r="B42" s="147" t="s">
        <v>10</v>
      </c>
      <c r="C42" s="178" t="s">
        <v>93</v>
      </c>
      <c r="D42" s="179">
        <v>20.004999999999999</v>
      </c>
      <c r="E42" s="180">
        <v>3</v>
      </c>
      <c r="F42" s="180" t="s">
        <v>0</v>
      </c>
      <c r="G42" s="273" t="s">
        <v>137</v>
      </c>
      <c r="H42" s="260" t="s">
        <v>138</v>
      </c>
      <c r="I42" s="268" t="s">
        <v>139</v>
      </c>
      <c r="J42" s="131"/>
      <c r="K42" s="132"/>
    </row>
    <row r="43" spans="1:11" ht="24.75" customHeight="1" x14ac:dyDescent="0.25">
      <c r="A43" s="146">
        <v>2</v>
      </c>
      <c r="B43" s="147" t="s">
        <v>10</v>
      </c>
      <c r="C43" s="178" t="s">
        <v>94</v>
      </c>
      <c r="D43" s="179">
        <v>18.97</v>
      </c>
      <c r="E43" s="180">
        <v>3</v>
      </c>
      <c r="F43" s="180" t="s">
        <v>0</v>
      </c>
      <c r="G43" s="260" t="s">
        <v>140</v>
      </c>
      <c r="H43" s="260" t="s">
        <v>138</v>
      </c>
      <c r="I43" s="268" t="s">
        <v>139</v>
      </c>
      <c r="J43" s="131"/>
      <c r="K43" s="132"/>
    </row>
    <row r="44" spans="1:11" ht="24.75" customHeight="1" x14ac:dyDescent="0.25">
      <c r="A44" s="146">
        <v>3</v>
      </c>
      <c r="B44" s="147" t="s">
        <v>10</v>
      </c>
      <c r="C44" s="181" t="s">
        <v>95</v>
      </c>
      <c r="D44" s="182">
        <v>3.3319999999999999</v>
      </c>
      <c r="E44" s="180">
        <v>3</v>
      </c>
      <c r="F44" s="180" t="s">
        <v>0</v>
      </c>
      <c r="G44" s="260" t="s">
        <v>142</v>
      </c>
      <c r="H44" s="177"/>
      <c r="I44" s="131"/>
      <c r="J44" s="131"/>
      <c r="K44" s="132"/>
    </row>
    <row r="45" spans="1:11" ht="22.5" customHeight="1" x14ac:dyDescent="0.25">
      <c r="A45" s="146">
        <v>4</v>
      </c>
      <c r="B45" s="147" t="s">
        <v>10</v>
      </c>
      <c r="C45" s="181" t="s">
        <v>96</v>
      </c>
      <c r="D45" s="182">
        <v>3.3319999999999999</v>
      </c>
      <c r="E45" s="180">
        <v>3</v>
      </c>
      <c r="F45" s="180" t="s">
        <v>0</v>
      </c>
      <c r="G45" s="260" t="s">
        <v>142</v>
      </c>
      <c r="H45" s="114"/>
      <c r="I45" s="131"/>
      <c r="J45" s="131"/>
      <c r="K45" s="132"/>
    </row>
    <row r="46" spans="1:11" ht="25.5" customHeight="1" x14ac:dyDescent="0.25">
      <c r="A46" s="146">
        <v>5</v>
      </c>
      <c r="B46" s="147" t="s">
        <v>10</v>
      </c>
      <c r="C46" s="181" t="s">
        <v>97</v>
      </c>
      <c r="D46" s="182">
        <v>3.3330000000000002</v>
      </c>
      <c r="E46" s="180">
        <v>3</v>
      </c>
      <c r="F46" s="180" t="s">
        <v>0</v>
      </c>
      <c r="G46" s="260" t="s">
        <v>142</v>
      </c>
      <c r="H46" s="130"/>
      <c r="I46" s="131"/>
      <c r="J46" s="131"/>
      <c r="K46" s="132"/>
    </row>
    <row r="47" spans="1:11" ht="24.75" customHeight="1" x14ac:dyDescent="0.25">
      <c r="A47" s="146">
        <v>6</v>
      </c>
      <c r="B47" s="147" t="s">
        <v>10</v>
      </c>
      <c r="C47" s="181" t="s">
        <v>98</v>
      </c>
      <c r="D47" s="182">
        <v>3.3330000000000002</v>
      </c>
      <c r="E47" s="180">
        <v>3</v>
      </c>
      <c r="F47" s="180" t="s">
        <v>0</v>
      </c>
      <c r="G47" s="260" t="s">
        <v>142</v>
      </c>
      <c r="H47" s="114"/>
      <c r="I47" s="131"/>
      <c r="J47" s="131"/>
      <c r="K47" s="132"/>
    </row>
    <row r="48" spans="1:11" ht="24.75" customHeight="1" thickBot="1" x14ac:dyDescent="0.3">
      <c r="A48" s="183">
        <v>7</v>
      </c>
      <c r="B48" s="184" t="s">
        <v>10</v>
      </c>
      <c r="C48" s="186" t="s">
        <v>99</v>
      </c>
      <c r="D48" s="187">
        <v>10.428000000000001</v>
      </c>
      <c r="E48" s="185">
        <v>3</v>
      </c>
      <c r="F48" s="185" t="s">
        <v>0</v>
      </c>
      <c r="G48" s="273" t="s">
        <v>141</v>
      </c>
      <c r="H48" s="133"/>
      <c r="I48" s="133"/>
      <c r="J48" s="133"/>
      <c r="K48" s="134"/>
    </row>
    <row r="49" spans="1:11" ht="18" customHeight="1" thickBot="1" x14ac:dyDescent="0.3">
      <c r="A49" s="156"/>
      <c r="B49" s="157" t="s">
        <v>56</v>
      </c>
      <c r="C49" s="188"/>
      <c r="D49" s="173">
        <f>SUM(D42:D48)</f>
        <v>62.73299999999999</v>
      </c>
      <c r="E49" s="188"/>
      <c r="F49" s="188"/>
      <c r="G49" s="135"/>
      <c r="H49" s="135"/>
      <c r="I49" s="135"/>
      <c r="J49" s="135"/>
      <c r="K49" s="136"/>
    </row>
    <row r="50" spans="1:11" ht="18" customHeight="1" x14ac:dyDescent="0.25">
      <c r="A50" s="46"/>
      <c r="B50" s="55"/>
      <c r="C50" s="50"/>
      <c r="D50" s="49"/>
      <c r="E50" s="50"/>
      <c r="F50" s="50"/>
      <c r="G50" s="137"/>
      <c r="H50" s="137"/>
      <c r="I50" s="137"/>
      <c r="J50" s="137"/>
      <c r="K50" s="138"/>
    </row>
    <row r="51" spans="1:11" ht="24.75" customHeight="1" thickBot="1" x14ac:dyDescent="0.3">
      <c r="A51" s="151">
        <v>1</v>
      </c>
      <c r="B51" s="152" t="s">
        <v>17</v>
      </c>
      <c r="C51" s="189" t="s">
        <v>100</v>
      </c>
      <c r="D51" s="190">
        <v>58.481999999999999</v>
      </c>
      <c r="E51" s="153">
        <v>4</v>
      </c>
      <c r="F51" s="153" t="s">
        <v>0</v>
      </c>
      <c r="G51" s="114"/>
      <c r="H51" s="131"/>
      <c r="I51" s="131"/>
      <c r="J51" s="131"/>
      <c r="K51" s="132"/>
    </row>
    <row r="52" spans="1:11" ht="18" customHeight="1" thickBot="1" x14ac:dyDescent="0.3">
      <c r="A52" s="191"/>
      <c r="B52" s="192" t="s">
        <v>59</v>
      </c>
      <c r="C52" s="193"/>
      <c r="D52" s="194">
        <f>SUM(D51)</f>
        <v>58.481999999999999</v>
      </c>
      <c r="E52" s="195"/>
      <c r="F52" s="195"/>
      <c r="G52" s="135"/>
      <c r="H52" s="135"/>
      <c r="I52" s="135"/>
      <c r="J52" s="135"/>
      <c r="K52" s="136"/>
    </row>
    <row r="53" spans="1:11" ht="18" customHeight="1" x14ac:dyDescent="0.25">
      <c r="A53" s="46"/>
      <c r="B53" s="55"/>
      <c r="C53" s="50"/>
      <c r="D53" s="49"/>
      <c r="E53" s="50"/>
      <c r="F53" s="50"/>
      <c r="G53" s="137"/>
      <c r="H53" s="137"/>
      <c r="I53" s="137"/>
      <c r="J53" s="137"/>
      <c r="K53" s="138"/>
    </row>
    <row r="54" spans="1:11" ht="24.75" customHeight="1" thickBot="1" x14ac:dyDescent="0.3">
      <c r="A54" s="151">
        <v>1</v>
      </c>
      <c r="B54" s="152" t="s">
        <v>101</v>
      </c>
      <c r="C54" s="153" t="s">
        <v>102</v>
      </c>
      <c r="D54" s="162">
        <v>2.54</v>
      </c>
      <c r="E54" s="155">
        <v>4</v>
      </c>
      <c r="F54" s="155" t="s">
        <v>0</v>
      </c>
      <c r="G54" s="114"/>
      <c r="H54" s="114"/>
      <c r="I54" s="131"/>
      <c r="J54" s="131"/>
      <c r="K54" s="132"/>
    </row>
    <row r="55" spans="1:11" ht="24.75" customHeight="1" thickBot="1" x14ac:dyDescent="0.3">
      <c r="A55" s="156"/>
      <c r="B55" s="157" t="s">
        <v>56</v>
      </c>
      <c r="C55" s="158"/>
      <c r="D55" s="159">
        <f>SUM(D54:D54)</f>
        <v>2.54</v>
      </c>
      <c r="E55" s="158"/>
      <c r="F55" s="158"/>
      <c r="G55" s="135"/>
      <c r="H55" s="135"/>
      <c r="I55" s="135"/>
      <c r="J55" s="135"/>
      <c r="K55" s="136"/>
    </row>
    <row r="56" spans="1:11" ht="24.75" customHeight="1" x14ac:dyDescent="0.25">
      <c r="A56" s="46"/>
      <c r="B56" s="55"/>
      <c r="C56" s="50"/>
      <c r="D56" s="49"/>
      <c r="E56" s="50"/>
      <c r="F56" s="50"/>
      <c r="G56" s="137"/>
      <c r="H56" s="137"/>
      <c r="I56" s="137"/>
      <c r="J56" s="137"/>
      <c r="K56" s="138"/>
    </row>
    <row r="57" spans="1:11" ht="24.75" customHeight="1" thickBot="1" x14ac:dyDescent="0.3">
      <c r="A57" s="151">
        <v>1</v>
      </c>
      <c r="B57" s="152" t="s">
        <v>103</v>
      </c>
      <c r="C57" s="170" t="s">
        <v>104</v>
      </c>
      <c r="D57" s="171">
        <v>11.996</v>
      </c>
      <c r="E57" s="153">
        <v>4</v>
      </c>
      <c r="F57" s="153" t="s">
        <v>0</v>
      </c>
      <c r="G57" s="130"/>
      <c r="H57" s="131"/>
      <c r="I57" s="131"/>
      <c r="J57" s="131"/>
      <c r="K57" s="132"/>
    </row>
    <row r="58" spans="1:11" ht="18" customHeight="1" thickBot="1" x14ac:dyDescent="0.3">
      <c r="A58" s="156"/>
      <c r="B58" s="157" t="s">
        <v>56</v>
      </c>
      <c r="C58" s="158"/>
      <c r="D58" s="159">
        <f>SUM(D57:D57)</f>
        <v>11.996</v>
      </c>
      <c r="E58" s="158"/>
      <c r="F58" s="158"/>
      <c r="G58" s="135"/>
      <c r="H58" s="135"/>
      <c r="I58" s="135"/>
      <c r="J58" s="135"/>
      <c r="K58" s="136"/>
    </row>
    <row r="59" spans="1:11" ht="18" customHeight="1" x14ac:dyDescent="0.25">
      <c r="A59" s="46"/>
      <c r="B59" s="88"/>
      <c r="C59" s="89"/>
      <c r="D59" s="90"/>
      <c r="E59" s="91"/>
      <c r="F59" s="92"/>
      <c r="G59" s="137"/>
      <c r="H59" s="137"/>
      <c r="I59" s="137"/>
      <c r="J59" s="137"/>
      <c r="K59" s="138"/>
    </row>
    <row r="60" spans="1:11" ht="24.75" customHeight="1" x14ac:dyDescent="0.25">
      <c r="A60" s="146">
        <v>1</v>
      </c>
      <c r="B60" s="147" t="s">
        <v>24</v>
      </c>
      <c r="C60" s="167" t="s">
        <v>105</v>
      </c>
      <c r="D60" s="168">
        <v>35.997999999999998</v>
      </c>
      <c r="E60" s="167">
        <v>3</v>
      </c>
      <c r="F60" s="167" t="s">
        <v>0</v>
      </c>
      <c r="G60" s="261" t="s">
        <v>143</v>
      </c>
      <c r="H60" s="261"/>
      <c r="I60" s="131"/>
      <c r="J60" s="131"/>
      <c r="K60" s="132"/>
    </row>
    <row r="61" spans="1:11" ht="24.75" customHeight="1" x14ac:dyDescent="0.25">
      <c r="A61" s="146">
        <v>2</v>
      </c>
      <c r="B61" s="147" t="s">
        <v>24</v>
      </c>
      <c r="C61" s="167" t="s">
        <v>106</v>
      </c>
      <c r="D61" s="168">
        <v>12.503</v>
      </c>
      <c r="E61" s="167">
        <v>6</v>
      </c>
      <c r="F61" s="167" t="s">
        <v>0</v>
      </c>
      <c r="G61" s="261" t="s">
        <v>143</v>
      </c>
      <c r="H61" s="261"/>
      <c r="I61" s="131"/>
      <c r="J61" s="131"/>
      <c r="K61" s="132"/>
    </row>
    <row r="62" spans="1:11" ht="24.75" customHeight="1" x14ac:dyDescent="0.25">
      <c r="A62" s="146">
        <v>3</v>
      </c>
      <c r="B62" s="147" t="s">
        <v>24</v>
      </c>
      <c r="C62" s="167" t="s">
        <v>107</v>
      </c>
      <c r="D62" s="168">
        <v>12.504</v>
      </c>
      <c r="E62" s="167">
        <v>3</v>
      </c>
      <c r="F62" s="167" t="s">
        <v>0</v>
      </c>
      <c r="G62" s="260"/>
      <c r="H62" s="131"/>
      <c r="I62" s="131"/>
      <c r="J62" s="131"/>
      <c r="K62" s="132"/>
    </row>
    <row r="63" spans="1:11" ht="24.75" customHeight="1" thickBot="1" x14ac:dyDescent="0.3">
      <c r="A63" s="146">
        <v>4</v>
      </c>
      <c r="B63" s="147" t="s">
        <v>24</v>
      </c>
      <c r="C63" s="167" t="s">
        <v>108</v>
      </c>
      <c r="D63" s="168">
        <v>36.286000000000001</v>
      </c>
      <c r="E63" s="167">
        <v>4</v>
      </c>
      <c r="F63" s="167" t="s">
        <v>0</v>
      </c>
      <c r="G63" s="260"/>
      <c r="H63" s="114"/>
      <c r="I63" s="131"/>
      <c r="J63" s="131"/>
      <c r="K63" s="132"/>
    </row>
    <row r="64" spans="1:11" ht="18" customHeight="1" thickBot="1" x14ac:dyDescent="0.3">
      <c r="A64" s="196"/>
      <c r="B64" s="157" t="s">
        <v>56</v>
      </c>
      <c r="C64" s="197"/>
      <c r="D64" s="164">
        <f>SUM(D60:D63)</f>
        <v>97.290999999999997</v>
      </c>
      <c r="E64" s="197"/>
      <c r="F64" s="197"/>
      <c r="G64" s="135"/>
      <c r="H64" s="135"/>
      <c r="I64" s="135"/>
      <c r="J64" s="135"/>
      <c r="K64" s="136"/>
    </row>
    <row r="65" spans="1:11" ht="18" customHeight="1" thickBot="1" x14ac:dyDescent="0.3">
      <c r="A65" s="46"/>
      <c r="B65" s="55"/>
      <c r="C65" s="64"/>
      <c r="D65" s="65"/>
      <c r="E65" s="50"/>
      <c r="F65" s="50"/>
      <c r="G65" s="137"/>
      <c r="H65" s="137"/>
      <c r="I65" s="137"/>
      <c r="J65" s="137"/>
      <c r="K65" s="138"/>
    </row>
    <row r="66" spans="1:11" ht="27.75" customHeight="1" thickBot="1" x14ac:dyDescent="0.3">
      <c r="A66" s="44"/>
      <c r="B66" s="198" t="s">
        <v>109</v>
      </c>
      <c r="C66" s="27"/>
      <c r="D66" s="26">
        <f>SUM(D13:D65)*0.5</f>
        <v>616.52099999999984</v>
      </c>
      <c r="E66" s="27"/>
      <c r="F66" s="27"/>
      <c r="G66" s="135"/>
      <c r="H66" s="135"/>
      <c r="I66" s="135"/>
      <c r="J66" s="135"/>
      <c r="K66" s="136"/>
    </row>
    <row r="67" spans="1:11" s="1" customFormat="1" x14ac:dyDescent="0.25">
      <c r="A67" s="5"/>
      <c r="B67" s="11"/>
      <c r="C67" s="11"/>
      <c r="D67" s="86"/>
      <c r="E67" s="11"/>
      <c r="F67" s="11"/>
    </row>
    <row r="68" spans="1:11" x14ac:dyDescent="0.25">
      <c r="A68" s="274" t="s">
        <v>113</v>
      </c>
      <c r="B68" s="274"/>
      <c r="C68" s="274"/>
      <c r="D68"/>
      <c r="E68" s="253" t="s">
        <v>114</v>
      </c>
      <c r="F68" s="253"/>
      <c r="G68" s="253"/>
      <c r="H68" s="253" t="s">
        <v>115</v>
      </c>
      <c r="I68"/>
      <c r="J68" s="253" t="s">
        <v>116</v>
      </c>
    </row>
    <row r="69" spans="1:11" x14ac:dyDescent="0.25">
      <c r="A69" s="254"/>
      <c r="B69" s="253"/>
      <c r="C69" s="253" t="s">
        <v>117</v>
      </c>
      <c r="D69"/>
      <c r="E69" s="255"/>
      <c r="F69" s="256" t="s">
        <v>118</v>
      </c>
      <c r="G69" s="256"/>
      <c r="H69" s="254" t="s">
        <v>119</v>
      </c>
      <c r="I69"/>
      <c r="J69" s="254" t="s">
        <v>120</v>
      </c>
    </row>
    <row r="70" spans="1:11" x14ac:dyDescent="0.25">
      <c r="B70" s="6"/>
      <c r="C70" s="7"/>
      <c r="D70" s="8"/>
      <c r="E70" s="9"/>
      <c r="F70" s="10"/>
    </row>
  </sheetData>
  <autoFilter ref="A11:K66"/>
  <mergeCells count="12">
    <mergeCell ref="D9:D10"/>
    <mergeCell ref="E9:E10"/>
    <mergeCell ref="H3:I3"/>
    <mergeCell ref="I9:K9"/>
    <mergeCell ref="G9:G10"/>
    <mergeCell ref="H9:H10"/>
    <mergeCell ref="F9:F10"/>
    <mergeCell ref="A36:C36"/>
    <mergeCell ref="A68:C68"/>
    <mergeCell ref="A9:A10"/>
    <mergeCell ref="B9:B10"/>
    <mergeCell ref="C9:C10"/>
  </mergeCells>
  <phoneticPr fontId="19" type="noConversion"/>
  <pageMargins left="0.31496062992125984" right="0.31496062992125984" top="0.55118110236220474" bottom="0.74803149606299213" header="0.31496062992125984" footer="0.31496062992125984"/>
  <pageSetup paperSize="9" scale="65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topLeftCell="A13" workbookViewId="0">
      <selection activeCell="I36" sqref="I36"/>
    </sheetView>
  </sheetViews>
  <sheetFormatPr defaultColWidth="8.85546875" defaultRowHeight="15" x14ac:dyDescent="0.25"/>
  <cols>
    <col min="1" max="1" width="5.85546875" style="2" customWidth="1"/>
    <col min="2" max="2" width="21.140625" style="2" bestFit="1" customWidth="1"/>
    <col min="3" max="3" width="13.28515625" style="2" bestFit="1" customWidth="1"/>
    <col min="4" max="4" width="11.42578125" style="1" bestFit="1" customWidth="1"/>
    <col min="5" max="5" width="4.7109375" style="2" bestFit="1" customWidth="1"/>
    <col min="6" max="6" width="8.85546875" style="2"/>
    <col min="7" max="7" width="49.140625" style="2" bestFit="1" customWidth="1"/>
    <col min="8" max="8" width="73" style="2" bestFit="1" customWidth="1"/>
    <col min="9" max="11" width="15.5703125" style="2" customWidth="1"/>
    <col min="12" max="16384" width="8.85546875" style="2"/>
  </cols>
  <sheetData>
    <row r="1" spans="1:11" customFormat="1" x14ac:dyDescent="0.25">
      <c r="A1" s="75" t="s">
        <v>110</v>
      </c>
      <c r="B1" s="76"/>
      <c r="C1" s="76"/>
      <c r="D1" s="76"/>
      <c r="E1" s="76"/>
      <c r="F1" s="76"/>
    </row>
    <row r="2" spans="1:11" customFormat="1" x14ac:dyDescent="0.25">
      <c r="A2" s="77" t="s">
        <v>62</v>
      </c>
      <c r="B2" s="78"/>
      <c r="C2" s="79"/>
      <c r="D2" s="79"/>
      <c r="E2" s="79"/>
      <c r="F2" s="79"/>
    </row>
    <row r="3" spans="1:11" customFormat="1" ht="15.75" x14ac:dyDescent="0.25">
      <c r="A3" s="77" t="s">
        <v>63</v>
      </c>
      <c r="B3" s="78"/>
      <c r="C3" s="79"/>
      <c r="D3" s="79"/>
      <c r="E3" s="79"/>
      <c r="F3" s="79"/>
      <c r="H3" s="281"/>
      <c r="I3" s="281"/>
    </row>
    <row r="4" spans="1:11" customFormat="1" x14ac:dyDescent="0.25">
      <c r="A4" s="80" t="s">
        <v>75</v>
      </c>
      <c r="B4" s="81"/>
      <c r="C4" s="81"/>
      <c r="D4" s="81"/>
      <c r="E4" s="81"/>
      <c r="F4" s="81"/>
    </row>
    <row r="5" spans="1:11" customFormat="1" x14ac:dyDescent="0.25">
      <c r="A5" s="80"/>
      <c r="B5" s="81"/>
      <c r="C5" s="81"/>
      <c r="D5" s="81"/>
      <c r="E5" s="81"/>
      <c r="F5" s="81"/>
    </row>
    <row r="6" spans="1:11" customFormat="1" ht="13.5" customHeight="1" x14ac:dyDescent="0.25">
      <c r="A6" s="80" t="s">
        <v>73</v>
      </c>
      <c r="B6" s="81"/>
      <c r="C6" s="81"/>
      <c r="D6" s="81"/>
      <c r="E6" s="81"/>
      <c r="F6" s="81"/>
      <c r="G6" s="81"/>
      <c r="H6" s="81"/>
      <c r="I6" s="113"/>
    </row>
    <row r="7" spans="1:11" customFormat="1" ht="13.5" customHeight="1" x14ac:dyDescent="0.25">
      <c r="A7" s="80" t="s">
        <v>74</v>
      </c>
      <c r="B7" s="81"/>
      <c r="C7" s="81"/>
      <c r="D7" s="81"/>
      <c r="E7" s="81"/>
      <c r="F7" s="81"/>
      <c r="G7" s="81"/>
      <c r="H7" s="81"/>
      <c r="I7" s="113"/>
    </row>
    <row r="8" spans="1:11" customFormat="1" ht="15.75" thickBot="1" x14ac:dyDescent="0.3">
      <c r="A8" s="80"/>
      <c r="B8" s="81"/>
      <c r="C8" s="81"/>
      <c r="D8" s="81"/>
      <c r="E8" s="81"/>
      <c r="F8" s="81"/>
    </row>
    <row r="9" spans="1:11" customFormat="1" ht="18" customHeight="1" thickBot="1" x14ac:dyDescent="0.3">
      <c r="A9" s="275" t="s">
        <v>67</v>
      </c>
      <c r="B9" s="277" t="s">
        <v>1</v>
      </c>
      <c r="C9" s="277" t="s">
        <v>55</v>
      </c>
      <c r="D9" s="279" t="s">
        <v>68</v>
      </c>
      <c r="E9" s="277" t="s">
        <v>2</v>
      </c>
      <c r="F9" s="277" t="s">
        <v>3</v>
      </c>
      <c r="G9" s="277" t="s">
        <v>69</v>
      </c>
      <c r="H9" s="285" t="s">
        <v>70</v>
      </c>
      <c r="I9" s="282" t="s">
        <v>71</v>
      </c>
      <c r="J9" s="283"/>
      <c r="K9" s="284"/>
    </row>
    <row r="10" spans="1:11" customFormat="1" ht="42.75" customHeight="1" thickBot="1" x14ac:dyDescent="0.3">
      <c r="A10" s="276"/>
      <c r="B10" s="278"/>
      <c r="C10" s="278"/>
      <c r="D10" s="280"/>
      <c r="E10" s="278"/>
      <c r="F10" s="278"/>
      <c r="G10" s="278"/>
      <c r="H10" s="278"/>
      <c r="I10" s="111" t="s">
        <v>65</v>
      </c>
      <c r="J10" s="112" t="s">
        <v>65</v>
      </c>
      <c r="K10" s="111" t="s">
        <v>65</v>
      </c>
    </row>
    <row r="11" spans="1:11" customFormat="1" ht="15.75" thickBot="1" x14ac:dyDescent="0.3">
      <c r="A11" s="141">
        <v>1</v>
      </c>
      <c r="B11" s="142">
        <v>2</v>
      </c>
      <c r="C11" s="143">
        <v>3</v>
      </c>
      <c r="D11" s="144">
        <v>4</v>
      </c>
      <c r="E11" s="143">
        <v>5</v>
      </c>
      <c r="F11" s="142">
        <v>6</v>
      </c>
      <c r="G11" s="82">
        <v>7</v>
      </c>
      <c r="H11" s="83">
        <v>8</v>
      </c>
      <c r="I11" s="84">
        <v>9</v>
      </c>
      <c r="J11" s="84">
        <v>10</v>
      </c>
      <c r="K11" s="85">
        <v>11</v>
      </c>
    </row>
    <row r="12" spans="1:11" customFormat="1" ht="18" customHeight="1" x14ac:dyDescent="0.25">
      <c r="A12" s="126"/>
      <c r="B12" s="13"/>
      <c r="C12" s="13"/>
      <c r="D12" s="14"/>
      <c r="E12" s="13"/>
      <c r="F12" s="13"/>
      <c r="G12" s="127"/>
      <c r="H12" s="128"/>
      <c r="I12" s="128"/>
      <c r="J12" s="128"/>
      <c r="K12" s="129"/>
    </row>
    <row r="13" spans="1:11" ht="24.75" customHeight="1" thickBot="1" x14ac:dyDescent="0.3">
      <c r="A13" s="39">
        <v>1</v>
      </c>
      <c r="B13" s="40" t="s">
        <v>4</v>
      </c>
      <c r="C13" s="41" t="s">
        <v>5</v>
      </c>
      <c r="D13" s="42">
        <v>15.952999999999999</v>
      </c>
      <c r="E13" s="43">
        <v>4</v>
      </c>
      <c r="F13" s="43" t="s">
        <v>0</v>
      </c>
      <c r="G13" s="130"/>
      <c r="H13" s="131"/>
      <c r="I13" s="131"/>
      <c r="J13" s="131"/>
      <c r="K13" s="132"/>
    </row>
    <row r="14" spans="1:11" ht="24.75" customHeight="1" thickBot="1" x14ac:dyDescent="0.3">
      <c r="A14" s="44"/>
      <c r="B14" s="74" t="s">
        <v>56</v>
      </c>
      <c r="C14" s="45"/>
      <c r="D14" s="20">
        <f>SUM(D13:D13)</f>
        <v>15.952999999999999</v>
      </c>
      <c r="E14" s="21"/>
      <c r="F14" s="21"/>
      <c r="G14" s="161"/>
      <c r="H14" s="135"/>
      <c r="I14" s="135"/>
      <c r="J14" s="135"/>
      <c r="K14" s="136"/>
    </row>
    <row r="15" spans="1:11" ht="18" customHeight="1" x14ac:dyDescent="0.25">
      <c r="A15" s="117"/>
      <c r="B15" s="221"/>
      <c r="C15" s="222"/>
      <c r="D15" s="120"/>
      <c r="E15" s="119"/>
      <c r="F15" s="119"/>
      <c r="G15" s="139"/>
      <c r="H15" s="139"/>
      <c r="I15" s="139"/>
      <c r="J15" s="139"/>
      <c r="K15" s="140"/>
    </row>
    <row r="16" spans="1:11" ht="24.75" customHeight="1" x14ac:dyDescent="0.25">
      <c r="A16" s="38">
        <v>1</v>
      </c>
      <c r="B16" s="51" t="s">
        <v>6</v>
      </c>
      <c r="C16" s="57" t="s">
        <v>25</v>
      </c>
      <c r="D16" s="58">
        <v>3.0009999999999999</v>
      </c>
      <c r="E16" s="16">
        <v>3</v>
      </c>
      <c r="F16" s="16" t="s">
        <v>0</v>
      </c>
      <c r="G16" s="130"/>
      <c r="H16" s="131"/>
      <c r="I16" s="131"/>
      <c r="J16" s="131"/>
      <c r="K16" s="132"/>
    </row>
    <row r="17" spans="1:11" ht="24.75" customHeight="1" x14ac:dyDescent="0.25">
      <c r="A17" s="38">
        <v>2</v>
      </c>
      <c r="B17" s="51" t="s">
        <v>6</v>
      </c>
      <c r="C17" s="57" t="s">
        <v>37</v>
      </c>
      <c r="D17" s="58">
        <v>4.4710000000000001</v>
      </c>
      <c r="E17" s="16">
        <v>3</v>
      </c>
      <c r="F17" s="16" t="s">
        <v>0</v>
      </c>
      <c r="G17" s="260" t="s">
        <v>144</v>
      </c>
      <c r="H17" s="131"/>
      <c r="I17" s="131"/>
      <c r="J17" s="131"/>
      <c r="K17" s="132"/>
    </row>
    <row r="18" spans="1:11" ht="24.75" customHeight="1" x14ac:dyDescent="0.25">
      <c r="A18" s="38">
        <v>3</v>
      </c>
      <c r="B18" s="51" t="s">
        <v>6</v>
      </c>
      <c r="C18" s="57" t="s">
        <v>38</v>
      </c>
      <c r="D18" s="59">
        <v>3.0009999999999999</v>
      </c>
      <c r="E18" s="16">
        <v>3</v>
      </c>
      <c r="F18" s="16" t="s">
        <v>0</v>
      </c>
      <c r="G18" s="260" t="s">
        <v>144</v>
      </c>
      <c r="H18" s="131"/>
      <c r="I18" s="131"/>
      <c r="J18" s="131"/>
      <c r="K18" s="132"/>
    </row>
    <row r="19" spans="1:11" ht="24.75" customHeight="1" x14ac:dyDescent="0.25">
      <c r="A19" s="38">
        <v>4</v>
      </c>
      <c r="B19" s="51" t="s">
        <v>6</v>
      </c>
      <c r="C19" s="57" t="s">
        <v>39</v>
      </c>
      <c r="D19" s="59">
        <v>3</v>
      </c>
      <c r="E19" s="16">
        <v>3</v>
      </c>
      <c r="F19" s="16" t="s">
        <v>0</v>
      </c>
      <c r="G19" s="260" t="s">
        <v>144</v>
      </c>
      <c r="H19" s="131"/>
      <c r="I19" s="131"/>
      <c r="J19" s="131"/>
      <c r="K19" s="132"/>
    </row>
    <row r="20" spans="1:11" ht="24.75" customHeight="1" x14ac:dyDescent="0.25">
      <c r="A20" s="38">
        <v>5</v>
      </c>
      <c r="B20" s="51" t="s">
        <v>6</v>
      </c>
      <c r="C20" s="57" t="s">
        <v>40</v>
      </c>
      <c r="D20" s="59">
        <v>3.0009999999999999</v>
      </c>
      <c r="E20" s="16">
        <v>3</v>
      </c>
      <c r="F20" s="16" t="s">
        <v>0</v>
      </c>
      <c r="G20" s="260" t="s">
        <v>144</v>
      </c>
      <c r="H20" s="131"/>
      <c r="I20" s="131"/>
      <c r="J20" s="131"/>
      <c r="K20" s="132"/>
    </row>
    <row r="21" spans="1:11" ht="24.75" customHeight="1" x14ac:dyDescent="0.25">
      <c r="A21" s="38">
        <v>6</v>
      </c>
      <c r="B21" s="51" t="s">
        <v>6</v>
      </c>
      <c r="C21" s="60" t="s">
        <v>41</v>
      </c>
      <c r="D21" s="61">
        <v>4.0609999999999999</v>
      </c>
      <c r="E21" s="60">
        <v>3</v>
      </c>
      <c r="F21" s="60" t="s">
        <v>0</v>
      </c>
      <c r="G21" s="260" t="s">
        <v>144</v>
      </c>
      <c r="H21" s="131"/>
      <c r="I21" s="131"/>
      <c r="J21" s="131"/>
      <c r="K21" s="132"/>
    </row>
    <row r="22" spans="1:11" ht="24.75" customHeight="1" x14ac:dyDescent="0.25">
      <c r="A22" s="38">
        <v>7</v>
      </c>
      <c r="B22" s="51" t="s">
        <v>6</v>
      </c>
      <c r="C22" s="60" t="s">
        <v>42</v>
      </c>
      <c r="D22" s="61">
        <v>4.0609999999999999</v>
      </c>
      <c r="E22" s="60">
        <v>3</v>
      </c>
      <c r="F22" s="60" t="s">
        <v>0</v>
      </c>
      <c r="G22" s="260" t="s">
        <v>144</v>
      </c>
      <c r="H22" s="131"/>
      <c r="I22" s="131"/>
      <c r="J22" s="131"/>
      <c r="K22" s="132"/>
    </row>
    <row r="23" spans="1:11" ht="24.75" customHeight="1" x14ac:dyDescent="0.25">
      <c r="A23" s="38">
        <v>8</v>
      </c>
      <c r="B23" s="51" t="s">
        <v>6</v>
      </c>
      <c r="C23" s="60" t="s">
        <v>43</v>
      </c>
      <c r="D23" s="61">
        <v>3.0009999999999999</v>
      </c>
      <c r="E23" s="60">
        <v>3</v>
      </c>
      <c r="F23" s="60" t="s">
        <v>0</v>
      </c>
      <c r="G23" s="260" t="s">
        <v>144</v>
      </c>
      <c r="H23" s="131"/>
      <c r="I23" s="131"/>
      <c r="J23" s="131"/>
      <c r="K23" s="132"/>
    </row>
    <row r="24" spans="1:11" ht="24.75" customHeight="1" x14ac:dyDescent="0.25">
      <c r="A24" s="38">
        <v>9</v>
      </c>
      <c r="B24" s="51" t="s">
        <v>6</v>
      </c>
      <c r="C24" s="60" t="s">
        <v>44</v>
      </c>
      <c r="D24" s="61">
        <v>3.0009999999999999</v>
      </c>
      <c r="E24" s="60">
        <v>3</v>
      </c>
      <c r="F24" s="60" t="s">
        <v>0</v>
      </c>
      <c r="G24" s="260" t="s">
        <v>144</v>
      </c>
      <c r="H24" s="114"/>
      <c r="I24" s="131"/>
      <c r="J24" s="131"/>
      <c r="K24" s="132"/>
    </row>
    <row r="25" spans="1:11" ht="24.75" customHeight="1" thickBot="1" x14ac:dyDescent="0.3">
      <c r="A25" s="121">
        <v>10</v>
      </c>
      <c r="B25" s="122" t="s">
        <v>6</v>
      </c>
      <c r="C25" s="257" t="s">
        <v>45</v>
      </c>
      <c r="D25" s="258">
        <v>3.0009999999999999</v>
      </c>
      <c r="E25" s="257">
        <v>3</v>
      </c>
      <c r="F25" s="257" t="s">
        <v>0</v>
      </c>
      <c r="G25" s="260" t="s">
        <v>144</v>
      </c>
      <c r="H25" s="245"/>
      <c r="I25" s="245"/>
      <c r="J25" s="245"/>
      <c r="K25" s="246"/>
    </row>
    <row r="26" spans="1:11" ht="15" customHeight="1" thickBot="1" x14ac:dyDescent="0.3">
      <c r="A26" s="44"/>
      <c r="B26" s="74" t="s">
        <v>56</v>
      </c>
      <c r="C26" s="62"/>
      <c r="D26" s="87">
        <f>SUM(D16:D25)</f>
        <v>33.599000000000004</v>
      </c>
      <c r="E26" s="62"/>
      <c r="F26" s="62"/>
      <c r="G26" s="135"/>
      <c r="H26" s="135"/>
      <c r="I26" s="135"/>
      <c r="J26" s="135"/>
      <c r="K26" s="136"/>
    </row>
    <row r="27" spans="1:11" ht="18" customHeight="1" x14ac:dyDescent="0.25">
      <c r="A27" s="46"/>
      <c r="B27" s="55"/>
      <c r="C27" s="50"/>
      <c r="D27" s="49"/>
      <c r="E27" s="50"/>
      <c r="F27" s="50"/>
      <c r="G27" s="137"/>
      <c r="H27" s="137"/>
      <c r="I27" s="137"/>
      <c r="J27" s="137"/>
      <c r="K27" s="138"/>
    </row>
    <row r="28" spans="1:11" ht="24.75" customHeight="1" thickBot="1" x14ac:dyDescent="0.3">
      <c r="A28" s="39">
        <v>1</v>
      </c>
      <c r="B28" s="52" t="s">
        <v>46</v>
      </c>
      <c r="C28" s="43" t="s">
        <v>47</v>
      </c>
      <c r="D28" s="42">
        <v>101.14100000000001</v>
      </c>
      <c r="E28" s="43">
        <v>4</v>
      </c>
      <c r="F28" s="43" t="s">
        <v>0</v>
      </c>
      <c r="G28" s="114"/>
      <c r="H28" s="131"/>
      <c r="I28" s="131"/>
      <c r="J28" s="131"/>
      <c r="K28" s="132"/>
    </row>
    <row r="29" spans="1:11" ht="18" customHeight="1" thickBot="1" x14ac:dyDescent="0.3">
      <c r="A29" s="44"/>
      <c r="B29" s="74" t="s">
        <v>56</v>
      </c>
      <c r="C29" s="21"/>
      <c r="D29" s="20">
        <f>SUM(D28:D28)</f>
        <v>101.14100000000001</v>
      </c>
      <c r="E29" s="21"/>
      <c r="F29" s="21"/>
      <c r="G29" s="135"/>
      <c r="H29" s="135"/>
      <c r="I29" s="135"/>
      <c r="J29" s="135"/>
      <c r="K29" s="136"/>
    </row>
    <row r="30" spans="1:11" ht="18" customHeight="1" x14ac:dyDescent="0.25">
      <c r="A30" s="46"/>
      <c r="B30" s="55"/>
      <c r="C30" s="50"/>
      <c r="D30" s="49"/>
      <c r="E30" s="50"/>
      <c r="F30" s="50"/>
      <c r="G30" s="137"/>
      <c r="H30" s="137"/>
      <c r="I30" s="137"/>
      <c r="J30" s="137"/>
      <c r="K30" s="138"/>
    </row>
    <row r="31" spans="1:11" ht="18" customHeight="1" x14ac:dyDescent="0.25">
      <c r="A31" s="38">
        <v>1</v>
      </c>
      <c r="B31" s="51" t="s">
        <v>11</v>
      </c>
      <c r="C31" s="23" t="s">
        <v>12</v>
      </c>
      <c r="D31" s="54">
        <v>19.864999999999998</v>
      </c>
      <c r="E31" s="23">
        <v>3</v>
      </c>
      <c r="F31" s="23" t="s">
        <v>0</v>
      </c>
      <c r="G31" s="137"/>
      <c r="H31" s="137"/>
      <c r="I31" s="137"/>
      <c r="J31" s="137"/>
      <c r="K31" s="138"/>
    </row>
    <row r="32" spans="1:11" ht="24.75" customHeight="1" x14ac:dyDescent="0.25">
      <c r="A32" s="38">
        <v>2</v>
      </c>
      <c r="B32" s="51" t="s">
        <v>11</v>
      </c>
      <c r="C32" s="23" t="s">
        <v>13</v>
      </c>
      <c r="D32" s="54">
        <v>12.584</v>
      </c>
      <c r="E32" s="23">
        <v>3</v>
      </c>
      <c r="F32" s="23" t="s">
        <v>0</v>
      </c>
      <c r="G32" s="114"/>
      <c r="H32" s="114"/>
      <c r="I32" s="131"/>
      <c r="J32" s="131"/>
      <c r="K32" s="132"/>
    </row>
    <row r="33" spans="1:11" ht="24.75" customHeight="1" x14ac:dyDescent="0.25">
      <c r="A33" s="38">
        <v>3</v>
      </c>
      <c r="B33" s="51" t="s">
        <v>11</v>
      </c>
      <c r="C33" s="66" t="s">
        <v>48</v>
      </c>
      <c r="D33" s="70">
        <v>15.004</v>
      </c>
      <c r="E33" s="23">
        <v>5</v>
      </c>
      <c r="F33" s="66" t="s">
        <v>0</v>
      </c>
      <c r="G33" s="260" t="s">
        <v>145</v>
      </c>
      <c r="H33" s="131"/>
      <c r="I33" s="131"/>
      <c r="J33" s="131"/>
      <c r="K33" s="132"/>
    </row>
    <row r="34" spans="1:11" ht="24.75" customHeight="1" x14ac:dyDescent="0.25">
      <c r="A34" s="38">
        <v>4</v>
      </c>
      <c r="B34" s="51" t="s">
        <v>11</v>
      </c>
      <c r="C34" s="66" t="s">
        <v>49</v>
      </c>
      <c r="D34" s="70">
        <v>9.9990000000000006</v>
      </c>
      <c r="E34" s="23">
        <v>5</v>
      </c>
      <c r="F34" s="66" t="s">
        <v>0</v>
      </c>
      <c r="G34" s="260" t="s">
        <v>145</v>
      </c>
      <c r="H34" s="131"/>
      <c r="I34" s="131"/>
      <c r="J34" s="131"/>
      <c r="K34" s="132"/>
    </row>
    <row r="35" spans="1:11" ht="24.75" customHeight="1" x14ac:dyDescent="0.25">
      <c r="A35" s="38">
        <v>5</v>
      </c>
      <c r="B35" s="51" t="s">
        <v>11</v>
      </c>
      <c r="C35" s="66" t="s">
        <v>50</v>
      </c>
      <c r="D35" s="70">
        <v>15.000999999999999</v>
      </c>
      <c r="E35" s="23">
        <v>5</v>
      </c>
      <c r="F35" s="199" t="s">
        <v>0</v>
      </c>
      <c r="G35" s="260" t="s">
        <v>145</v>
      </c>
      <c r="H35" s="114"/>
      <c r="I35" s="131"/>
      <c r="J35" s="131"/>
      <c r="K35" s="132"/>
    </row>
    <row r="36" spans="1:11" ht="24" customHeight="1" x14ac:dyDescent="0.25">
      <c r="A36" s="38">
        <v>6</v>
      </c>
      <c r="B36" s="51" t="s">
        <v>11</v>
      </c>
      <c r="C36" s="66" t="s">
        <v>51</v>
      </c>
      <c r="D36" s="70">
        <v>15.002000000000001</v>
      </c>
      <c r="E36" s="23">
        <v>5</v>
      </c>
      <c r="F36" s="199" t="s">
        <v>0</v>
      </c>
      <c r="G36" s="260" t="s">
        <v>145</v>
      </c>
      <c r="H36" s="131"/>
      <c r="I36" s="131"/>
      <c r="J36" s="131"/>
      <c r="K36" s="132"/>
    </row>
    <row r="37" spans="1:11" ht="24.75" customHeight="1" x14ac:dyDescent="0.25">
      <c r="A37" s="38">
        <v>7</v>
      </c>
      <c r="B37" s="51" t="s">
        <v>11</v>
      </c>
      <c r="C37" s="66" t="s">
        <v>14</v>
      </c>
      <c r="D37" s="70">
        <v>77.132000000000005</v>
      </c>
      <c r="E37" s="23">
        <v>5</v>
      </c>
      <c r="F37" s="199" t="s">
        <v>0</v>
      </c>
      <c r="G37" s="131"/>
      <c r="H37" s="131"/>
      <c r="I37" s="131"/>
      <c r="J37" s="131"/>
      <c r="K37" s="132"/>
    </row>
    <row r="38" spans="1:11" ht="27.75" customHeight="1" x14ac:dyDescent="0.25">
      <c r="A38" s="38">
        <v>8</v>
      </c>
      <c r="B38" s="51" t="s">
        <v>11</v>
      </c>
      <c r="C38" s="23" t="s">
        <v>52</v>
      </c>
      <c r="D38" s="15">
        <v>12.762</v>
      </c>
      <c r="E38" s="23">
        <v>3</v>
      </c>
      <c r="F38" s="200" t="s">
        <v>0</v>
      </c>
      <c r="G38" s="131"/>
      <c r="H38" s="131"/>
      <c r="I38" s="131"/>
      <c r="J38" s="131"/>
      <c r="K38" s="132"/>
    </row>
    <row r="39" spans="1:11" s="1" customFormat="1" ht="21" customHeight="1" thickBot="1" x14ac:dyDescent="0.3">
      <c r="A39" s="39">
        <v>9</v>
      </c>
      <c r="B39" s="52" t="s">
        <v>11</v>
      </c>
      <c r="C39" s="56" t="s">
        <v>53</v>
      </c>
      <c r="D39" s="42">
        <v>41.573999999999998</v>
      </c>
      <c r="E39" s="56">
        <v>3</v>
      </c>
      <c r="F39" s="201" t="s">
        <v>0</v>
      </c>
      <c r="G39" s="213"/>
      <c r="H39" s="213"/>
      <c r="I39" s="213"/>
      <c r="J39" s="213"/>
      <c r="K39" s="223"/>
    </row>
    <row r="40" spans="1:11" ht="18.75" customHeight="1" thickBot="1" x14ac:dyDescent="0.3">
      <c r="A40" s="44"/>
      <c r="B40" s="74" t="s">
        <v>56</v>
      </c>
      <c r="C40" s="27"/>
      <c r="D40" s="20">
        <f>SUM(D31:D39)</f>
        <v>218.923</v>
      </c>
      <c r="E40" s="27"/>
      <c r="F40" s="202"/>
      <c r="G40" s="215"/>
      <c r="H40" s="215"/>
      <c r="I40" s="215"/>
      <c r="J40" s="215"/>
      <c r="K40" s="216"/>
    </row>
    <row r="41" spans="1:11" ht="30" customHeight="1" x14ac:dyDescent="0.25">
      <c r="A41" s="274" t="s">
        <v>113</v>
      </c>
      <c r="B41" s="274"/>
      <c r="C41" s="274"/>
      <c r="D41"/>
      <c r="E41" s="253" t="s">
        <v>114</v>
      </c>
      <c r="F41" s="253"/>
      <c r="G41" s="253"/>
      <c r="H41" s="253" t="s">
        <v>115</v>
      </c>
      <c r="I41"/>
      <c r="J41" s="253" t="s">
        <v>116</v>
      </c>
      <c r="K41" s="228"/>
    </row>
    <row r="42" spans="1:11" ht="21.75" customHeight="1" thickBot="1" x14ac:dyDescent="0.3">
      <c r="A42" s="254"/>
      <c r="B42" s="253"/>
      <c r="C42" s="253" t="s">
        <v>117</v>
      </c>
      <c r="D42"/>
      <c r="E42" s="255"/>
      <c r="F42" s="256" t="s">
        <v>118</v>
      </c>
      <c r="G42" s="256"/>
      <c r="H42" s="254" t="s">
        <v>119</v>
      </c>
      <c r="I42"/>
      <c r="J42" s="254" t="s">
        <v>120</v>
      </c>
      <c r="K42" s="228"/>
    </row>
    <row r="43" spans="1:11" ht="27" customHeight="1" x14ac:dyDescent="0.25">
      <c r="A43" s="117">
        <v>1</v>
      </c>
      <c r="B43" s="118" t="s">
        <v>28</v>
      </c>
      <c r="C43" s="119" t="s">
        <v>29</v>
      </c>
      <c r="D43" s="120">
        <v>25.338999999999999</v>
      </c>
      <c r="E43" s="119">
        <v>3</v>
      </c>
      <c r="F43" s="119" t="s">
        <v>0</v>
      </c>
      <c r="G43" s="230"/>
      <c r="H43" s="230"/>
      <c r="I43" s="230"/>
      <c r="J43" s="230"/>
      <c r="K43" s="231"/>
    </row>
    <row r="44" spans="1:11" ht="27.75" customHeight="1" x14ac:dyDescent="0.25">
      <c r="A44" s="38">
        <v>2</v>
      </c>
      <c r="B44" s="51" t="s">
        <v>28</v>
      </c>
      <c r="C44" s="16" t="s">
        <v>30</v>
      </c>
      <c r="D44" s="15">
        <v>14.138999999999999</v>
      </c>
      <c r="E44" s="16">
        <v>3</v>
      </c>
      <c r="F44" s="16" t="s">
        <v>0</v>
      </c>
      <c r="G44" s="212"/>
      <c r="H44" s="212"/>
      <c r="I44" s="212"/>
      <c r="J44" s="212"/>
      <c r="K44" s="226"/>
    </row>
    <row r="45" spans="1:11" ht="27.75" customHeight="1" thickBot="1" x14ac:dyDescent="0.3">
      <c r="A45" s="121">
        <v>3</v>
      </c>
      <c r="B45" s="122" t="s">
        <v>28</v>
      </c>
      <c r="C45" s="123" t="s">
        <v>31</v>
      </c>
      <c r="D45" s="124">
        <v>12.488</v>
      </c>
      <c r="E45" s="123">
        <v>3</v>
      </c>
      <c r="F45" s="123" t="s">
        <v>0</v>
      </c>
      <c r="G45" s="232"/>
      <c r="H45" s="232"/>
      <c r="I45" s="232"/>
      <c r="J45" s="232"/>
      <c r="K45" s="233"/>
    </row>
    <row r="46" spans="1:11" ht="15.75" thickBot="1" x14ac:dyDescent="0.3">
      <c r="A46" s="44"/>
      <c r="B46" s="74" t="s">
        <v>56</v>
      </c>
      <c r="C46" s="21"/>
      <c r="D46" s="20">
        <f>SUM(D43:D45)</f>
        <v>51.965999999999994</v>
      </c>
      <c r="E46" s="21"/>
      <c r="F46" s="21"/>
      <c r="G46" s="215"/>
      <c r="H46" s="215"/>
      <c r="I46" s="215"/>
      <c r="J46" s="215"/>
      <c r="K46" s="216"/>
    </row>
    <row r="47" spans="1:11" x14ac:dyDescent="0.25">
      <c r="A47" s="224"/>
      <c r="B47" s="228"/>
      <c r="C47" s="228"/>
      <c r="D47" s="11"/>
      <c r="E47" s="228"/>
      <c r="F47" s="228"/>
      <c r="G47" s="214"/>
      <c r="H47" s="214"/>
      <c r="I47" s="214"/>
      <c r="J47" s="214"/>
      <c r="K47" s="225"/>
    </row>
    <row r="48" spans="1:11" ht="27" customHeight="1" thickBot="1" x14ac:dyDescent="0.3">
      <c r="A48" s="39">
        <v>1</v>
      </c>
      <c r="B48" s="52" t="s">
        <v>15</v>
      </c>
      <c r="C48" s="43" t="s">
        <v>16</v>
      </c>
      <c r="D48" s="42">
        <v>15.000999999999999</v>
      </c>
      <c r="E48" s="43">
        <v>3</v>
      </c>
      <c r="F48" s="204" t="s">
        <v>0</v>
      </c>
      <c r="G48" s="217"/>
      <c r="H48" s="217"/>
      <c r="I48" s="217"/>
      <c r="J48" s="217"/>
      <c r="K48" s="227"/>
    </row>
    <row r="49" spans="1:11" ht="15.75" thickBot="1" x14ac:dyDescent="0.3">
      <c r="A49" s="44"/>
      <c r="B49" s="74" t="s">
        <v>56</v>
      </c>
      <c r="C49" s="21"/>
      <c r="D49" s="20">
        <f>SUM(D48:D48)</f>
        <v>15.000999999999999</v>
      </c>
      <c r="E49" s="21"/>
      <c r="F49" s="203"/>
      <c r="G49" s="215"/>
      <c r="H49" s="215"/>
      <c r="I49" s="215"/>
      <c r="J49" s="215"/>
      <c r="K49" s="216"/>
    </row>
    <row r="50" spans="1:11" x14ac:dyDescent="0.25">
      <c r="A50" s="46"/>
      <c r="B50" s="55"/>
      <c r="C50" s="50"/>
      <c r="D50" s="49"/>
      <c r="E50" s="50"/>
      <c r="F50" s="205"/>
      <c r="G50" s="214"/>
      <c r="H50" s="214"/>
      <c r="I50" s="214"/>
      <c r="J50" s="214"/>
      <c r="K50" s="225"/>
    </row>
    <row r="51" spans="1:11" ht="28.5" customHeight="1" x14ac:dyDescent="0.25">
      <c r="A51" s="38">
        <v>1</v>
      </c>
      <c r="B51" s="51" t="s">
        <v>101</v>
      </c>
      <c r="C51" s="16" t="s">
        <v>18</v>
      </c>
      <c r="D51" s="15">
        <v>6.2160000000000002</v>
      </c>
      <c r="E51" s="16">
        <v>3</v>
      </c>
      <c r="F51" s="206" t="s">
        <v>0</v>
      </c>
      <c r="G51" s="212"/>
      <c r="H51" s="212"/>
      <c r="I51" s="212"/>
      <c r="J51" s="212"/>
      <c r="K51" s="226"/>
    </row>
    <row r="52" spans="1:11" ht="25.5" customHeight="1" x14ac:dyDescent="0.25">
      <c r="A52" s="38">
        <v>2</v>
      </c>
      <c r="B52" s="51" t="s">
        <v>101</v>
      </c>
      <c r="C52" s="16" t="s">
        <v>19</v>
      </c>
      <c r="D52" s="15">
        <v>8.0210000000000008</v>
      </c>
      <c r="E52" s="16">
        <v>3</v>
      </c>
      <c r="F52" s="206" t="s">
        <v>0</v>
      </c>
      <c r="G52" s="212"/>
      <c r="H52" s="212"/>
      <c r="I52" s="212"/>
      <c r="J52" s="212"/>
      <c r="K52" s="226"/>
    </row>
    <row r="53" spans="1:11" ht="22.5" customHeight="1" x14ac:dyDescent="0.25">
      <c r="A53" s="38">
        <v>3</v>
      </c>
      <c r="B53" s="51" t="s">
        <v>101</v>
      </c>
      <c r="C53" s="66" t="s">
        <v>20</v>
      </c>
      <c r="D53" s="57">
        <v>12.808999999999999</v>
      </c>
      <c r="E53" s="16">
        <v>3</v>
      </c>
      <c r="F53" s="206" t="s">
        <v>0</v>
      </c>
      <c r="G53" s="212"/>
      <c r="H53" s="212"/>
      <c r="I53" s="212"/>
      <c r="J53" s="212"/>
      <c r="K53" s="226"/>
    </row>
    <row r="54" spans="1:11" ht="21.75" customHeight="1" x14ac:dyDescent="0.25">
      <c r="A54" s="38">
        <v>4</v>
      </c>
      <c r="B54" s="51" t="s">
        <v>101</v>
      </c>
      <c r="C54" s="16" t="s">
        <v>34</v>
      </c>
      <c r="D54" s="15">
        <v>15.715999999999999</v>
      </c>
      <c r="E54" s="16">
        <v>4</v>
      </c>
      <c r="F54" s="206" t="s">
        <v>0</v>
      </c>
      <c r="G54" s="212"/>
      <c r="H54" s="212"/>
      <c r="I54" s="212"/>
      <c r="J54" s="212"/>
      <c r="K54" s="226"/>
    </row>
    <row r="55" spans="1:11" ht="26.25" customHeight="1" thickBot="1" x14ac:dyDescent="0.3">
      <c r="A55" s="39">
        <v>5</v>
      </c>
      <c r="B55" s="52" t="s">
        <v>101</v>
      </c>
      <c r="C55" s="69" t="s">
        <v>21</v>
      </c>
      <c r="D55" s="71">
        <v>5.3780000000000001</v>
      </c>
      <c r="E55" s="69">
        <v>3</v>
      </c>
      <c r="F55" s="207" t="s">
        <v>0</v>
      </c>
      <c r="G55" s="217"/>
      <c r="H55" s="217"/>
      <c r="I55" s="217"/>
      <c r="J55" s="217"/>
      <c r="K55" s="227"/>
    </row>
    <row r="56" spans="1:11" ht="15.75" thickBot="1" x14ac:dyDescent="0.3">
      <c r="A56" s="44"/>
      <c r="B56" s="74" t="s">
        <v>56</v>
      </c>
      <c r="C56" s="62"/>
      <c r="D56" s="87">
        <f>SUM(D51:D55)</f>
        <v>48.14</v>
      </c>
      <c r="E56" s="62"/>
      <c r="F56" s="208"/>
      <c r="G56" s="215"/>
      <c r="H56" s="215"/>
      <c r="I56" s="215"/>
      <c r="J56" s="215"/>
      <c r="K56" s="216"/>
    </row>
    <row r="57" spans="1:11" x14ac:dyDescent="0.25">
      <c r="A57" s="46"/>
      <c r="B57" s="55"/>
      <c r="C57" s="67"/>
      <c r="D57" s="68"/>
      <c r="E57" s="67"/>
      <c r="F57" s="209"/>
      <c r="G57" s="214"/>
      <c r="H57" s="214"/>
      <c r="I57" s="214"/>
      <c r="J57" s="214"/>
      <c r="K57" s="225"/>
    </row>
    <row r="58" spans="1:11" ht="23.25" customHeight="1" x14ac:dyDescent="0.25">
      <c r="A58" s="38">
        <v>1</v>
      </c>
      <c r="B58" s="51" t="s">
        <v>23</v>
      </c>
      <c r="C58" s="23" t="s">
        <v>54</v>
      </c>
      <c r="D58" s="54">
        <v>38.997999999999998</v>
      </c>
      <c r="E58" s="23">
        <v>3</v>
      </c>
      <c r="F58" s="200" t="s">
        <v>0</v>
      </c>
      <c r="G58" s="212"/>
      <c r="H58" s="212"/>
      <c r="I58" s="212"/>
      <c r="J58" s="212"/>
      <c r="K58" s="226"/>
    </row>
    <row r="59" spans="1:11" ht="27.75" customHeight="1" thickBot="1" x14ac:dyDescent="0.3">
      <c r="A59" s="39">
        <v>2</v>
      </c>
      <c r="B59" s="52" t="s">
        <v>23</v>
      </c>
      <c r="C59" s="56" t="s">
        <v>36</v>
      </c>
      <c r="D59" s="22">
        <v>30.001000000000001</v>
      </c>
      <c r="E59" s="56">
        <v>3</v>
      </c>
      <c r="F59" s="201" t="s">
        <v>0</v>
      </c>
      <c r="G59" s="217"/>
      <c r="H59" s="217"/>
      <c r="I59" s="217"/>
      <c r="J59" s="217"/>
      <c r="K59" s="227"/>
    </row>
    <row r="60" spans="1:11" ht="15.75" thickBot="1" x14ac:dyDescent="0.3">
      <c r="A60" s="218"/>
      <c r="B60" s="219" t="s">
        <v>56</v>
      </c>
      <c r="C60" s="72"/>
      <c r="D60" s="20">
        <f>SUM(D58:D59)</f>
        <v>68.998999999999995</v>
      </c>
      <c r="E60" s="72"/>
      <c r="F60" s="210"/>
      <c r="G60" s="215"/>
      <c r="H60" s="215"/>
      <c r="I60" s="215"/>
      <c r="J60" s="215"/>
      <c r="K60" s="216"/>
    </row>
    <row r="61" spans="1:11" ht="15.75" thickBot="1" x14ac:dyDescent="0.3">
      <c r="A61" s="73"/>
      <c r="B61" s="53"/>
      <c r="C61" s="115"/>
      <c r="D61" s="116"/>
      <c r="E61" s="115"/>
      <c r="F61" s="211"/>
      <c r="G61" s="220"/>
      <c r="H61" s="220"/>
      <c r="I61" s="220"/>
      <c r="J61" s="220"/>
      <c r="K61" s="229"/>
    </row>
    <row r="62" spans="1:11" ht="27" thickBot="1" x14ac:dyDescent="0.3">
      <c r="A62" s="44"/>
      <c r="B62" s="198" t="s">
        <v>111</v>
      </c>
      <c r="C62" s="27"/>
      <c r="D62" s="26">
        <f>SUM(D13:D60)*0.5</f>
        <v>553.72200000000009</v>
      </c>
      <c r="E62" s="27"/>
      <c r="F62" s="202"/>
      <c r="G62" s="215"/>
      <c r="H62" s="215"/>
      <c r="I62" s="215"/>
      <c r="J62" s="215"/>
      <c r="K62" s="216"/>
    </row>
    <row r="64" spans="1:11" x14ac:dyDescent="0.25">
      <c r="A64" s="274" t="s">
        <v>113</v>
      </c>
      <c r="B64" s="274"/>
      <c r="C64" s="274"/>
      <c r="D64"/>
      <c r="E64" s="253" t="s">
        <v>114</v>
      </c>
      <c r="F64" s="253"/>
      <c r="G64" s="253"/>
      <c r="H64" s="253" t="s">
        <v>115</v>
      </c>
      <c r="I64"/>
      <c r="J64" s="253" t="s">
        <v>116</v>
      </c>
      <c r="K64" s="240"/>
    </row>
    <row r="65" spans="1:11" x14ac:dyDescent="0.25">
      <c r="A65" s="254"/>
      <c r="B65" s="253"/>
      <c r="C65" s="253" t="s">
        <v>117</v>
      </c>
      <c r="D65"/>
      <c r="E65" s="255"/>
      <c r="F65" s="256" t="s">
        <v>118</v>
      </c>
      <c r="G65" s="256"/>
      <c r="H65" s="254" t="s">
        <v>119</v>
      </c>
      <c r="I65"/>
      <c r="J65" s="254" t="s">
        <v>120</v>
      </c>
      <c r="K65" s="240"/>
    </row>
  </sheetData>
  <mergeCells count="12">
    <mergeCell ref="A41:C41"/>
    <mergeCell ref="A64:C64"/>
    <mergeCell ref="H3:I3"/>
    <mergeCell ref="A9:A10"/>
    <mergeCell ref="B9:B10"/>
    <mergeCell ref="C9:C10"/>
    <mergeCell ref="D9:D10"/>
    <mergeCell ref="E9:E10"/>
    <mergeCell ref="F9:F10"/>
    <mergeCell ref="G9:G10"/>
    <mergeCell ref="H9:H10"/>
    <mergeCell ref="I9:K9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activeCell="N13" sqref="N13"/>
    </sheetView>
  </sheetViews>
  <sheetFormatPr defaultColWidth="7.7109375" defaultRowHeight="22.5" customHeight="1" x14ac:dyDescent="0.25"/>
  <cols>
    <col min="1" max="1" width="5.28515625" style="3" customWidth="1"/>
    <col min="2" max="2" width="13.140625" style="3" customWidth="1"/>
    <col min="3" max="3" width="13.28515625" style="3" customWidth="1"/>
    <col min="4" max="4" width="10.5703125" style="3" customWidth="1"/>
    <col min="5" max="5" width="9" style="3" customWidth="1"/>
    <col min="6" max="6" width="4.5703125" style="3" bestFit="1" customWidth="1"/>
    <col min="7" max="7" width="6.28515625" style="3" customWidth="1"/>
    <col min="8" max="8" width="33.28515625" style="3" customWidth="1"/>
    <col min="9" max="9" width="34.140625" style="4" customWidth="1"/>
    <col min="10" max="11" width="18.42578125" style="4" customWidth="1"/>
    <col min="12" max="254" width="8.85546875" style="4" customWidth="1"/>
    <col min="255" max="16384" width="7.7109375" style="4"/>
  </cols>
  <sheetData>
    <row r="1" spans="1:11" customFormat="1" ht="15" x14ac:dyDescent="0.25">
      <c r="A1" s="75" t="s">
        <v>121</v>
      </c>
      <c r="B1" s="76"/>
      <c r="C1" s="76"/>
      <c r="D1" s="76"/>
      <c r="E1" s="76"/>
      <c r="F1" s="76"/>
    </row>
    <row r="2" spans="1:11" customFormat="1" ht="15" x14ac:dyDescent="0.25">
      <c r="A2" s="77" t="s">
        <v>62</v>
      </c>
      <c r="B2" s="78"/>
      <c r="C2" s="79"/>
      <c r="D2" s="79"/>
      <c r="E2" s="79"/>
      <c r="F2" s="79"/>
    </row>
    <row r="3" spans="1:11" customFormat="1" ht="15.75" x14ac:dyDescent="0.25">
      <c r="A3" s="77" t="s">
        <v>66</v>
      </c>
      <c r="B3" s="78"/>
      <c r="C3" s="79"/>
      <c r="D3" s="79"/>
      <c r="E3" s="79"/>
      <c r="F3" s="79"/>
      <c r="I3" s="281" t="s">
        <v>146</v>
      </c>
      <c r="J3" s="281"/>
    </row>
    <row r="4" spans="1:11" customFormat="1" ht="15" x14ac:dyDescent="0.25">
      <c r="A4" s="77" t="s">
        <v>112</v>
      </c>
      <c r="B4" s="78"/>
      <c r="C4" s="79"/>
      <c r="D4" s="79"/>
      <c r="E4" s="79"/>
      <c r="F4" s="79"/>
    </row>
    <row r="5" spans="1:11" customFormat="1" ht="15" x14ac:dyDescent="0.25">
      <c r="A5" s="77"/>
      <c r="B5" s="78"/>
      <c r="C5" s="79"/>
      <c r="D5" s="79"/>
      <c r="E5" s="79"/>
      <c r="F5" s="79"/>
    </row>
    <row r="6" spans="1:11" customFormat="1" ht="13.5" customHeight="1" x14ac:dyDescent="0.25">
      <c r="A6" s="80" t="s">
        <v>73</v>
      </c>
      <c r="B6" s="81"/>
      <c r="C6" s="81"/>
      <c r="D6" s="81"/>
      <c r="E6" s="81"/>
      <c r="F6" s="81"/>
      <c r="G6" s="81"/>
      <c r="H6" s="81"/>
      <c r="I6" s="113"/>
    </row>
    <row r="7" spans="1:11" customFormat="1" ht="13.5" customHeight="1" x14ac:dyDescent="0.25">
      <c r="A7" s="80" t="s">
        <v>74</v>
      </c>
      <c r="B7" s="81"/>
      <c r="C7" s="81"/>
      <c r="D7" s="81"/>
      <c r="E7" s="81"/>
      <c r="F7" s="81"/>
      <c r="G7" s="81"/>
      <c r="H7" s="81"/>
      <c r="I7" s="113"/>
    </row>
    <row r="8" spans="1:11" customFormat="1" ht="15.75" thickBot="1" x14ac:dyDescent="0.3">
      <c r="A8" s="77"/>
      <c r="B8" s="78"/>
      <c r="C8" s="79"/>
      <c r="D8" s="79"/>
      <c r="E8" s="79"/>
      <c r="F8" s="79"/>
    </row>
    <row r="9" spans="1:11" customFormat="1" ht="15.75" customHeight="1" thickBot="1" x14ac:dyDescent="0.3">
      <c r="A9" s="275" t="s">
        <v>57</v>
      </c>
      <c r="B9" s="290" t="s">
        <v>1</v>
      </c>
      <c r="C9" s="290" t="s">
        <v>55</v>
      </c>
      <c r="D9" s="286" t="s">
        <v>58</v>
      </c>
      <c r="E9" s="286" t="s">
        <v>72</v>
      </c>
      <c r="F9" s="290" t="s">
        <v>2</v>
      </c>
      <c r="G9" s="290" t="s">
        <v>3</v>
      </c>
      <c r="H9" s="277" t="s">
        <v>69</v>
      </c>
      <c r="I9" s="285" t="s">
        <v>70</v>
      </c>
      <c r="J9" s="282" t="s">
        <v>71</v>
      </c>
      <c r="K9" s="284"/>
    </row>
    <row r="10" spans="1:11" customFormat="1" ht="26.25" thickBot="1" x14ac:dyDescent="0.3">
      <c r="A10" s="276"/>
      <c r="B10" s="291"/>
      <c r="C10" s="291"/>
      <c r="D10" s="287"/>
      <c r="E10" s="287"/>
      <c r="F10" s="291"/>
      <c r="G10" s="291"/>
      <c r="H10" s="278"/>
      <c r="I10" s="278"/>
      <c r="J10" s="111" t="s">
        <v>65</v>
      </c>
      <c r="K10" s="112" t="s">
        <v>65</v>
      </c>
    </row>
    <row r="11" spans="1:11" ht="15.75" thickBot="1" x14ac:dyDescent="0.3">
      <c r="A11" s="108">
        <v>1</v>
      </c>
      <c r="B11" s="109">
        <v>2</v>
      </c>
      <c r="C11" s="109">
        <v>3</v>
      </c>
      <c r="D11" s="110">
        <v>4</v>
      </c>
      <c r="E11" s="110">
        <v>5</v>
      </c>
      <c r="F11" s="109">
        <v>6</v>
      </c>
      <c r="G11" s="109">
        <v>7</v>
      </c>
      <c r="H11" s="82">
        <v>8</v>
      </c>
      <c r="I11" s="83">
        <v>9</v>
      </c>
      <c r="J11" s="84">
        <v>10</v>
      </c>
      <c r="K11" s="84">
        <v>11</v>
      </c>
    </row>
    <row r="12" spans="1:11" ht="18" customHeight="1" x14ac:dyDescent="0.25">
      <c r="A12" s="12"/>
      <c r="B12" s="13"/>
      <c r="C12" s="13"/>
      <c r="D12" s="14"/>
      <c r="E12" s="14"/>
      <c r="F12" s="13"/>
      <c r="G12" s="13"/>
      <c r="H12" s="93"/>
      <c r="I12" s="94"/>
      <c r="J12" s="94"/>
      <c r="K12" s="94"/>
    </row>
    <row r="13" spans="1:11" ht="25.5" customHeight="1" thickBot="1" x14ac:dyDescent="0.3">
      <c r="A13" s="28">
        <v>1</v>
      </c>
      <c r="B13" s="29" t="s">
        <v>26</v>
      </c>
      <c r="C13" s="95" t="s">
        <v>27</v>
      </c>
      <c r="D13" s="42">
        <v>96.022999999999996</v>
      </c>
      <c r="E13" s="42">
        <v>3.0760000000000001</v>
      </c>
      <c r="F13" s="43">
        <v>4</v>
      </c>
      <c r="G13" s="43" t="s">
        <v>0</v>
      </c>
      <c r="H13" s="96"/>
      <c r="I13" s="97"/>
      <c r="J13" s="97"/>
      <c r="K13" s="97"/>
    </row>
    <row r="14" spans="1:11" ht="18" customHeight="1" thickBot="1" x14ac:dyDescent="0.3">
      <c r="A14" s="17"/>
      <c r="B14" s="18" t="s">
        <v>59</v>
      </c>
      <c r="C14" s="19"/>
      <c r="D14" s="20">
        <f>SUM(D13)</f>
        <v>96.022999999999996</v>
      </c>
      <c r="E14" s="20"/>
      <c r="F14" s="21"/>
      <c r="G14" s="21"/>
      <c r="H14" s="102"/>
      <c r="I14" s="103"/>
      <c r="J14" s="103"/>
      <c r="K14" s="103"/>
    </row>
    <row r="15" spans="1:11" ht="18" customHeight="1" x14ac:dyDescent="0.25">
      <c r="A15" s="98"/>
      <c r="B15" s="47"/>
      <c r="C15" s="99"/>
      <c r="D15" s="49"/>
      <c r="E15" s="49"/>
      <c r="F15" s="50"/>
      <c r="G15" s="50"/>
      <c r="H15" s="100"/>
      <c r="I15" s="101"/>
      <c r="J15" s="101"/>
      <c r="K15" s="101"/>
    </row>
    <row r="16" spans="1:11" ht="25.5" customHeight="1" thickBot="1" x14ac:dyDescent="0.3">
      <c r="A16" s="28">
        <v>1</v>
      </c>
      <c r="B16" s="29" t="s">
        <v>22</v>
      </c>
      <c r="C16" s="63" t="s">
        <v>35</v>
      </c>
      <c r="D16" s="22">
        <v>25.004999999999999</v>
      </c>
      <c r="E16" s="22">
        <v>3.4940000000000002</v>
      </c>
      <c r="F16" s="56">
        <v>3</v>
      </c>
      <c r="G16" s="56" t="s">
        <v>0</v>
      </c>
      <c r="H16" s="96"/>
      <c r="I16" s="97"/>
      <c r="J16" s="97"/>
      <c r="K16" s="97"/>
    </row>
    <row r="17" spans="1:11" ht="18" customHeight="1" thickBot="1" x14ac:dyDescent="0.3">
      <c r="A17" s="24"/>
      <c r="B17" s="18" t="s">
        <v>59</v>
      </c>
      <c r="C17" s="25"/>
      <c r="D17" s="26">
        <f>SUM(D16)</f>
        <v>25.004999999999999</v>
      </c>
      <c r="E17" s="26"/>
      <c r="F17" s="27"/>
      <c r="G17" s="27"/>
      <c r="H17" s="102"/>
      <c r="I17" s="103"/>
      <c r="J17" s="103"/>
      <c r="K17" s="103"/>
    </row>
    <row r="18" spans="1:11" ht="18" customHeight="1" x14ac:dyDescent="0.25">
      <c r="A18" s="104"/>
      <c r="B18" s="47"/>
      <c r="C18" s="105"/>
      <c r="D18" s="68"/>
      <c r="E18" s="68"/>
      <c r="F18" s="67"/>
      <c r="G18" s="67"/>
      <c r="H18" s="100"/>
      <c r="I18" s="101"/>
      <c r="J18" s="101"/>
      <c r="K18" s="101"/>
    </row>
    <row r="19" spans="1:11" ht="25.5" customHeight="1" thickBot="1" x14ac:dyDescent="0.3">
      <c r="A19" s="28">
        <v>1</v>
      </c>
      <c r="B19" s="29" t="s">
        <v>32</v>
      </c>
      <c r="C19" s="30" t="s">
        <v>33</v>
      </c>
      <c r="D19" s="31">
        <v>10.000999999999999</v>
      </c>
      <c r="E19" s="31">
        <v>7.1210000000000004</v>
      </c>
      <c r="F19" s="32">
        <v>3</v>
      </c>
      <c r="G19" s="32" t="s">
        <v>0</v>
      </c>
      <c r="H19" s="96"/>
      <c r="I19" s="97"/>
      <c r="J19" s="97"/>
      <c r="K19" s="97"/>
    </row>
    <row r="20" spans="1:11" ht="18" customHeight="1" thickBot="1" x14ac:dyDescent="0.3">
      <c r="A20" s="24"/>
      <c r="B20" s="18" t="s">
        <v>59</v>
      </c>
      <c r="C20" s="25"/>
      <c r="D20" s="26">
        <f>SUM(D19)</f>
        <v>10.000999999999999</v>
      </c>
      <c r="E20" s="26"/>
      <c r="F20" s="27"/>
      <c r="G20" s="27"/>
      <c r="H20" s="102"/>
      <c r="I20" s="103"/>
      <c r="J20" s="103"/>
      <c r="K20" s="103"/>
    </row>
    <row r="21" spans="1:11" ht="18" customHeight="1" thickBot="1" x14ac:dyDescent="0.3">
      <c r="A21" s="33"/>
      <c r="B21" s="34"/>
      <c r="C21" s="34"/>
      <c r="D21" s="34"/>
      <c r="E21" s="34"/>
      <c r="F21" s="34"/>
      <c r="G21" s="34"/>
      <c r="H21" s="106"/>
      <c r="I21" s="107"/>
      <c r="J21" s="107"/>
      <c r="K21" s="107"/>
    </row>
    <row r="22" spans="1:11" ht="30" customHeight="1" thickBot="1" x14ac:dyDescent="0.3">
      <c r="A22" s="288" t="s">
        <v>60</v>
      </c>
      <c r="B22" s="289"/>
      <c r="C22" s="35" t="s">
        <v>61</v>
      </c>
      <c r="D22" s="36">
        <f>SUM(D20,D17,D14)</f>
        <v>131.029</v>
      </c>
      <c r="E22" s="36"/>
      <c r="F22" s="37"/>
      <c r="G22" s="37"/>
      <c r="H22" s="102"/>
      <c r="I22" s="103"/>
      <c r="J22" s="103"/>
      <c r="K22" s="103"/>
    </row>
    <row r="24" spans="1:11" ht="22.5" customHeight="1" x14ac:dyDescent="0.25">
      <c r="B24" s="274" t="s">
        <v>113</v>
      </c>
      <c r="C24" s="274"/>
      <c r="D24" s="274"/>
      <c r="E24"/>
      <c r="F24" s="253" t="s">
        <v>114</v>
      </c>
      <c r="G24" s="253"/>
      <c r="H24" s="253"/>
      <c r="I24" s="253" t="s">
        <v>115</v>
      </c>
      <c r="J24"/>
      <c r="K24" s="253" t="s">
        <v>116</v>
      </c>
    </row>
    <row r="25" spans="1:11" ht="22.5" customHeight="1" x14ac:dyDescent="0.25">
      <c r="B25" s="254"/>
      <c r="C25" s="253"/>
      <c r="D25" s="253" t="s">
        <v>117</v>
      </c>
      <c r="E25"/>
      <c r="F25" s="255"/>
      <c r="G25" s="256" t="s">
        <v>118</v>
      </c>
      <c r="H25" s="256"/>
      <c r="I25" s="254" t="s">
        <v>119</v>
      </c>
      <c r="J25"/>
      <c r="K25" s="254" t="s">
        <v>120</v>
      </c>
    </row>
    <row r="27" spans="1:11" ht="22.5" customHeight="1" x14ac:dyDescent="0.25">
      <c r="I27" s="4" t="s">
        <v>122</v>
      </c>
    </row>
  </sheetData>
  <mergeCells count="13">
    <mergeCell ref="I3:J3"/>
    <mergeCell ref="F9:F10"/>
    <mergeCell ref="G9:G10"/>
    <mergeCell ref="H9:H10"/>
    <mergeCell ref="I9:I10"/>
    <mergeCell ref="J9:K9"/>
    <mergeCell ref="B24:D24"/>
    <mergeCell ref="D9:D10"/>
    <mergeCell ref="E9:E10"/>
    <mergeCell ref="A22:B22"/>
    <mergeCell ref="A9:A10"/>
    <mergeCell ref="B9:B10"/>
    <mergeCell ref="C9:C10"/>
  </mergeCells>
  <phoneticPr fontId="19" type="noConversion"/>
  <pageMargins left="0.31496062992125984" right="0.31496062992125984" top="0.74803149606299213" bottom="0.74803149606299213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2А</vt:lpstr>
      <vt:lpstr>'Приложение 1'!Печат_заглавия</vt:lpstr>
      <vt:lpstr>'Приложение 2'!Печат_заглавия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Dobromir</dc:creator>
  <cp:lastModifiedBy>ODZ-DOB2</cp:lastModifiedBy>
  <cp:lastPrinted>2020-12-29T13:19:50Z</cp:lastPrinted>
  <dcterms:created xsi:type="dcterms:W3CDTF">2020-03-20T18:21:15Z</dcterms:created>
  <dcterms:modified xsi:type="dcterms:W3CDTF">2020-12-29T13:31:44Z</dcterms:modified>
</cp:coreProperties>
</file>