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2980" windowHeight="9555"/>
  </bookViews>
  <sheets>
    <sheet name="Приложение 1" sheetId="6" r:id="rId1"/>
    <sheet name="Приложение 2" sheetId="7" r:id="rId2"/>
  </sheets>
  <definedNames>
    <definedName name="_xlnm._FilterDatabase" localSheetId="0" hidden="1">'Приложение 1'!$A$11:$K$364</definedName>
    <definedName name="_xlnm.Print_Titles" localSheetId="0">'Приложение 1'!$9:$11</definedName>
  </definedNames>
  <calcPr calcId="145621"/>
</workbook>
</file>

<file path=xl/calcChain.xml><?xml version="1.0" encoding="utf-8"?>
<calcChain xmlns="http://schemas.openxmlformats.org/spreadsheetml/2006/main">
  <c r="D20" i="7" l="1"/>
  <c r="D17" i="7"/>
  <c r="D14" i="7"/>
  <c r="D22" i="7" l="1"/>
  <c r="D18" i="6"/>
  <c r="D22" i="6"/>
  <c r="D28" i="6"/>
  <c r="D39" i="6"/>
  <c r="D43" i="6"/>
  <c r="D65" i="6"/>
  <c r="D70" i="6"/>
  <c r="D78" i="6"/>
  <c r="D97" i="6"/>
  <c r="D103" i="6"/>
  <c r="D108" i="6"/>
  <c r="D116" i="6"/>
  <c r="D130" i="6"/>
  <c r="D143" i="6"/>
  <c r="D153" i="6"/>
  <c r="D175" i="6"/>
  <c r="D181" i="6"/>
  <c r="D192" i="6"/>
  <c r="D195" i="6"/>
  <c r="D203" i="6"/>
  <c r="D211" i="6"/>
  <c r="D232" i="6"/>
  <c r="D237" i="6"/>
  <c r="D240" i="6"/>
  <c r="D245" i="6"/>
  <c r="D249" i="6"/>
  <c r="D257" i="6"/>
  <c r="D262" i="6"/>
  <c r="D266" i="6"/>
  <c r="D269" i="6"/>
  <c r="D274" i="6"/>
  <c r="D283" i="6"/>
  <c r="D293" i="6"/>
  <c r="D300" i="6"/>
  <c r="D309" i="6"/>
  <c r="D313" i="6"/>
  <c r="D320" i="6"/>
  <c r="D329" i="6"/>
  <c r="D343" i="6"/>
  <c r="D350" i="6"/>
  <c r="D353" i="6"/>
  <c r="D362" i="6"/>
  <c r="D364" i="6" l="1"/>
</calcChain>
</file>

<file path=xl/comments1.xml><?xml version="1.0" encoding="utf-8"?>
<comments xmlns="http://schemas.openxmlformats.org/spreadsheetml/2006/main">
  <authors>
    <author>PC</author>
  </authors>
  <commentList>
    <comment ref="C120" author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012005</t>
        </r>
      </text>
    </comment>
  </commentList>
</comments>
</file>

<file path=xl/sharedStrings.xml><?xml version="1.0" encoding="utf-8"?>
<sst xmlns="http://schemas.openxmlformats.org/spreadsheetml/2006/main" count="1198" uniqueCount="469">
  <si>
    <t>нива</t>
  </si>
  <si>
    <t>землище</t>
  </si>
  <si>
    <t>кат.</t>
  </si>
  <si>
    <t>НТП</t>
  </si>
  <si>
    <t>Алцек</t>
  </si>
  <si>
    <t>00429.9.16</t>
  </si>
  <si>
    <t>00429.23.39</t>
  </si>
  <si>
    <t>00429.36.33</t>
  </si>
  <si>
    <t>00429.42.19</t>
  </si>
  <si>
    <t>00429.43.8</t>
  </si>
  <si>
    <t>Бдинци</t>
  </si>
  <si>
    <t>03040.110.69</t>
  </si>
  <si>
    <t>03040.119.1</t>
  </si>
  <si>
    <t>Бенковски</t>
  </si>
  <si>
    <t>03860.115.61</t>
  </si>
  <si>
    <t>03860.115.95</t>
  </si>
  <si>
    <t>03860.119.59</t>
  </si>
  <si>
    <t>03860.126.76</t>
  </si>
  <si>
    <t>Ведрина</t>
  </si>
  <si>
    <t>10307.102.105</t>
  </si>
  <si>
    <t>10307.102.112</t>
  </si>
  <si>
    <t>10307.109.96</t>
  </si>
  <si>
    <t>10307.111.139</t>
  </si>
  <si>
    <t>10307.121.27</t>
  </si>
  <si>
    <t>10307.123.57</t>
  </si>
  <si>
    <t>10307.123.58</t>
  </si>
  <si>
    <t>10307.123.59</t>
  </si>
  <si>
    <t>10307.124.46</t>
  </si>
  <si>
    <t>Владимирово</t>
  </si>
  <si>
    <t>11421.35.106</t>
  </si>
  <si>
    <t>11421.35.124</t>
  </si>
  <si>
    <t>Воднянци</t>
  </si>
  <si>
    <t>11781.11.5</t>
  </si>
  <si>
    <t>11781.11.9</t>
  </si>
  <si>
    <t>11781.49.1</t>
  </si>
  <si>
    <t>11781.73.59</t>
  </si>
  <si>
    <t>Вратарите</t>
  </si>
  <si>
    <t>12231.103.24</t>
  </si>
  <si>
    <t>12231.107.74</t>
  </si>
  <si>
    <t>12231.108.46</t>
  </si>
  <si>
    <t>Г. Колево</t>
  </si>
  <si>
    <t>14684.73.5</t>
  </si>
  <si>
    <t>14684.86.24</t>
  </si>
  <si>
    <t>П. Гешаново</t>
  </si>
  <si>
    <t>14862.10.28</t>
  </si>
  <si>
    <t>14862.10.29</t>
  </si>
  <si>
    <t>14862.16.63</t>
  </si>
  <si>
    <t>14862.18.32</t>
  </si>
  <si>
    <t>14862.19.11</t>
  </si>
  <si>
    <t>14862.19.12</t>
  </si>
  <si>
    <t>14862.19.13</t>
  </si>
  <si>
    <t>14862.21.14</t>
  </si>
  <si>
    <t>14862.27.4</t>
  </si>
  <si>
    <t>14862.27.31</t>
  </si>
  <si>
    <t>14862.27.32</t>
  </si>
  <si>
    <t>14862.27.34</t>
  </si>
  <si>
    <t>14862.29.45</t>
  </si>
  <si>
    <t>14862.36.9</t>
  </si>
  <si>
    <t>Долина</t>
  </si>
  <si>
    <t>21957.102.13</t>
  </si>
  <si>
    <t>21957.103.47</t>
  </si>
  <si>
    <t>21957.121.21</t>
  </si>
  <si>
    <t>21957.122.91</t>
  </si>
  <si>
    <t>Добрево</t>
  </si>
  <si>
    <t>21350.5.10</t>
  </si>
  <si>
    <t>21350.22.54</t>
  </si>
  <si>
    <t>Драганово</t>
  </si>
  <si>
    <t>23128.37.162</t>
  </si>
  <si>
    <t>23128.45.76</t>
  </si>
  <si>
    <t>23128.45.73</t>
  </si>
  <si>
    <t>23128.48.146</t>
  </si>
  <si>
    <t>23128.112.58</t>
  </si>
  <si>
    <t>23128.117.24</t>
  </si>
  <si>
    <t>Житница</t>
  </si>
  <si>
    <t>29489.107.8</t>
  </si>
  <si>
    <t>29489.109.12</t>
  </si>
  <si>
    <t>29489.111.47</t>
  </si>
  <si>
    <t>29489.119.11</t>
  </si>
  <si>
    <t>29489.130.82</t>
  </si>
  <si>
    <t>29489.130.100</t>
  </si>
  <si>
    <t>29489.133.23</t>
  </si>
  <si>
    <t>29489.133.25</t>
  </si>
  <si>
    <t>29489.133.56</t>
  </si>
  <si>
    <t>29489.133.61</t>
  </si>
  <si>
    <t>29489.134.25</t>
  </si>
  <si>
    <t>Златия</t>
  </si>
  <si>
    <t>31067.4.90</t>
  </si>
  <si>
    <t>31067.5.52</t>
  </si>
  <si>
    <t>31067.5.53</t>
  </si>
  <si>
    <t>31067.5.118</t>
  </si>
  <si>
    <t>31067.5.117</t>
  </si>
  <si>
    <t>31067.11.41</t>
  </si>
  <si>
    <t>31067.15.132</t>
  </si>
  <si>
    <t>Карапелит</t>
  </si>
  <si>
    <t>36419.33.11</t>
  </si>
  <si>
    <t>36419.41.75</t>
  </si>
  <si>
    <t>36419.50.36</t>
  </si>
  <si>
    <t>36419.50.62</t>
  </si>
  <si>
    <t>Козлодуйци</t>
  </si>
  <si>
    <t>37808.4.83</t>
  </si>
  <si>
    <t>37808.8.74</t>
  </si>
  <si>
    <t>37808.18.9</t>
  </si>
  <si>
    <t>Котленци</t>
  </si>
  <si>
    <t>39061.10.1</t>
  </si>
  <si>
    <t>39061.10.48</t>
  </si>
  <si>
    <t>39061.25.3</t>
  </si>
  <si>
    <t>39061.23.55</t>
  </si>
  <si>
    <t>39061.35.71</t>
  </si>
  <si>
    <t>39061.41.38</t>
  </si>
  <si>
    <t>39061.41.75</t>
  </si>
  <si>
    <t>39061.44.22</t>
  </si>
  <si>
    <t>39061.23.52</t>
  </si>
  <si>
    <t>Ловчанци</t>
  </si>
  <si>
    <t>43997.27.63</t>
  </si>
  <si>
    <t>Лясково</t>
  </si>
  <si>
    <t>43431.13.46</t>
  </si>
  <si>
    <t>43431.14.43</t>
  </si>
  <si>
    <t>43431.14.44</t>
  </si>
  <si>
    <t>43431.21.34</t>
  </si>
  <si>
    <t>43431.25.90</t>
  </si>
  <si>
    <t>43431.38.10</t>
  </si>
  <si>
    <t>Медово</t>
  </si>
  <si>
    <t>47679.25.8</t>
  </si>
  <si>
    <t>47679.25.36</t>
  </si>
  <si>
    <t>47679.25.53</t>
  </si>
  <si>
    <t>47679.25.59</t>
  </si>
  <si>
    <t>47679.45.4</t>
  </si>
  <si>
    <t>47679.130.70</t>
  </si>
  <si>
    <t>Миладиновци</t>
  </si>
  <si>
    <t>48088.10.38</t>
  </si>
  <si>
    <t>48088.23.12</t>
  </si>
  <si>
    <t>48088.31.1</t>
  </si>
  <si>
    <t>48088.33.12</t>
  </si>
  <si>
    <t>48088.34.3</t>
  </si>
  <si>
    <t>48088.34.4</t>
  </si>
  <si>
    <t>48088.36.73</t>
  </si>
  <si>
    <t>48088.37.1</t>
  </si>
  <si>
    <t>48088.40.14</t>
  </si>
  <si>
    <t>48088.42.18</t>
  </si>
  <si>
    <t>48088.42.34</t>
  </si>
  <si>
    <t>48088.42.35</t>
  </si>
  <si>
    <t>48088.42.50</t>
  </si>
  <si>
    <t>Н. Ботево</t>
  </si>
  <si>
    <t>52038.3.1</t>
  </si>
  <si>
    <t>Овчарово</t>
  </si>
  <si>
    <t>53210.29.52</t>
  </si>
  <si>
    <t>53210.29.73</t>
  </si>
  <si>
    <t>53210.29.74</t>
  </si>
  <si>
    <t>Одринци</t>
  </si>
  <si>
    <t>53432.107.68</t>
  </si>
  <si>
    <t>53432.125.25</t>
  </si>
  <si>
    <t>Одърци</t>
  </si>
  <si>
    <t>53450.13.17</t>
  </si>
  <si>
    <t>53450.21.48</t>
  </si>
  <si>
    <t>53450.22.23</t>
  </si>
  <si>
    <t>53450.22.30</t>
  </si>
  <si>
    <t>53450.22.34</t>
  </si>
  <si>
    <t>53450.22.36</t>
  </si>
  <si>
    <t>Орлова могила</t>
  </si>
  <si>
    <t>53881.111.21</t>
  </si>
  <si>
    <t>53881.111.1</t>
  </si>
  <si>
    <t>53881.116.23</t>
  </si>
  <si>
    <t>Опанец</t>
  </si>
  <si>
    <t>53597.12.48</t>
  </si>
  <si>
    <t>53597.18.41</t>
  </si>
  <si>
    <t>56695.34.65</t>
  </si>
  <si>
    <t>Подслон</t>
  </si>
  <si>
    <t>57087.27.7</t>
  </si>
  <si>
    <t>57087.28.14</t>
  </si>
  <si>
    <t>57087.105.38</t>
  </si>
  <si>
    <t>Полк. Иваново</t>
  </si>
  <si>
    <t>68103.3.7</t>
  </si>
  <si>
    <t>68103.4.28</t>
  </si>
  <si>
    <t>68103.4.40</t>
  </si>
  <si>
    <t>68103.10.74</t>
  </si>
  <si>
    <t>68103.14.20</t>
  </si>
  <si>
    <t>68103.18.34</t>
  </si>
  <si>
    <t>68103.18.59</t>
  </si>
  <si>
    <t>Поп Григорово</t>
  </si>
  <si>
    <t>57550.22.15</t>
  </si>
  <si>
    <t>57550.22.16</t>
  </si>
  <si>
    <t>57550.22.27</t>
  </si>
  <si>
    <t>57550.22.32</t>
  </si>
  <si>
    <t>57550.22.36</t>
  </si>
  <si>
    <t>57550.23.53</t>
  </si>
  <si>
    <t>57550.33.23</t>
  </si>
  <si>
    <t>Свобода</t>
  </si>
  <si>
    <t>65824.9.137</t>
  </si>
  <si>
    <t>65824.9.128</t>
  </si>
  <si>
    <t>65824.24.128</t>
  </si>
  <si>
    <t>65824.42.19</t>
  </si>
  <si>
    <t>65824.42.97</t>
  </si>
  <si>
    <t>Соколник</t>
  </si>
  <si>
    <t>67917.2.45</t>
  </si>
  <si>
    <t>67917.2.81</t>
  </si>
  <si>
    <t>67917.2.102</t>
  </si>
  <si>
    <t>67917.2.101</t>
  </si>
  <si>
    <t>67917.4.20</t>
  </si>
  <si>
    <t>67917.5.13</t>
  </si>
  <si>
    <t>67917.5.34</t>
  </si>
  <si>
    <t>Стефаново</t>
  </si>
  <si>
    <t>69242.22.54</t>
  </si>
  <si>
    <t>69242.19.52</t>
  </si>
  <si>
    <t>Стожер</t>
  </si>
  <si>
    <t>69300.30.46</t>
  </si>
  <si>
    <t>69300.30.137</t>
  </si>
  <si>
    <t>69300.34.84</t>
  </si>
  <si>
    <t>Тянево</t>
  </si>
  <si>
    <t>73818.102.76</t>
  </si>
  <si>
    <t>73818.104.19</t>
  </si>
  <si>
    <t>73818.105.27</t>
  </si>
  <si>
    <t>73818.105.54</t>
  </si>
  <si>
    <t>73818.106.31</t>
  </si>
  <si>
    <t>73818.106.77</t>
  </si>
  <si>
    <t>73818.108.34</t>
  </si>
  <si>
    <t>Фелд. Дянково</t>
  </si>
  <si>
    <t>76064.17.16</t>
  </si>
  <si>
    <t>76064.17.54</t>
  </si>
  <si>
    <t>76064.17.39</t>
  </si>
  <si>
    <t>76064.18.26</t>
  </si>
  <si>
    <t>76064.18.27</t>
  </si>
  <si>
    <t>76064.19.23</t>
  </si>
  <si>
    <t>76064.27.6</t>
  </si>
  <si>
    <t>76064.27.7</t>
  </si>
  <si>
    <t>Хитово</t>
  </si>
  <si>
    <t>77284.25.14</t>
  </si>
  <si>
    <t>77284.29.12</t>
  </si>
  <si>
    <t>77284.29.6</t>
  </si>
  <si>
    <t>77284.33.3</t>
  </si>
  <si>
    <t>77284.47.82</t>
  </si>
  <si>
    <t>Царевец</t>
  </si>
  <si>
    <t>78152.19.38</t>
  </si>
  <si>
    <t>Черна</t>
  </si>
  <si>
    <t>80769.20.23</t>
  </si>
  <si>
    <t>80769.20.55</t>
  </si>
  <si>
    <t>80769.21.12</t>
  </si>
  <si>
    <t>80769.107.17</t>
  </si>
  <si>
    <t>80769.108.16</t>
  </si>
  <si>
    <t>80769.108.17</t>
  </si>
  <si>
    <t>80769.109.17</t>
  </si>
  <si>
    <t>11781.31.13</t>
  </si>
  <si>
    <t>21350.22.60</t>
  </si>
  <si>
    <t>37808.10.11</t>
  </si>
  <si>
    <t>Крагулево</t>
  </si>
  <si>
    <t>39242.107.36</t>
  </si>
  <si>
    <t>Методиево</t>
  </si>
  <si>
    <t>47901.32.43</t>
  </si>
  <si>
    <t>47901.32.42</t>
  </si>
  <si>
    <t>47901.89.92</t>
  </si>
  <si>
    <t>П. Свещарово</t>
  </si>
  <si>
    <t>57279.11.49</t>
  </si>
  <si>
    <t>57550.32.7</t>
  </si>
  <si>
    <t>67917.7.26</t>
  </si>
  <si>
    <t>69300.25.52</t>
  </si>
  <si>
    <t>11781.13.14</t>
  </si>
  <si>
    <t>11781.31.21</t>
  </si>
  <si>
    <t>11781.31.8</t>
  </si>
  <si>
    <t>11781.31.12</t>
  </si>
  <si>
    <t>11781.43.6</t>
  </si>
  <si>
    <t>11781.43.10</t>
  </si>
  <si>
    <t>11781.49.31</t>
  </si>
  <si>
    <t>11781.49.33</t>
  </si>
  <si>
    <t>11781.49.61</t>
  </si>
  <si>
    <t>11781.31.11</t>
  </si>
  <si>
    <t>11781.31.9</t>
  </si>
  <si>
    <t>11781.31.10</t>
  </si>
  <si>
    <t>11781.43.11</t>
  </si>
  <si>
    <t>11781.43.9</t>
  </si>
  <si>
    <t>11781.49.63</t>
  </si>
  <si>
    <t>14862.15.10</t>
  </si>
  <si>
    <t>14862.15.42</t>
  </si>
  <si>
    <t>14862.21.48</t>
  </si>
  <si>
    <t>Дряновец</t>
  </si>
  <si>
    <t>23933.10.2</t>
  </si>
  <si>
    <t>23933.11.8</t>
  </si>
  <si>
    <t>23933.109.45</t>
  </si>
  <si>
    <t>23933.101.18</t>
  </si>
  <si>
    <t>23933.102.11</t>
  </si>
  <si>
    <t>23933.102.15</t>
  </si>
  <si>
    <t>23933.102.21</t>
  </si>
  <si>
    <t>23933.102.22</t>
  </si>
  <si>
    <t>23933.102.23</t>
  </si>
  <si>
    <t>23933.106.10</t>
  </si>
  <si>
    <t>23933.106.12</t>
  </si>
  <si>
    <t>23933.106.20</t>
  </si>
  <si>
    <t>31067.10.79</t>
  </si>
  <si>
    <t>36419.10.10</t>
  </si>
  <si>
    <t>36419.10.11</t>
  </si>
  <si>
    <t>36419.10.12</t>
  </si>
  <si>
    <t>36419.11.7</t>
  </si>
  <si>
    <t>36419.15.14</t>
  </si>
  <si>
    <t>36419.15.25</t>
  </si>
  <si>
    <t>36419.15.26</t>
  </si>
  <si>
    <t>36419.31.3</t>
  </si>
  <si>
    <t>36419.39.41</t>
  </si>
  <si>
    <t>36419.40.56</t>
  </si>
  <si>
    <t>36419.40.58</t>
  </si>
  <si>
    <t>36419.41.73</t>
  </si>
  <si>
    <t>36419.57.17</t>
  </si>
  <si>
    <t>36419.57.34</t>
  </si>
  <si>
    <t>36419.58.17</t>
  </si>
  <si>
    <t>36419.11.125</t>
  </si>
  <si>
    <t>48088.36.76</t>
  </si>
  <si>
    <t>48088.36.75</t>
  </si>
  <si>
    <t>48088.36.77</t>
  </si>
  <si>
    <t>48088.36.78</t>
  </si>
  <si>
    <t>48088.44.19</t>
  </si>
  <si>
    <t>48088.44.20</t>
  </si>
  <si>
    <t>76064.103.19</t>
  </si>
  <si>
    <t>76064.103.20</t>
  </si>
  <si>
    <t>76064.103.46</t>
  </si>
  <si>
    <t>76064.103.47</t>
  </si>
  <si>
    <t>69300.25.2</t>
  </si>
  <si>
    <t>номер имот</t>
  </si>
  <si>
    <t xml:space="preserve">всичко </t>
  </si>
  <si>
    <t>№ 
по ред</t>
  </si>
  <si>
    <t>площ дка</t>
  </si>
  <si>
    <t>всичко</t>
  </si>
  <si>
    <t>Всичко за
 общината</t>
  </si>
  <si>
    <t>ОБЩО 263 БРОЯ ИМОТИ</t>
  </si>
  <si>
    <t>бр. имоти 3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</si>
  <si>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</si>
  <si>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</si>
  <si>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за стопанската 2020/2021 г.</t>
  </si>
  <si>
    <t>ПРИЛОЖЕНИЕ №1 ЗА ОБЩИНА ДОБРОЧКА</t>
  </si>
  <si>
    <t>№  оферта предложена цена</t>
  </si>
  <si>
    <r>
      <rPr>
        <b/>
        <sz val="11"/>
        <rFont val="Arial Cyr"/>
        <charset val="204"/>
      </rPr>
      <t>с негодни</t>
    </r>
    <r>
      <rPr>
        <b/>
        <sz val="10"/>
        <rFont val="Arial Cyr"/>
        <charset val="204"/>
      </rPr>
      <t xml:space="preserve"> за обработване части за отглеждане на едногодишни полски култури</t>
    </r>
  </si>
  <si>
    <t>за срок от 10 год. за стопанската 2020/2021г.</t>
  </si>
  <si>
    <t>ПРИЛОЖЕНИЕ №2  ЗА ОБЩИНА ДИБРИЧКА</t>
  </si>
  <si>
    <t>№ по 
ред</t>
  </si>
  <si>
    <t>площ /дка/</t>
  </si>
  <si>
    <t>Класиран на първо място</t>
  </si>
  <si>
    <t>Класиран на второ място</t>
  </si>
  <si>
    <t>Подреждане на останалите оферти</t>
  </si>
  <si>
    <t>негодна площ</t>
  </si>
  <si>
    <t>І. Класиране на предложенията на първо и второ място,</t>
  </si>
  <si>
    <t>подреждане на останалите оферти</t>
  </si>
  <si>
    <t>НЯМА УЧАСТНИЦИ</t>
  </si>
  <si>
    <t>Наталия Радева Манолова - TA-378/73.00</t>
  </si>
  <si>
    <t>ЗК "Сплотеност" - ТА-121/117.00</t>
  </si>
  <si>
    <t>Петър Енчев Симеонов - ТА-69/83.00</t>
  </si>
  <si>
    <t>Петър Енчев Симеонов - ТА-69/93.00</t>
  </si>
  <si>
    <t>ЗК "Сплотеност" - ТА-121/78.00</t>
  </si>
  <si>
    <t>"Добруджа Био Агро" ЕООД - ТА-222/85.00</t>
  </si>
  <si>
    <t>"Аква Агро" ООД - ТА-99/67.00</t>
  </si>
  <si>
    <t>"Добруджа Био Агро" ЕООД - ТА-222/103.00</t>
  </si>
  <si>
    <t>ЕТ "Далия 50 Гергана Неделчева" - ТА-87/80.00</t>
  </si>
  <si>
    <t>Димитър Руменов Гушев - ТА-348/73.00</t>
  </si>
  <si>
    <t>Недялка Иванова Добрева - ТА-57/92.00</t>
  </si>
  <si>
    <t>Димитър Руменов Гушев - ТА-348/83.00</t>
  </si>
  <si>
    <t>ЕТ "Далия 50 Гергана Неделчева" - ТА-87/81.00</t>
  </si>
  <si>
    <t>Димитър Руменов Гушев - ТА-348/69.00</t>
  </si>
  <si>
    <t>ЗК "Сплотеност" - ТА-120/96.00</t>
  </si>
  <si>
    <t>Петър Енчев Симеонов - ТА-68/93.00</t>
  </si>
  <si>
    <t>Петър Енчев Симеонов - ТА-68/70.00</t>
  </si>
  <si>
    <t>Наталия Радева Манолова - ТА-379/73.00</t>
  </si>
  <si>
    <t>ЕТ "ЛГ - Галина Николова" - ТА-383/86.00</t>
  </si>
  <si>
    <t>ЗК "Сплотеност" - ТА-122/122.00</t>
  </si>
  <si>
    <t>Петър Енчев Симеонов - ТА-67/91.00</t>
  </si>
  <si>
    <t>ТА-326/71.00</t>
  </si>
  <si>
    <t>ЯВНО НАДДАВАНЕ</t>
  </si>
  <si>
    <t>Йордан Насков Желев - ТА-326/72.00</t>
  </si>
  <si>
    <t>Петър Енчев Симеонов - ТА-67/71.00</t>
  </si>
  <si>
    <t>Петър Енчев Симеонов - ТА-67/72.00</t>
  </si>
  <si>
    <t>Йордан Насков Желев - ТА-326/71.00</t>
  </si>
  <si>
    <t>Добри Драгнев Димитров - ТА-414/99.00</t>
  </si>
  <si>
    <t>"Балчикмел" ООД - ТА-156/91.00</t>
  </si>
  <si>
    <t>"Мото Консулт  Добрич" ЕООД - ТА-245/71.00</t>
  </si>
  <si>
    <t>Недялка Иванова Добрева - ТА-56/98.00</t>
  </si>
  <si>
    <t>"Агросили" ООД - ТА-127/67.00</t>
  </si>
  <si>
    <t>"Агросили" ООД - ТА-127/70.00</t>
  </si>
  <si>
    <t>Вълчо Стойчев Балчев - ТА345/130.00</t>
  </si>
  <si>
    <t>"Агросили" ООД - ТА128/97.00</t>
  </si>
  <si>
    <t>Недялка Иванова Добрева - ТА-55/92.00</t>
  </si>
  <si>
    <t>"Агросили" ООД - ТА128/70.00</t>
  </si>
  <si>
    <t>"Агросили" ООД - ТА128/75.00</t>
  </si>
  <si>
    <t>"Агросили" ООД - ТА128/68.00</t>
  </si>
  <si>
    <t>Иван Колев Иванов - ТА-115/88.00</t>
  </si>
  <si>
    <t>Александър Антонов Ангелов - ТА-275/115.00</t>
  </si>
  <si>
    <t>"Калоян Ангелов 89" ЕООД - ТА-337/91.00</t>
  </si>
  <si>
    <t>ТА-115/88.00</t>
  </si>
  <si>
    <t>"Калоян Ангелов 89" ЕООД - ТА-337/81.00</t>
  </si>
  <si>
    <t>Александър Антонов Ангелов - ТА-275/85.00</t>
  </si>
  <si>
    <t>ТА-337/81.00</t>
  </si>
  <si>
    <t>"Мото Консулт  Добрич" ЕООД - ТА-244/71.00</t>
  </si>
  <si>
    <t>Атанас Георгиев Атанасов - ТА-13/91.00</t>
  </si>
  <si>
    <t>Атанас Георгиев Атанасов - ТА-13/92.00</t>
  </si>
  <si>
    <t>"Калоян Ангелов 89" ЕООД - ТА-338/91.00</t>
  </si>
  <si>
    <t>ЕТ "МТД - Йордан Русев" - ТА-187/68.00</t>
  </si>
  <si>
    <t>ЕТ "МТД - Йордан Русев" - ТА-187/123.00</t>
  </si>
  <si>
    <t>Александър Антонов Ангелов - ТА-277/112.00</t>
  </si>
  <si>
    <t>ТА-338/91.00</t>
  </si>
  <si>
    <t>Александър Антонов Ангелов - ТА-277/85.00</t>
  </si>
  <si>
    <t>Александър Антонов Ангелов - ТА-277/110.00</t>
  </si>
  <si>
    <t>ЕТ "МТД - Йордан Русев" - ТА-187/102.00</t>
  </si>
  <si>
    <t>ТА-338/83.00</t>
  </si>
  <si>
    <t>"Пеев Агро 2013" ЕООД - ТА-102/88.00</t>
  </si>
  <si>
    <t>ЕТ "МТД - Йордан Русев" - ТА-188/67.00</t>
  </si>
  <si>
    <t>Катя Георгиева Иванова - ТА-231/71.00</t>
  </si>
  <si>
    <t>ЕТ "МТД - Йордан Русев" - ТА-188/68.00</t>
  </si>
  <si>
    <t>"Пеев Агро 2013" ЕООД - ТА-102/97.00</t>
  </si>
  <si>
    <t>ЕТ "МТД - Йордан Русев" - ТА-188/80.00</t>
  </si>
  <si>
    <t>"Калоян Ангелов 89" ЕООД - ТА-336/91.00</t>
  </si>
  <si>
    <t>"Калоян Ангелов 89" ЕООД - ТА-336/81.00</t>
  </si>
  <si>
    <t>ЕТ "Шанс-20 Милко Петров" - ТА-166/67.00</t>
  </si>
  <si>
    <t>Недялка Иванова Добрева - ТА-54/96.00</t>
  </si>
  <si>
    <t>Вълчо Стойчев Балчев - ТА-346/130.00</t>
  </si>
  <si>
    <t>Недялка Иванова Добрева - ТА-53/96.00</t>
  </si>
  <si>
    <t>ТА-232/75.00</t>
  </si>
  <si>
    <t>"Ник 2011" ЕООД - ТА-236/93.00</t>
  </si>
  <si>
    <t>ЕТ "Спиридон Спиридонов - ЙОСА" - ТА-235/73.00</t>
  </si>
  <si>
    <t>Симеон Желязков Ганев - ТА-34/115.00</t>
  </si>
  <si>
    <t>ТА-35/85.00</t>
  </si>
  <si>
    <t>ТА-235/73.00</t>
  </si>
  <si>
    <t>ТА-34/75.00</t>
  </si>
  <si>
    <t>ТА-35/83.00</t>
  </si>
  <si>
    <t>Петър Енчев Симеонов - ТА-70/67.00</t>
  </si>
  <si>
    <t>Петър Енчев Симеонов - ТА-70/71.00</t>
  </si>
  <si>
    <t>Продан Хараламбиев Лазаров - ТА-163/103.00</t>
  </si>
  <si>
    <t>"Агросили" ООД - ТА-130/92.00</t>
  </si>
  <si>
    <t>Катя Георгиева Иванова - ТА-233/75.00</t>
  </si>
  <si>
    <t>"Селев-83-87" ООД - ТА-142/101.00</t>
  </si>
  <si>
    <t>"Агро Тера БГ" ЕООД - ТА-227/93.00</t>
  </si>
  <si>
    <t>ТА-142/67.00</t>
  </si>
  <si>
    <t>ТА-243/81.00</t>
  </si>
  <si>
    <t>ЕТ "Шанс-20 Милко Петров" - ТА-165/67.00</t>
  </si>
  <si>
    <t>Вълчо Стойчев Балчев - ТА-347/130.00</t>
  </si>
  <si>
    <t>Александър Антонов Ангелов - ТА-276/82.00</t>
  </si>
  <si>
    <t>Валентина Енчева Маркова - ТА-262/71.00</t>
  </si>
  <si>
    <t>"Агросили" ООД - ТА-131/70.00</t>
  </si>
  <si>
    <t>ТА-131/70.00</t>
  </si>
  <si>
    <t>"Агросили" ООД - ТА-131/67.00</t>
  </si>
  <si>
    <t>"Агросили" ООД - ТА-132/80.00</t>
  </si>
  <si>
    <t>"Стожер-2008" ЕООД - ТА-288/72.00</t>
  </si>
  <si>
    <t>Недялка Иванова Добрева - ТА-52/97.00</t>
  </si>
  <si>
    <t>"Агросили" ООД - ТА-132/96.00</t>
  </si>
  <si>
    <t>ТА-289/68.00</t>
  </si>
  <si>
    <t>"Агросили" ООД - ТА-132/72.00</t>
  </si>
  <si>
    <t>"Стожер-2008" ЕООД - ТА-287/70.00</t>
  </si>
  <si>
    <t>Иван Колев Иванов - ТА-116/88.00</t>
  </si>
  <si>
    <t>"Селев-83-87" ООД - ТА-143/77.00</t>
  </si>
  <si>
    <t>"Мото Консулт  Добрич" ЕООД - ТА-242/71.00</t>
  </si>
  <si>
    <t>"Селев-83-87" ООД - ТА-143/101.00</t>
  </si>
  <si>
    <t>"Агро Тера БГ" ЕООД - ТА-226/93.00</t>
  </si>
  <si>
    <t>ТА-242/71.00</t>
  </si>
  <si>
    <t>Наталия Радева Манолова - ТА-377/73.00</t>
  </si>
  <si>
    <t>"Балчикмел" ООД - ТА-155/91.00</t>
  </si>
  <si>
    <t>Иван Колев Иванов - ТА-117/88.00</t>
  </si>
  <si>
    <t>Александър Антонов Ангелов - ТА-278/92.00</t>
  </si>
  <si>
    <t>ТА-339/77.00</t>
  </si>
  <si>
    <t>Александър Антонов Ангелов - ТА-278/93.00</t>
  </si>
  <si>
    <t>Александър Антонов Ангелов - ТА-278/95.00</t>
  </si>
  <si>
    <t>"Калоян Ангелов 89" ЕООД - ТА-339/77.00</t>
  </si>
  <si>
    <t>Александър Антонов Ангелов - ТА-274/102.00</t>
  </si>
  <si>
    <t>Александър Антонов Ангелов - ТА-274/103.00</t>
  </si>
  <si>
    <t>Александър Антонов Ангелов - ТА-274/112.00</t>
  </si>
  <si>
    <t>"Агросили" ООД - ТА-129/90.00</t>
  </si>
  <si>
    <t>"Мото Консулт  Добрич" ЕООД - ТА-243/81.00</t>
  </si>
  <si>
    <t>Плачидол</t>
  </si>
  <si>
    <t>"Акфа Агро" ООД - ТА-99/106.00</t>
  </si>
  <si>
    <t>"Акфа Агро" ООД - ТА-100/67.00</t>
  </si>
  <si>
    <t>СД "Възход-Арньо Апостолов и Лазаров" - ТА-36/83.00</t>
  </si>
  <si>
    <t>СД "Възход-Арньо Апостолов и Лазаров" - ТА-36/82.00</t>
  </si>
  <si>
    <t>СД "Възход-Арньо Апостолов и Лазаров" - ТА-36/84.00</t>
  </si>
  <si>
    <t>СД "Възход-Арньо Апостолов и Лазаров" - ТА-36/85.00</t>
  </si>
  <si>
    <t>СД "Възход-Арньо Апостолов и Лазаров" - ТА-36/80.00</t>
  </si>
  <si>
    <t>СД "Възход-Арньо Апостолов и Лазаров" - ТА-36/81.00</t>
  </si>
  <si>
    <t>СД "Възход-Арньо Апостолов и Лазаров" - ТА-35/80.00</t>
  </si>
  <si>
    <t>СД "Възход-Арньо Апостолов и Лазаров" - ТА-35/83.00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</si>
</sst>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</font>
    <font>
      <b/>
      <i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8"/>
      <name val="Arial"/>
      <family val="2"/>
    </font>
    <font>
      <b/>
      <sz val="8"/>
      <name val="Arial"/>
      <family val="2"/>
      <charset val="204"/>
    </font>
    <font>
      <b/>
      <sz val="11"/>
      <name val="Arial Cyr"/>
      <charset val="204"/>
    </font>
    <font>
      <b/>
      <i/>
      <sz val="12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</cellStyleXfs>
  <cellXfs count="269">
    <xf numFmtId="0" fontId="0" fillId="0" borderId="0" xfId="0"/>
    <xf numFmtId="0" fontId="0" fillId="0" borderId="0" xfId="0" applyFont="1" applyFill="1"/>
    <xf numFmtId="0" fontId="0" fillId="0" borderId="0" xfId="0" applyFill="1"/>
    <xf numFmtId="0" fontId="7" fillId="0" borderId="0" xfId="0" applyFont="1" applyFill="1"/>
    <xf numFmtId="0" fontId="4" fillId="0" borderId="0" xfId="0" applyFont="1"/>
    <xf numFmtId="0" fontId="0" fillId="0" borderId="0" xfId="0" applyFont="1"/>
    <xf numFmtId="0" fontId="4" fillId="0" borderId="0" xfId="0" applyFont="1" applyFill="1" applyBorder="1"/>
    <xf numFmtId="0" fontId="1" fillId="0" borderId="0" xfId="0" applyFont="1" applyFill="1" applyBorder="1"/>
    <xf numFmtId="0" fontId="1" fillId="2" borderId="0" xfId="0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0" fillId="0" borderId="0" xfId="0" applyFont="1" applyFill="1" applyBorder="1"/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3" fontId="8" fillId="3" borderId="22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center"/>
    </xf>
    <xf numFmtId="0" fontId="8" fillId="0" borderId="11" xfId="0" applyFont="1" applyFill="1" applyBorder="1"/>
    <xf numFmtId="0" fontId="1" fillId="0" borderId="11" xfId="0" applyNumberFormat="1" applyFont="1" applyFill="1" applyBorder="1" applyAlignment="1">
      <alignment horizontal="right"/>
    </xf>
    <xf numFmtId="165" fontId="8" fillId="0" borderId="11" xfId="0" applyNumberFormat="1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9" fillId="0" borderId="1" xfId="0" applyNumberFormat="1" applyFont="1" applyFill="1" applyBorder="1" applyAlignment="1">
      <alignment horizontal="right"/>
    </xf>
    <xf numFmtId="165" fontId="9" fillId="0" borderId="2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9" fillId="0" borderId="11" xfId="0" applyNumberFormat="1" applyFont="1" applyFill="1" applyBorder="1" applyAlignment="1">
      <alignment horizontal="right"/>
    </xf>
    <xf numFmtId="165" fontId="10" fillId="0" borderId="11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9" fillId="0" borderId="2" xfId="3" applyNumberFormat="1" applyFont="1" applyFill="1" applyBorder="1" applyAlignment="1">
      <alignment horizontal="right"/>
    </xf>
    <xf numFmtId="165" fontId="9" fillId="0" borderId="2" xfId="3" applyNumberFormat="1" applyFont="1" applyFill="1" applyBorder="1" applyAlignment="1">
      <alignment horizontal="right"/>
    </xf>
    <xf numFmtId="0" fontId="9" fillId="0" borderId="2" xfId="3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1" fillId="3" borderId="13" xfId="0" applyFont="1" applyFill="1" applyBorder="1"/>
    <xf numFmtId="0" fontId="8" fillId="0" borderId="11" xfId="0" applyFont="1" applyBorder="1"/>
    <xf numFmtId="165" fontId="8" fillId="3" borderId="11" xfId="0" applyNumberFormat="1" applyFont="1" applyFill="1" applyBorder="1"/>
    <xf numFmtId="0" fontId="1" fillId="3" borderId="11" xfId="0" applyFont="1" applyFill="1" applyBorder="1"/>
    <xf numFmtId="0" fontId="1" fillId="0" borderId="3" xfId="0" applyFont="1" applyFill="1" applyBorder="1"/>
    <xf numFmtId="0" fontId="8" fillId="0" borderId="1" xfId="0" applyFont="1" applyFill="1" applyBorder="1"/>
    <xf numFmtId="49" fontId="1" fillId="0" borderId="1" xfId="0" applyNumberFormat="1" applyFont="1" applyFill="1" applyBorder="1" applyAlignment="1">
      <alignment horizontal="right"/>
    </xf>
    <xf numFmtId="0" fontId="1" fillId="0" borderId="9" xfId="0" applyFont="1" applyFill="1" applyBorder="1"/>
    <xf numFmtId="0" fontId="8" fillId="0" borderId="2" xfId="0" applyFont="1" applyFill="1" applyBorder="1"/>
    <xf numFmtId="49" fontId="1" fillId="0" borderId="2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0" xfId="0" applyFont="1" applyFill="1" applyBorder="1"/>
    <xf numFmtId="49" fontId="1" fillId="0" borderId="11" xfId="0" applyNumberFormat="1" applyFont="1" applyFill="1" applyBorder="1" applyAlignment="1">
      <alignment horizontal="right"/>
    </xf>
    <xf numFmtId="0" fontId="1" fillId="0" borderId="14" xfId="0" applyFont="1" applyFill="1" applyBorder="1"/>
    <xf numFmtId="0" fontId="8" fillId="0" borderId="15" xfId="0" applyFont="1" applyFill="1" applyBorder="1"/>
    <xf numFmtId="49" fontId="1" fillId="0" borderId="15" xfId="0" applyNumberFormat="1" applyFont="1" applyFill="1" applyBorder="1" applyAlignment="1">
      <alignment horizontal="right"/>
    </xf>
    <xf numFmtId="165" fontId="1" fillId="0" borderId="15" xfId="0" applyNumberFormat="1" applyFont="1" applyFill="1" applyBorder="1" applyAlignment="1">
      <alignment horizontal="right"/>
    </xf>
    <xf numFmtId="0" fontId="1" fillId="0" borderId="15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165" fontId="9" fillId="0" borderId="1" xfId="0" applyNumberFormat="1" applyFont="1" applyFill="1" applyBorder="1" applyAlignment="1">
      <alignment horizontal="right"/>
    </xf>
    <xf numFmtId="0" fontId="8" fillId="0" borderId="15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right" wrapText="1"/>
    </xf>
    <xf numFmtId="164" fontId="9" fillId="0" borderId="2" xfId="0" applyNumberFormat="1" applyFont="1" applyFill="1" applyBorder="1" applyAlignment="1">
      <alignment horizontal="right" wrapText="1"/>
    </xf>
    <xf numFmtId="0" fontId="9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164" fontId="1" fillId="0" borderId="1" xfId="0" applyNumberFormat="1" applyFont="1" applyFill="1" applyBorder="1" applyAlignment="1">
      <alignment horizontal="right" wrapText="1"/>
    </xf>
    <xf numFmtId="164" fontId="1" fillId="0" borderId="1" xfId="0" applyNumberFormat="1" applyFont="1" applyFill="1" applyBorder="1" applyAlignment="1">
      <alignment wrapText="1"/>
    </xf>
    <xf numFmtId="0" fontId="1" fillId="0" borderId="1" xfId="3" applyFont="1" applyFill="1" applyBorder="1" applyAlignment="1">
      <alignment horizontal="right"/>
    </xf>
    <xf numFmtId="165" fontId="1" fillId="0" borderId="1" xfId="3" applyNumberFormat="1" applyFont="1" applyFill="1" applyBorder="1" applyAlignment="1">
      <alignment horizontal="right"/>
    </xf>
    <xf numFmtId="0" fontId="1" fillId="0" borderId="11" xfId="3" applyFont="1" applyFill="1" applyBorder="1" applyAlignment="1">
      <alignment horizontal="right"/>
    </xf>
    <xf numFmtId="0" fontId="8" fillId="0" borderId="1" xfId="0" applyNumberFormat="1" applyFont="1" applyFill="1" applyBorder="1" applyAlignment="1">
      <alignment horizontal="left"/>
    </xf>
    <xf numFmtId="164" fontId="9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right"/>
    </xf>
    <xf numFmtId="0" fontId="1" fillId="0" borderId="15" xfId="0" applyFont="1" applyFill="1" applyBorder="1" applyAlignment="1">
      <alignment horizontal="right" wrapText="1"/>
    </xf>
    <xf numFmtId="0" fontId="1" fillId="0" borderId="15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 wrapText="1"/>
    </xf>
    <xf numFmtId="0" fontId="9" fillId="0" borderId="15" xfId="0" applyFont="1" applyFill="1" applyBorder="1" applyAlignment="1">
      <alignment horizontal="right"/>
    </xf>
    <xf numFmtId="165" fontId="9" fillId="0" borderId="15" xfId="0" applyNumberFormat="1" applyFont="1" applyFill="1" applyBorder="1" applyAlignment="1">
      <alignment horizontal="right"/>
    </xf>
    <xf numFmtId="0" fontId="9" fillId="0" borderId="2" xfId="3" applyFont="1" applyFill="1" applyBorder="1" applyAlignment="1">
      <alignment horizontal="right" wrapText="1"/>
    </xf>
    <xf numFmtId="0" fontId="1" fillId="0" borderId="2" xfId="3" applyFont="1" applyFill="1" applyBorder="1" applyAlignment="1">
      <alignment horizontal="right"/>
    </xf>
    <xf numFmtId="0" fontId="1" fillId="0" borderId="2" xfId="3" applyFont="1" applyFill="1" applyBorder="1" applyAlignment="1">
      <alignment horizontal="right" wrapText="1"/>
    </xf>
    <xf numFmtId="0" fontId="9" fillId="0" borderId="11" xfId="3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wrapText="1"/>
    </xf>
    <xf numFmtId="0" fontId="9" fillId="0" borderId="15" xfId="0" applyFont="1" applyFill="1" applyBorder="1" applyAlignment="1">
      <alignment horizontal="right" wrapText="1"/>
    </xf>
    <xf numFmtId="164" fontId="1" fillId="0" borderId="15" xfId="0" applyNumberFormat="1" applyFont="1" applyFill="1" applyBorder="1" applyAlignment="1">
      <alignment horizontal="right" wrapText="1"/>
    </xf>
    <xf numFmtId="164" fontId="9" fillId="0" borderId="1" xfId="0" applyNumberFormat="1" applyFont="1" applyFill="1" applyBorder="1" applyAlignment="1">
      <alignment horizontal="right" wrapText="1"/>
    </xf>
    <xf numFmtId="165" fontId="1" fillId="0" borderId="2" xfId="3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12" fillId="0" borderId="10" xfId="0" applyFont="1" applyFill="1" applyBorder="1"/>
    <xf numFmtId="0" fontId="12" fillId="0" borderId="11" xfId="0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 wrapText="1"/>
    </xf>
    <xf numFmtId="164" fontId="1" fillId="0" borderId="1" xfId="0" applyNumberFormat="1" applyFont="1" applyFill="1" applyBorder="1"/>
    <xf numFmtId="0" fontId="1" fillId="0" borderId="2" xfId="0" applyFont="1" applyFill="1" applyBorder="1" applyAlignment="1">
      <alignment wrapText="1"/>
    </xf>
    <xf numFmtId="0" fontId="1" fillId="0" borderId="4" xfId="0" applyFont="1" applyFill="1" applyBorder="1"/>
    <xf numFmtId="0" fontId="9" fillId="0" borderId="13" xfId="0" applyFont="1" applyFill="1" applyBorder="1" applyAlignment="1">
      <alignment horizontal="right"/>
    </xf>
    <xf numFmtId="165" fontId="9" fillId="0" borderId="13" xfId="0" applyNumberFormat="1" applyFont="1" applyFill="1" applyBorder="1" applyAlignment="1">
      <alignment horizontal="right"/>
    </xf>
    <xf numFmtId="0" fontId="8" fillId="0" borderId="11" xfId="0" applyFont="1" applyFill="1" applyBorder="1" applyAlignment="1">
      <alignment horizontal="left"/>
    </xf>
    <xf numFmtId="0" fontId="14" fillId="0" borderId="0" xfId="2" quotePrefix="1" applyFont="1" applyFill="1" applyBorder="1" applyAlignment="1">
      <alignment horizontal="left"/>
    </xf>
    <xf numFmtId="0" fontId="14" fillId="0" borderId="0" xfId="2" applyFont="1" applyFill="1" applyBorder="1" applyAlignment="1"/>
    <xf numFmtId="0" fontId="14" fillId="0" borderId="0" xfId="2" applyFont="1" applyFill="1" applyBorder="1" applyAlignment="1">
      <alignment horizontal="left"/>
    </xf>
    <xf numFmtId="0" fontId="14" fillId="0" borderId="0" xfId="2" applyFont="1" applyFill="1" applyBorder="1"/>
    <xf numFmtId="0" fontId="14" fillId="0" borderId="0" xfId="2" applyFont="1" applyFill="1" applyBorder="1" applyAlignment="1">
      <alignment horizontal="right"/>
    </xf>
    <xf numFmtId="0" fontId="8" fillId="0" borderId="0" xfId="0" applyFont="1"/>
    <xf numFmtId="0" fontId="1" fillId="0" borderId="0" xfId="0" applyFont="1"/>
    <xf numFmtId="0" fontId="16" fillId="0" borderId="6" xfId="2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165" fontId="13" fillId="0" borderId="0" xfId="0" applyNumberFormat="1" applyFont="1" applyFill="1" applyBorder="1"/>
    <xf numFmtId="0" fontId="9" fillId="0" borderId="11" xfId="0" applyFont="1" applyFill="1" applyBorder="1" applyAlignment="1">
      <alignment horizontal="right" wrapText="1"/>
    </xf>
    <xf numFmtId="0" fontId="1" fillId="0" borderId="15" xfId="3" applyFont="1" applyFill="1" applyBorder="1" applyAlignment="1">
      <alignment horizontal="right"/>
    </xf>
    <xf numFmtId="165" fontId="1" fillId="0" borderId="15" xfId="3" applyNumberFormat="1" applyFont="1" applyFill="1" applyBorder="1" applyAlignment="1">
      <alignment horizontal="right"/>
    </xf>
    <xf numFmtId="165" fontId="8" fillId="0" borderId="11" xfId="3" applyNumberFormat="1" applyFont="1" applyFill="1" applyBorder="1" applyAlignment="1">
      <alignment horizontal="right"/>
    </xf>
    <xf numFmtId="0" fontId="1" fillId="0" borderId="15" xfId="0" applyFont="1" applyFill="1" applyBorder="1"/>
    <xf numFmtId="0" fontId="1" fillId="2" borderId="15" xfId="0" applyNumberFormat="1" applyFont="1" applyFill="1" applyBorder="1" applyAlignment="1">
      <alignment horizontal="right"/>
    </xf>
    <xf numFmtId="165" fontId="1" fillId="2" borderId="15" xfId="0" applyNumberFormat="1" applyFont="1" applyFill="1" applyBorder="1" applyAlignment="1">
      <alignment horizontal="right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right"/>
    </xf>
    <xf numFmtId="0" fontId="10" fillId="0" borderId="11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right" wrapText="1"/>
    </xf>
    <xf numFmtId="0" fontId="1" fillId="0" borderId="11" xfId="0" applyFont="1" applyFill="1" applyBorder="1" applyAlignment="1">
      <alignment horizontal="right" wrapText="1"/>
    </xf>
    <xf numFmtId="165" fontId="8" fillId="0" borderId="11" xfId="0" applyNumberFormat="1" applyFont="1" applyFill="1" applyBorder="1" applyAlignment="1">
      <alignment wrapText="1"/>
    </xf>
    <xf numFmtId="165" fontId="9" fillId="0" borderId="15" xfId="3" applyNumberFormat="1" applyFont="1" applyFill="1" applyBorder="1" applyAlignment="1">
      <alignment horizontal="right"/>
    </xf>
    <xf numFmtId="165" fontId="10" fillId="0" borderId="11" xfId="3" applyNumberFormat="1" applyFont="1" applyFill="1" applyBorder="1" applyAlignment="1">
      <alignment horizontal="right"/>
    </xf>
    <xf numFmtId="0" fontId="9" fillId="0" borderId="15" xfId="3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wrapText="1"/>
    </xf>
    <xf numFmtId="164" fontId="8" fillId="0" borderId="11" xfId="0" applyNumberFormat="1" applyFont="1" applyFill="1" applyBorder="1" applyAlignment="1">
      <alignment horizontal="right" wrapText="1"/>
    </xf>
    <xf numFmtId="165" fontId="8" fillId="0" borderId="15" xfId="0" applyNumberFormat="1" applyFont="1" applyFill="1" applyBorder="1" applyAlignment="1">
      <alignment horizontal="right"/>
    </xf>
    <xf numFmtId="0" fontId="8" fillId="0" borderId="11" xfId="0" applyFont="1" applyFill="1" applyBorder="1" applyAlignment="1">
      <alignment wrapText="1"/>
    </xf>
    <xf numFmtId="0" fontId="4" fillId="0" borderId="22" xfId="0" applyFont="1" applyBorder="1"/>
    <xf numFmtId="0" fontId="0" fillId="0" borderId="22" xfId="0" applyFont="1" applyBorder="1"/>
    <xf numFmtId="0" fontId="0" fillId="0" borderId="23" xfId="0" applyFont="1" applyBorder="1"/>
    <xf numFmtId="0" fontId="1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0" fontId="0" fillId="0" borderId="2" xfId="0" applyFont="1" applyBorder="1"/>
    <xf numFmtId="0" fontId="0" fillId="0" borderId="7" xfId="0" applyFont="1" applyBorder="1"/>
    <xf numFmtId="0" fontId="1" fillId="0" borderId="14" xfId="0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right"/>
    </xf>
    <xf numFmtId="0" fontId="4" fillId="0" borderId="15" xfId="0" applyFont="1" applyBorder="1"/>
    <xf numFmtId="0" fontId="0" fillId="0" borderId="15" xfId="0" applyFont="1" applyBorder="1"/>
    <xf numFmtId="0" fontId="0" fillId="0" borderId="17" xfId="0" applyFont="1" applyBorder="1"/>
    <xf numFmtId="0" fontId="4" fillId="0" borderId="11" xfId="0" applyFont="1" applyBorder="1"/>
    <xf numFmtId="0" fontId="0" fillId="0" borderId="11" xfId="0" applyFont="1" applyBorder="1"/>
    <xf numFmtId="0" fontId="0" fillId="0" borderId="12" xfId="0" applyFont="1" applyBorder="1"/>
    <xf numFmtId="0" fontId="1" fillId="0" borderId="14" xfId="0" applyFont="1" applyBorder="1" applyAlignment="1">
      <alignment horizontal="center"/>
    </xf>
    <xf numFmtId="0" fontId="9" fillId="0" borderId="15" xfId="0" applyNumberFormat="1" applyFont="1" applyFill="1" applyBorder="1" applyAlignment="1">
      <alignment horizontal="right"/>
    </xf>
    <xf numFmtId="0" fontId="4" fillId="0" borderId="13" xfId="0" applyFont="1" applyBorder="1"/>
    <xf numFmtId="0" fontId="0" fillId="0" borderId="13" xfId="0" applyFont="1" applyBorder="1"/>
    <xf numFmtId="0" fontId="0" fillId="0" borderId="8" xfId="0" applyFont="1" applyBorder="1"/>
    <xf numFmtId="0" fontId="16" fillId="3" borderId="18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/>
    </xf>
    <xf numFmtId="3" fontId="16" fillId="3" borderId="19" xfId="0" applyNumberFormat="1" applyFont="1" applyFill="1" applyBorder="1" applyAlignment="1">
      <alignment horizontal="center"/>
    </xf>
    <xf numFmtId="0" fontId="11" fillId="0" borderId="30" xfId="2" applyFont="1" applyFill="1" applyBorder="1" applyAlignment="1">
      <alignment horizontal="center" vertical="center" wrapText="1"/>
    </xf>
    <xf numFmtId="0" fontId="11" fillId="0" borderId="31" xfId="2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3" borderId="10" xfId="1" applyFont="1" applyFill="1" applyBorder="1" applyAlignment="1"/>
    <xf numFmtId="0" fontId="9" fillId="3" borderId="11" xfId="1" applyFont="1" applyFill="1" applyBorder="1" applyAlignment="1">
      <alignment horizontal="left"/>
    </xf>
    <xf numFmtId="0" fontId="1" fillId="3" borderId="11" xfId="1" applyFont="1" applyFill="1" applyBorder="1" applyAlignment="1">
      <alignment horizontal="right" wrapText="1"/>
    </xf>
    <xf numFmtId="165" fontId="1" fillId="3" borderId="11" xfId="1" applyNumberFormat="1" applyFont="1" applyFill="1" applyBorder="1" applyAlignment="1">
      <alignment horizontal="right" wrapText="1"/>
    </xf>
    <xf numFmtId="0" fontId="1" fillId="0" borderId="11" xfId="0" applyFont="1" applyBorder="1"/>
    <xf numFmtId="0" fontId="1" fillId="3" borderId="11" xfId="1" applyFont="1" applyFill="1" applyBorder="1" applyAlignment="1">
      <alignment horizontal="right"/>
    </xf>
    <xf numFmtId="0" fontId="1" fillId="0" borderId="11" xfId="1" applyFont="1" applyBorder="1" applyAlignment="1"/>
    <xf numFmtId="0" fontId="1" fillId="0" borderId="13" xfId="0" applyFont="1" applyFill="1" applyBorder="1" applyAlignment="1">
      <alignment horizontal="right"/>
    </xf>
    <xf numFmtId="165" fontId="1" fillId="0" borderId="13" xfId="0" applyNumberFormat="1" applyFont="1" applyFill="1" applyBorder="1" applyAlignment="1">
      <alignment horizontal="right"/>
    </xf>
    <xf numFmtId="0" fontId="1" fillId="0" borderId="21" xfId="0" applyFont="1" applyFill="1" applyBorder="1"/>
    <xf numFmtId="0" fontId="8" fillId="0" borderId="22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0" fontId="1" fillId="0" borderId="22" xfId="0" applyFont="1" applyBorder="1" applyAlignment="1">
      <alignment horizontal="left"/>
    </xf>
    <xf numFmtId="0" fontId="1" fillId="0" borderId="33" xfId="0" applyFont="1" applyFill="1" applyBorder="1"/>
    <xf numFmtId="0" fontId="8" fillId="0" borderId="34" xfId="0" applyFont="1" applyFill="1" applyBorder="1" applyAlignment="1">
      <alignment horizontal="left"/>
    </xf>
    <xf numFmtId="0" fontId="1" fillId="0" borderId="34" xfId="0" applyFont="1" applyFill="1" applyBorder="1" applyAlignment="1">
      <alignment horizontal="right"/>
    </xf>
    <xf numFmtId="165" fontId="1" fillId="0" borderId="34" xfId="0" applyNumberFormat="1" applyFont="1" applyFill="1" applyBorder="1" applyAlignment="1">
      <alignment horizontal="right"/>
    </xf>
    <xf numFmtId="0" fontId="1" fillId="0" borderId="34" xfId="0" applyFont="1" applyBorder="1" applyAlignment="1">
      <alignment horizontal="left"/>
    </xf>
    <xf numFmtId="0" fontId="1" fillId="0" borderId="18" xfId="0" applyFont="1" applyFill="1" applyBorder="1"/>
    <xf numFmtId="0" fontId="8" fillId="0" borderId="19" xfId="0" applyFont="1" applyFill="1" applyBorder="1" applyAlignment="1">
      <alignment horizontal="left"/>
    </xf>
    <xf numFmtId="0" fontId="9" fillId="0" borderId="19" xfId="3" applyFont="1" applyFill="1" applyBorder="1" applyAlignment="1">
      <alignment horizontal="right" wrapText="1"/>
    </xf>
    <xf numFmtId="165" fontId="10" fillId="0" borderId="19" xfId="3" applyNumberFormat="1" applyFont="1" applyFill="1" applyBorder="1" applyAlignment="1">
      <alignment horizontal="right"/>
    </xf>
    <xf numFmtId="0" fontId="1" fillId="0" borderId="19" xfId="3" applyFont="1" applyFill="1" applyBorder="1" applyAlignment="1">
      <alignment horizontal="right"/>
    </xf>
    <xf numFmtId="0" fontId="1" fillId="0" borderId="19" xfId="3" applyFont="1" applyFill="1" applyBorder="1" applyAlignment="1">
      <alignment horizontal="right" wrapText="1"/>
    </xf>
    <xf numFmtId="0" fontId="1" fillId="0" borderId="37" xfId="0" applyFont="1" applyFill="1" applyBorder="1"/>
    <xf numFmtId="0" fontId="8" fillId="0" borderId="35" xfId="0" applyFont="1" applyFill="1" applyBorder="1" applyAlignment="1">
      <alignment horizontal="left"/>
    </xf>
    <xf numFmtId="0" fontId="9" fillId="0" borderId="35" xfId="3" applyFont="1" applyFill="1" applyBorder="1" applyAlignment="1">
      <alignment horizontal="right"/>
    </xf>
    <xf numFmtId="165" fontId="10" fillId="0" borderId="35" xfId="3" applyNumberFormat="1" applyFont="1" applyFill="1" applyBorder="1" applyAlignment="1">
      <alignment horizontal="right"/>
    </xf>
    <xf numFmtId="0" fontId="9" fillId="0" borderId="22" xfId="3" applyFont="1" applyFill="1" applyBorder="1" applyAlignment="1">
      <alignment horizontal="right" wrapText="1"/>
    </xf>
    <xf numFmtId="165" fontId="9" fillId="0" borderId="22" xfId="3" applyNumberFormat="1" applyFont="1" applyFill="1" applyBorder="1" applyAlignment="1">
      <alignment horizontal="right"/>
    </xf>
    <xf numFmtId="0" fontId="1" fillId="0" borderId="22" xfId="3" applyFont="1" applyFill="1" applyBorder="1" applyAlignment="1">
      <alignment horizontal="right"/>
    </xf>
    <xf numFmtId="0" fontId="1" fillId="0" borderId="22" xfId="3" applyFont="1" applyFill="1" applyBorder="1" applyAlignment="1">
      <alignment horizontal="right" wrapText="1"/>
    </xf>
    <xf numFmtId="0" fontId="9" fillId="0" borderId="34" xfId="3" applyFont="1" applyFill="1" applyBorder="1" applyAlignment="1">
      <alignment horizontal="right"/>
    </xf>
    <xf numFmtId="165" fontId="9" fillId="0" borderId="34" xfId="3" applyNumberFormat="1" applyFont="1" applyFill="1" applyBorder="1" applyAlignment="1">
      <alignment horizontal="right"/>
    </xf>
    <xf numFmtId="0" fontId="19" fillId="0" borderId="11" xfId="0" applyFont="1" applyFill="1" applyBorder="1" applyAlignment="1">
      <alignment wrapText="1"/>
    </xf>
    <xf numFmtId="0" fontId="8" fillId="0" borderId="21" xfId="0" applyFont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3" fontId="8" fillId="2" borderId="22" xfId="0" applyNumberFormat="1" applyFont="1" applyFill="1" applyBorder="1" applyAlignment="1">
      <alignment horizontal="center"/>
    </xf>
    <xf numFmtId="0" fontId="8" fillId="0" borderId="22" xfId="2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1" xfId="0" applyFont="1" applyFill="1" applyBorder="1"/>
    <xf numFmtId="0" fontId="20" fillId="0" borderId="16" xfId="0" applyFont="1" applyFill="1" applyBorder="1"/>
    <xf numFmtId="0" fontId="20" fillId="0" borderId="2" xfId="0" applyFont="1" applyFill="1" applyBorder="1"/>
    <xf numFmtId="0" fontId="20" fillId="0" borderId="7" xfId="0" applyFont="1" applyFill="1" applyBorder="1"/>
    <xf numFmtId="0" fontId="20" fillId="0" borderId="11" xfId="0" applyFont="1" applyFill="1" applyBorder="1"/>
    <xf numFmtId="0" fontId="20" fillId="0" borderId="12" xfId="0" applyFont="1" applyFill="1" applyBorder="1"/>
    <xf numFmtId="0" fontId="20" fillId="0" borderId="15" xfId="0" applyFont="1" applyFill="1" applyBorder="1"/>
    <xf numFmtId="0" fontId="20" fillId="0" borderId="17" xfId="0" applyFont="1" applyFill="1" applyBorder="1"/>
    <xf numFmtId="0" fontId="20" fillId="0" borderId="13" xfId="0" applyFont="1" applyFill="1" applyBorder="1"/>
    <xf numFmtId="0" fontId="20" fillId="0" borderId="8" xfId="0" applyFont="1" applyFill="1" applyBorder="1"/>
    <xf numFmtId="0" fontId="20" fillId="0" borderId="22" xfId="0" applyFont="1" applyBorder="1" applyAlignment="1">
      <alignment horizontal="left"/>
    </xf>
    <xf numFmtId="0" fontId="20" fillId="0" borderId="22" xfId="0" applyFont="1" applyFill="1" applyBorder="1"/>
    <xf numFmtId="0" fontId="20" fillId="0" borderId="23" xfId="0" applyFont="1" applyFill="1" applyBorder="1"/>
    <xf numFmtId="0" fontId="20" fillId="0" borderId="34" xfId="0" applyFont="1" applyBorder="1" applyAlignment="1">
      <alignment horizontal="left"/>
    </xf>
    <xf numFmtId="0" fontId="20" fillId="0" borderId="35" xfId="0" applyFont="1" applyFill="1" applyBorder="1"/>
    <xf numFmtId="0" fontId="20" fillId="0" borderId="36" xfId="0" applyFont="1" applyFill="1" applyBorder="1"/>
    <xf numFmtId="0" fontId="20" fillId="0" borderId="19" xfId="0" applyFont="1" applyFill="1" applyBorder="1"/>
    <xf numFmtId="0" fontId="20" fillId="0" borderId="20" xfId="0" applyFont="1" applyFill="1" applyBorder="1"/>
    <xf numFmtId="0" fontId="20" fillId="0" borderId="34" xfId="0" applyFont="1" applyFill="1" applyBorder="1"/>
    <xf numFmtId="0" fontId="20" fillId="0" borderId="38" xfId="0" applyFont="1" applyFill="1" applyBorder="1"/>
    <xf numFmtId="0" fontId="21" fillId="0" borderId="11" xfId="0" applyFont="1" applyFill="1" applyBorder="1"/>
    <xf numFmtId="0" fontId="21" fillId="0" borderId="12" xfId="0" applyFont="1" applyFill="1" applyBorder="1"/>
    <xf numFmtId="0" fontId="1" fillId="0" borderId="12" xfId="1" applyFont="1" applyBorder="1" applyAlignment="1"/>
    <xf numFmtId="0" fontId="15" fillId="0" borderId="26" xfId="0" applyFont="1" applyBorder="1" applyAlignment="1">
      <alignment horizontal="center"/>
    </xf>
    <xf numFmtId="0" fontId="15" fillId="2" borderId="32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3" fontId="15" fillId="2" borderId="32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right"/>
    </xf>
    <xf numFmtId="165" fontId="8" fillId="0" borderId="19" xfId="0" applyNumberFormat="1" applyFont="1" applyFill="1" applyBorder="1" applyAlignment="1">
      <alignment horizontal="right"/>
    </xf>
    <xf numFmtId="0" fontId="1" fillId="0" borderId="35" xfId="0" applyFont="1" applyFill="1" applyBorder="1" applyAlignment="1">
      <alignment horizontal="right"/>
    </xf>
    <xf numFmtId="165" fontId="8" fillId="0" borderId="35" xfId="0" applyNumberFormat="1" applyFont="1" applyFill="1" applyBorder="1" applyAlignment="1">
      <alignment horizontal="right"/>
    </xf>
    <xf numFmtId="0" fontId="9" fillId="0" borderId="19" xfId="0" applyFont="1" applyFill="1" applyBorder="1" applyAlignment="1">
      <alignment wrapText="1"/>
    </xf>
    <xf numFmtId="164" fontId="8" fillId="0" borderId="19" xfId="0" applyNumberFormat="1" applyFont="1" applyFill="1" applyBorder="1" applyAlignment="1">
      <alignment wrapText="1"/>
    </xf>
    <xf numFmtId="0" fontId="9" fillId="0" borderId="35" xfId="0" applyFont="1" applyFill="1" applyBorder="1" applyAlignment="1">
      <alignment horizontal="right"/>
    </xf>
    <xf numFmtId="0" fontId="9" fillId="0" borderId="22" xfId="0" applyFont="1" applyFill="1" applyBorder="1" applyAlignment="1">
      <alignment wrapText="1"/>
    </xf>
    <xf numFmtId="164" fontId="1" fillId="0" borderId="22" xfId="0" applyNumberFormat="1" applyFont="1" applyFill="1" applyBorder="1" applyAlignment="1">
      <alignment wrapText="1"/>
    </xf>
    <xf numFmtId="0" fontId="9" fillId="0" borderId="34" xfId="0" applyFont="1" applyFill="1" applyBorder="1" applyAlignment="1">
      <alignment horizontal="right"/>
    </xf>
    <xf numFmtId="0" fontId="9" fillId="0" borderId="19" xfId="0" applyFont="1" applyFill="1" applyBorder="1" applyAlignment="1">
      <alignment horizontal="right"/>
    </xf>
    <xf numFmtId="165" fontId="10" fillId="0" borderId="19" xfId="0" applyNumberFormat="1" applyFont="1" applyFill="1" applyBorder="1" applyAlignment="1">
      <alignment horizontal="right"/>
    </xf>
    <xf numFmtId="0" fontId="9" fillId="0" borderId="22" xfId="0" applyFont="1" applyFill="1" applyBorder="1" applyAlignment="1">
      <alignment horizontal="right"/>
    </xf>
    <xf numFmtId="165" fontId="9" fillId="0" borderId="22" xfId="0" applyNumberFormat="1" applyFont="1" applyFill="1" applyBorder="1" applyAlignment="1">
      <alignment horizontal="right"/>
    </xf>
    <xf numFmtId="0" fontId="9" fillId="0" borderId="19" xfId="0" applyFont="1" applyFill="1" applyBorder="1" applyAlignment="1">
      <alignment horizontal="right" wrapText="1"/>
    </xf>
    <xf numFmtId="164" fontId="10" fillId="0" borderId="19" xfId="0" applyNumberFormat="1" applyFont="1" applyFill="1" applyBorder="1" applyAlignment="1">
      <alignment horizontal="right" wrapText="1"/>
    </xf>
    <xf numFmtId="0" fontId="9" fillId="0" borderId="22" xfId="0" applyFont="1" applyFill="1" applyBorder="1" applyAlignment="1">
      <alignment horizontal="right" wrapText="1"/>
    </xf>
    <xf numFmtId="164" fontId="9" fillId="0" borderId="22" xfId="0" applyNumberFormat="1" applyFont="1" applyFill="1" applyBorder="1" applyAlignment="1">
      <alignment horizontal="right" wrapText="1"/>
    </xf>
    <xf numFmtId="0" fontId="1" fillId="0" borderId="34" xfId="3" applyFont="1" applyFill="1" applyBorder="1" applyAlignment="1">
      <alignment horizontal="right"/>
    </xf>
    <xf numFmtId="165" fontId="1" fillId="0" borderId="34" xfId="3" applyNumberFormat="1" applyFont="1" applyFill="1" applyBorder="1" applyAlignment="1">
      <alignment horizontal="right"/>
    </xf>
    <xf numFmtId="0" fontId="1" fillId="0" borderId="13" xfId="3" applyFont="1" applyFill="1" applyBorder="1" applyAlignment="1">
      <alignment horizontal="right"/>
    </xf>
    <xf numFmtId="165" fontId="8" fillId="0" borderId="13" xfId="3" applyNumberFormat="1" applyFont="1" applyFill="1" applyBorder="1" applyAlignment="1">
      <alignment horizontal="right"/>
    </xf>
    <xf numFmtId="165" fontId="1" fillId="0" borderId="22" xfId="3" applyNumberFormat="1" applyFont="1" applyFill="1" applyBorder="1" applyAlignment="1">
      <alignment horizontal="right"/>
    </xf>
    <xf numFmtId="0" fontId="11" fillId="2" borderId="6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165" fontId="11" fillId="2" borderId="6" xfId="0" applyNumberFormat="1" applyFont="1" applyFill="1" applyBorder="1" applyAlignment="1">
      <alignment horizontal="center" vertical="center" wrapText="1"/>
    </xf>
    <xf numFmtId="165" fontId="11" fillId="2" borderId="29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2" fontId="8" fillId="2" borderId="1" xfId="6" applyNumberFormat="1" applyFont="1" applyFill="1" applyBorder="1" applyAlignment="1">
      <alignment horizontal="center"/>
    </xf>
    <xf numFmtId="2" fontId="8" fillId="2" borderId="34" xfId="6" applyNumberFormat="1" applyFont="1" applyFill="1" applyBorder="1" applyAlignment="1">
      <alignment horizontal="center"/>
    </xf>
    <xf numFmtId="2" fontId="8" fillId="2" borderId="11" xfId="1" applyNumberFormat="1" applyFont="1" applyFill="1" applyBorder="1" applyAlignment="1">
      <alignment horizontal="center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wrapText="1"/>
    </xf>
    <xf numFmtId="0" fontId="8" fillId="3" borderId="25" xfId="0" applyFont="1" applyFill="1" applyBorder="1" applyAlignment="1">
      <alignment horizontal="center" wrapText="1"/>
    </xf>
    <xf numFmtId="0" fontId="11" fillId="0" borderId="6" xfId="5" applyFont="1" applyFill="1" applyBorder="1" applyAlignment="1">
      <alignment horizontal="center" vertical="center" wrapText="1"/>
    </xf>
    <xf numFmtId="0" fontId="11" fillId="0" borderId="29" xfId="5" applyFont="1" applyFill="1" applyBorder="1" applyAlignment="1">
      <alignment horizontal="center" vertical="center" wrapText="1"/>
    </xf>
    <xf numFmtId="165" fontId="11" fillId="0" borderId="6" xfId="5" applyNumberFormat="1" applyFont="1" applyFill="1" applyBorder="1" applyAlignment="1">
      <alignment horizontal="center" vertical="center" wrapText="1"/>
    </xf>
    <xf numFmtId="165" fontId="11" fillId="0" borderId="29" xfId="5" applyNumberFormat="1" applyFont="1" applyFill="1" applyBorder="1" applyAlignment="1">
      <alignment horizontal="center" vertical="center" wrapText="1"/>
    </xf>
  </cellXfs>
  <cellStyles count="7">
    <cellStyle name="Normal_Sheet1" xfId="2"/>
    <cellStyle name="Нормален" xfId="0" builtinId="0"/>
    <cellStyle name="Нормален 2" xfId="1"/>
    <cellStyle name="Нормален 3" xfId="6"/>
    <cellStyle name="Нормален_Лист1" xfId="3"/>
    <cellStyle name="Нормален_Лист2" xfId="5"/>
    <cellStyle name="Процент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8"/>
  <sheetViews>
    <sheetView tabSelected="1" topLeftCell="A274" workbookViewId="0">
      <selection activeCell="G20" sqref="G20"/>
    </sheetView>
  </sheetViews>
  <sheetFormatPr defaultColWidth="8.85546875" defaultRowHeight="15" x14ac:dyDescent="0.25"/>
  <cols>
    <col min="1" max="1" width="5.85546875" style="2" customWidth="1"/>
    <col min="2" max="2" width="21.140625" style="2" bestFit="1" customWidth="1"/>
    <col min="3" max="3" width="13.28515625" style="2" bestFit="1" customWidth="1"/>
    <col min="4" max="4" width="11.42578125" style="1" bestFit="1" customWidth="1"/>
    <col min="5" max="5" width="4.7109375" style="2" bestFit="1" customWidth="1"/>
    <col min="6" max="6" width="8.85546875" style="2"/>
    <col min="7" max="8" width="49.140625" style="2" bestFit="1" customWidth="1"/>
    <col min="9" max="11" width="15.5703125" style="2" customWidth="1"/>
    <col min="12" max="16384" width="8.85546875" style="2"/>
  </cols>
  <sheetData>
    <row r="1" spans="1:11" customFormat="1" x14ac:dyDescent="0.25">
      <c r="A1" s="97" t="s">
        <v>324</v>
      </c>
      <c r="B1" s="98"/>
      <c r="C1" s="98"/>
      <c r="D1" s="98"/>
      <c r="E1" s="98"/>
      <c r="F1" s="98"/>
    </row>
    <row r="2" spans="1:11" customFormat="1" x14ac:dyDescent="0.25">
      <c r="A2" s="99" t="s">
        <v>321</v>
      </c>
      <c r="B2" s="100"/>
      <c r="C2" s="101"/>
      <c r="D2" s="101"/>
      <c r="E2" s="101"/>
      <c r="F2" s="101"/>
    </row>
    <row r="3" spans="1:11" customFormat="1" ht="15.75" x14ac:dyDescent="0.25">
      <c r="A3" s="99" t="s">
        <v>322</v>
      </c>
      <c r="B3" s="100"/>
      <c r="C3" s="101"/>
      <c r="D3" s="101"/>
      <c r="E3" s="101"/>
      <c r="F3" s="101"/>
      <c r="H3" s="255"/>
      <c r="I3" s="255"/>
    </row>
    <row r="4" spans="1:11" customFormat="1" x14ac:dyDescent="0.25">
      <c r="A4" s="102" t="s">
        <v>323</v>
      </c>
      <c r="B4" s="103"/>
      <c r="C4" s="103"/>
      <c r="D4" s="103"/>
      <c r="E4" s="103"/>
      <c r="F4" s="103"/>
    </row>
    <row r="5" spans="1:11" customFormat="1" x14ac:dyDescent="0.25">
      <c r="A5" s="102"/>
      <c r="B5" s="103"/>
      <c r="C5" s="103"/>
      <c r="D5" s="103"/>
      <c r="E5" s="103"/>
      <c r="F5" s="103"/>
    </row>
    <row r="6" spans="1:11" customFormat="1" ht="13.5" customHeight="1" x14ac:dyDescent="0.25">
      <c r="A6" s="102" t="s">
        <v>335</v>
      </c>
      <c r="B6" s="103"/>
      <c r="C6" s="103"/>
      <c r="D6" s="103"/>
      <c r="E6" s="103"/>
      <c r="F6" s="103"/>
      <c r="G6" s="103"/>
      <c r="H6" s="103"/>
      <c r="I6" s="154"/>
    </row>
    <row r="7" spans="1:11" customFormat="1" ht="13.5" customHeight="1" x14ac:dyDescent="0.25">
      <c r="A7" s="102" t="s">
        <v>336</v>
      </c>
      <c r="B7" s="103"/>
      <c r="C7" s="103"/>
      <c r="D7" s="103"/>
      <c r="E7" s="103"/>
      <c r="F7" s="103"/>
      <c r="G7" s="103"/>
      <c r="H7" s="103"/>
      <c r="I7" s="154"/>
    </row>
    <row r="8" spans="1:11" customFormat="1" ht="15.75" thickBot="1" x14ac:dyDescent="0.3">
      <c r="A8" s="102"/>
      <c r="B8" s="103"/>
      <c r="C8" s="103"/>
      <c r="D8" s="103"/>
      <c r="E8" s="103"/>
      <c r="F8" s="103"/>
    </row>
    <row r="9" spans="1:11" customFormat="1" ht="18" customHeight="1" thickBot="1" x14ac:dyDescent="0.3">
      <c r="A9" s="251" t="s">
        <v>329</v>
      </c>
      <c r="B9" s="249" t="s">
        <v>1</v>
      </c>
      <c r="C9" s="249" t="s">
        <v>313</v>
      </c>
      <c r="D9" s="253" t="s">
        <v>330</v>
      </c>
      <c r="E9" s="249" t="s">
        <v>2</v>
      </c>
      <c r="F9" s="249" t="s">
        <v>3</v>
      </c>
      <c r="G9" s="249" t="s">
        <v>331</v>
      </c>
      <c r="H9" s="262" t="s">
        <v>332</v>
      </c>
      <c r="I9" s="259" t="s">
        <v>333</v>
      </c>
      <c r="J9" s="260"/>
      <c r="K9" s="261"/>
    </row>
    <row r="10" spans="1:11" customFormat="1" ht="42.75" customHeight="1" thickBot="1" x14ac:dyDescent="0.3">
      <c r="A10" s="252"/>
      <c r="B10" s="250"/>
      <c r="C10" s="250"/>
      <c r="D10" s="254"/>
      <c r="E10" s="250"/>
      <c r="F10" s="250"/>
      <c r="G10" s="250"/>
      <c r="H10" s="250"/>
      <c r="I10" s="152" t="s">
        <v>325</v>
      </c>
      <c r="J10" s="153" t="s">
        <v>325</v>
      </c>
      <c r="K10" s="152" t="s">
        <v>325</v>
      </c>
    </row>
    <row r="11" spans="1:11" customFormat="1" ht="15.75" thickBot="1" x14ac:dyDescent="0.3">
      <c r="A11" s="222">
        <v>1</v>
      </c>
      <c r="B11" s="223">
        <v>2</v>
      </c>
      <c r="C11" s="224">
        <v>3</v>
      </c>
      <c r="D11" s="225">
        <v>4</v>
      </c>
      <c r="E11" s="224">
        <v>5</v>
      </c>
      <c r="F11" s="223">
        <v>6</v>
      </c>
      <c r="G11" s="104">
        <v>7</v>
      </c>
      <c r="H11" s="105">
        <v>8</v>
      </c>
      <c r="I11" s="106">
        <v>9</v>
      </c>
      <c r="J11" s="106">
        <v>10</v>
      </c>
      <c r="K11" s="107">
        <v>11</v>
      </c>
    </row>
    <row r="12" spans="1:11" customFormat="1" ht="18" customHeight="1" x14ac:dyDescent="0.25">
      <c r="A12" s="192"/>
      <c r="B12" s="193"/>
      <c r="C12" s="193"/>
      <c r="D12" s="194"/>
      <c r="E12" s="193"/>
      <c r="F12" s="193"/>
      <c r="G12" s="195"/>
      <c r="H12" s="196"/>
      <c r="I12" s="196"/>
      <c r="J12" s="196"/>
      <c r="K12" s="197"/>
    </row>
    <row r="13" spans="1:11" ht="24.75" customHeight="1" x14ac:dyDescent="0.25">
      <c r="A13" s="40">
        <v>1</v>
      </c>
      <c r="B13" s="41" t="s">
        <v>4</v>
      </c>
      <c r="C13" s="42" t="s">
        <v>5</v>
      </c>
      <c r="D13" s="16">
        <v>3.9889999999999999</v>
      </c>
      <c r="E13" s="17">
        <v>4</v>
      </c>
      <c r="F13" s="17" t="s">
        <v>0</v>
      </c>
      <c r="G13" s="198" t="s">
        <v>338</v>
      </c>
      <c r="H13" s="199"/>
      <c r="I13" s="199"/>
      <c r="J13" s="199"/>
      <c r="K13" s="200"/>
    </row>
    <row r="14" spans="1:11" ht="24.75" customHeight="1" x14ac:dyDescent="0.25">
      <c r="A14" s="40">
        <v>2</v>
      </c>
      <c r="B14" s="41" t="s">
        <v>4</v>
      </c>
      <c r="C14" s="42" t="s">
        <v>6</v>
      </c>
      <c r="D14" s="16">
        <v>6.8019999999999996</v>
      </c>
      <c r="E14" s="17">
        <v>4</v>
      </c>
      <c r="F14" s="17" t="s">
        <v>0</v>
      </c>
      <c r="G14" s="198" t="s">
        <v>338</v>
      </c>
      <c r="H14" s="199"/>
      <c r="I14" s="199"/>
      <c r="J14" s="199"/>
      <c r="K14" s="200"/>
    </row>
    <row r="15" spans="1:11" ht="24.75" customHeight="1" x14ac:dyDescent="0.25">
      <c r="A15" s="40">
        <v>3</v>
      </c>
      <c r="B15" s="41" t="s">
        <v>4</v>
      </c>
      <c r="C15" s="42" t="s">
        <v>7</v>
      </c>
      <c r="D15" s="16">
        <v>4.0010000000000003</v>
      </c>
      <c r="E15" s="17">
        <v>4</v>
      </c>
      <c r="F15" s="17" t="s">
        <v>0</v>
      </c>
      <c r="G15" s="198" t="s">
        <v>338</v>
      </c>
      <c r="H15" s="199"/>
      <c r="I15" s="199"/>
      <c r="J15" s="199"/>
      <c r="K15" s="200"/>
    </row>
    <row r="16" spans="1:11" ht="24.75" customHeight="1" x14ac:dyDescent="0.25">
      <c r="A16" s="40">
        <v>4</v>
      </c>
      <c r="B16" s="41" t="s">
        <v>4</v>
      </c>
      <c r="C16" s="42" t="s">
        <v>8</v>
      </c>
      <c r="D16" s="16">
        <v>9.5020000000000007</v>
      </c>
      <c r="E16" s="17">
        <v>4</v>
      </c>
      <c r="F16" s="17" t="s">
        <v>0</v>
      </c>
      <c r="G16" s="198" t="s">
        <v>338</v>
      </c>
      <c r="H16" s="199"/>
      <c r="I16" s="199"/>
      <c r="J16" s="199"/>
      <c r="K16" s="200"/>
    </row>
    <row r="17" spans="1:11" ht="24.75" customHeight="1" thickBot="1" x14ac:dyDescent="0.3">
      <c r="A17" s="43">
        <v>5</v>
      </c>
      <c r="B17" s="44" t="s">
        <v>4</v>
      </c>
      <c r="C17" s="45" t="s">
        <v>9</v>
      </c>
      <c r="D17" s="46">
        <v>15.952999999999999</v>
      </c>
      <c r="E17" s="47">
        <v>4</v>
      </c>
      <c r="F17" s="47" t="s">
        <v>0</v>
      </c>
      <c r="G17" s="201"/>
      <c r="H17" s="201"/>
      <c r="I17" s="201"/>
      <c r="J17" s="201"/>
      <c r="K17" s="202"/>
    </row>
    <row r="18" spans="1:11" ht="18" customHeight="1" thickBot="1" x14ac:dyDescent="0.3">
      <c r="A18" s="48"/>
      <c r="B18" s="96" t="s">
        <v>314</v>
      </c>
      <c r="C18" s="49"/>
      <c r="D18" s="21">
        <f>SUM(D13:D17)</f>
        <v>40.247</v>
      </c>
      <c r="E18" s="22"/>
      <c r="F18" s="22"/>
      <c r="G18" s="203"/>
      <c r="H18" s="203"/>
      <c r="I18" s="203"/>
      <c r="J18" s="203"/>
      <c r="K18" s="204"/>
    </row>
    <row r="19" spans="1:11" ht="18" customHeight="1" x14ac:dyDescent="0.25">
      <c r="A19" s="50"/>
      <c r="B19" s="51"/>
      <c r="C19" s="52"/>
      <c r="D19" s="53"/>
      <c r="E19" s="54"/>
      <c r="F19" s="54"/>
      <c r="G19" s="205"/>
      <c r="H19" s="205"/>
      <c r="I19" s="205"/>
      <c r="J19" s="205"/>
      <c r="K19" s="206"/>
    </row>
    <row r="20" spans="1:11" ht="24.75" customHeight="1" x14ac:dyDescent="0.25">
      <c r="A20" s="40">
        <v>1</v>
      </c>
      <c r="B20" s="55" t="s">
        <v>10</v>
      </c>
      <c r="C20" s="17" t="s">
        <v>11</v>
      </c>
      <c r="D20" s="16">
        <v>63.7</v>
      </c>
      <c r="E20" s="17">
        <v>3</v>
      </c>
      <c r="F20" s="17" t="s">
        <v>0</v>
      </c>
      <c r="G20" s="155" t="s">
        <v>339</v>
      </c>
      <c r="H20" s="155" t="s">
        <v>340</v>
      </c>
      <c r="I20" s="199"/>
      <c r="J20" s="199"/>
      <c r="K20" s="200"/>
    </row>
    <row r="21" spans="1:11" ht="24.75" customHeight="1" thickBot="1" x14ac:dyDescent="0.3">
      <c r="A21" s="43">
        <v>2</v>
      </c>
      <c r="B21" s="56" t="s">
        <v>10</v>
      </c>
      <c r="C21" s="47" t="s">
        <v>12</v>
      </c>
      <c r="D21" s="46">
        <v>160.73400000000001</v>
      </c>
      <c r="E21" s="47">
        <v>5</v>
      </c>
      <c r="F21" s="47" t="s">
        <v>0</v>
      </c>
      <c r="G21" s="155" t="s">
        <v>341</v>
      </c>
      <c r="H21" s="155" t="s">
        <v>342</v>
      </c>
      <c r="I21" s="201"/>
      <c r="J21" s="201"/>
      <c r="K21" s="202"/>
    </row>
    <row r="22" spans="1:11" ht="18" customHeight="1" thickBot="1" x14ac:dyDescent="0.3">
      <c r="A22" s="48"/>
      <c r="B22" s="96" t="s">
        <v>314</v>
      </c>
      <c r="C22" s="22"/>
      <c r="D22" s="21">
        <f>SUM(D20:D21)</f>
        <v>224.43400000000003</v>
      </c>
      <c r="E22" s="22"/>
      <c r="F22" s="22"/>
      <c r="G22" s="203"/>
      <c r="H22" s="203"/>
      <c r="I22" s="203"/>
      <c r="J22" s="203"/>
      <c r="K22" s="204"/>
    </row>
    <row r="23" spans="1:11" ht="18" customHeight="1" x14ac:dyDescent="0.25">
      <c r="A23" s="50"/>
      <c r="B23" s="59"/>
      <c r="C23" s="54"/>
      <c r="D23" s="53"/>
      <c r="E23" s="54"/>
      <c r="F23" s="54"/>
      <c r="G23" s="205"/>
      <c r="H23" s="205"/>
      <c r="I23" s="205"/>
      <c r="J23" s="205"/>
      <c r="K23" s="206"/>
    </row>
    <row r="24" spans="1:11" ht="24.75" customHeight="1" x14ac:dyDescent="0.25">
      <c r="A24" s="40">
        <v>1</v>
      </c>
      <c r="B24" s="55" t="s">
        <v>13</v>
      </c>
      <c r="C24" s="25" t="s">
        <v>14</v>
      </c>
      <c r="D24" s="58">
        <v>15.641999999999999</v>
      </c>
      <c r="E24" s="25">
        <v>3</v>
      </c>
      <c r="F24" s="25" t="s">
        <v>0</v>
      </c>
      <c r="G24" s="155" t="s">
        <v>343</v>
      </c>
      <c r="H24" s="155" t="s">
        <v>344</v>
      </c>
      <c r="I24" s="199"/>
      <c r="J24" s="199"/>
      <c r="K24" s="200"/>
    </row>
    <row r="25" spans="1:11" ht="24.75" customHeight="1" x14ac:dyDescent="0.25">
      <c r="A25" s="40">
        <v>2</v>
      </c>
      <c r="B25" s="55" t="s">
        <v>13</v>
      </c>
      <c r="C25" s="25" t="s">
        <v>15</v>
      </c>
      <c r="D25" s="58">
        <v>4.5010000000000003</v>
      </c>
      <c r="E25" s="25">
        <v>3</v>
      </c>
      <c r="F25" s="25" t="s">
        <v>0</v>
      </c>
      <c r="G25" s="155" t="s">
        <v>343</v>
      </c>
      <c r="H25" s="199"/>
      <c r="I25" s="199"/>
      <c r="J25" s="199"/>
      <c r="K25" s="200"/>
    </row>
    <row r="26" spans="1:11" ht="24.75" customHeight="1" x14ac:dyDescent="0.25">
      <c r="A26" s="40">
        <v>3</v>
      </c>
      <c r="B26" s="55" t="s">
        <v>13</v>
      </c>
      <c r="C26" s="17" t="s">
        <v>16</v>
      </c>
      <c r="D26" s="16">
        <v>12.276</v>
      </c>
      <c r="E26" s="17">
        <v>3</v>
      </c>
      <c r="F26" s="17" t="s">
        <v>0</v>
      </c>
      <c r="G26" s="155" t="s">
        <v>459</v>
      </c>
      <c r="H26" s="155" t="s">
        <v>345</v>
      </c>
      <c r="I26" s="199"/>
      <c r="J26" s="199"/>
      <c r="K26" s="200"/>
    </row>
    <row r="27" spans="1:11" ht="24.75" customHeight="1" thickBot="1" x14ac:dyDescent="0.3">
      <c r="A27" s="43">
        <v>4</v>
      </c>
      <c r="B27" s="56" t="s">
        <v>13</v>
      </c>
      <c r="C27" s="47" t="s">
        <v>17</v>
      </c>
      <c r="D27" s="46">
        <v>12.605</v>
      </c>
      <c r="E27" s="47">
        <v>3</v>
      </c>
      <c r="F27" s="47" t="s">
        <v>0</v>
      </c>
      <c r="G27" s="155" t="s">
        <v>345</v>
      </c>
      <c r="H27" s="201"/>
      <c r="I27" s="201"/>
      <c r="J27" s="201"/>
      <c r="K27" s="202"/>
    </row>
    <row r="28" spans="1:11" ht="18" customHeight="1" thickBot="1" x14ac:dyDescent="0.3">
      <c r="A28" s="175"/>
      <c r="B28" s="176" t="s">
        <v>314</v>
      </c>
      <c r="C28" s="226"/>
      <c r="D28" s="227">
        <f>SUM(D24:D27)</f>
        <v>45.024000000000001</v>
      </c>
      <c r="E28" s="226"/>
      <c r="F28" s="226"/>
      <c r="G28" s="215"/>
      <c r="H28" s="215"/>
      <c r="I28" s="215"/>
      <c r="J28" s="215"/>
      <c r="K28" s="216"/>
    </row>
    <row r="29" spans="1:11" ht="18" customHeight="1" x14ac:dyDescent="0.25">
      <c r="A29" s="165"/>
      <c r="B29" s="166"/>
      <c r="C29" s="167"/>
      <c r="D29" s="168"/>
      <c r="E29" s="167"/>
      <c r="F29" s="167"/>
      <c r="G29" s="210"/>
      <c r="H29" s="210"/>
      <c r="I29" s="210"/>
      <c r="J29" s="210"/>
      <c r="K29" s="211"/>
    </row>
    <row r="30" spans="1:11" ht="24.75" customHeight="1" x14ac:dyDescent="0.25">
      <c r="A30" s="40">
        <v>1</v>
      </c>
      <c r="B30" s="55" t="s">
        <v>18</v>
      </c>
      <c r="C30" s="17" t="s">
        <v>19</v>
      </c>
      <c r="D30" s="16">
        <v>13.334</v>
      </c>
      <c r="E30" s="17">
        <v>3</v>
      </c>
      <c r="F30" s="17" t="s">
        <v>0</v>
      </c>
      <c r="G30" s="155" t="s">
        <v>346</v>
      </c>
      <c r="H30" s="198" t="s">
        <v>347</v>
      </c>
      <c r="I30" s="199"/>
      <c r="J30" s="199"/>
      <c r="K30" s="200"/>
    </row>
    <row r="31" spans="1:11" ht="24.75" customHeight="1" x14ac:dyDescent="0.25">
      <c r="A31" s="40">
        <v>2</v>
      </c>
      <c r="B31" s="55" t="s">
        <v>18</v>
      </c>
      <c r="C31" s="17" t="s">
        <v>20</v>
      </c>
      <c r="D31" s="16">
        <v>22.75</v>
      </c>
      <c r="E31" s="17">
        <v>3</v>
      </c>
      <c r="F31" s="17" t="s">
        <v>0</v>
      </c>
      <c r="G31" s="155" t="s">
        <v>348</v>
      </c>
      <c r="H31" s="198" t="s">
        <v>349</v>
      </c>
      <c r="I31" s="199"/>
      <c r="J31" s="199"/>
      <c r="K31" s="200"/>
    </row>
    <row r="32" spans="1:11" ht="24.75" customHeight="1" x14ac:dyDescent="0.25">
      <c r="A32" s="40">
        <v>3</v>
      </c>
      <c r="B32" s="55" t="s">
        <v>18</v>
      </c>
      <c r="C32" s="17" t="s">
        <v>21</v>
      </c>
      <c r="D32" s="16">
        <v>4.7619999999999996</v>
      </c>
      <c r="E32" s="17">
        <v>3</v>
      </c>
      <c r="F32" s="17" t="s">
        <v>0</v>
      </c>
      <c r="G32" s="155" t="s">
        <v>350</v>
      </c>
      <c r="H32" s="198" t="s">
        <v>351</v>
      </c>
      <c r="I32" s="199"/>
      <c r="J32" s="199"/>
      <c r="K32" s="200"/>
    </row>
    <row r="33" spans="1:11" ht="24.75" customHeight="1" x14ac:dyDescent="0.25">
      <c r="A33" s="40">
        <v>4</v>
      </c>
      <c r="B33" s="55" t="s">
        <v>18</v>
      </c>
      <c r="C33" s="17" t="s">
        <v>22</v>
      </c>
      <c r="D33" s="16">
        <v>4.101</v>
      </c>
      <c r="E33" s="17">
        <v>3</v>
      </c>
      <c r="F33" s="17" t="s">
        <v>0</v>
      </c>
      <c r="G33" s="155" t="s">
        <v>346</v>
      </c>
      <c r="H33" s="198" t="s">
        <v>351</v>
      </c>
      <c r="I33" s="199"/>
      <c r="J33" s="199"/>
      <c r="K33" s="200"/>
    </row>
    <row r="34" spans="1:11" ht="24.75" customHeight="1" x14ac:dyDescent="0.25">
      <c r="A34" s="40">
        <v>5</v>
      </c>
      <c r="B34" s="55" t="s">
        <v>18</v>
      </c>
      <c r="C34" s="17" t="s">
        <v>23</v>
      </c>
      <c r="D34" s="16">
        <v>9.0009999999999994</v>
      </c>
      <c r="E34" s="17">
        <v>3</v>
      </c>
      <c r="F34" s="17" t="s">
        <v>0</v>
      </c>
      <c r="G34" s="155" t="s">
        <v>350</v>
      </c>
      <c r="H34" s="198" t="s">
        <v>351</v>
      </c>
      <c r="I34" s="199"/>
      <c r="J34" s="199"/>
      <c r="K34" s="200"/>
    </row>
    <row r="35" spans="1:11" ht="24.75" customHeight="1" x14ac:dyDescent="0.25">
      <c r="A35" s="40">
        <v>6</v>
      </c>
      <c r="B35" s="55" t="s">
        <v>18</v>
      </c>
      <c r="C35" s="17" t="s">
        <v>24</v>
      </c>
      <c r="D35" s="16">
        <v>13.577</v>
      </c>
      <c r="E35" s="17">
        <v>3</v>
      </c>
      <c r="F35" s="17" t="s">
        <v>0</v>
      </c>
      <c r="G35" s="155" t="s">
        <v>348</v>
      </c>
      <c r="H35" s="198" t="s">
        <v>347</v>
      </c>
      <c r="I35" s="199"/>
      <c r="J35" s="199"/>
      <c r="K35" s="200"/>
    </row>
    <row r="36" spans="1:11" ht="24.75" customHeight="1" x14ac:dyDescent="0.25">
      <c r="A36" s="40">
        <v>7</v>
      </c>
      <c r="B36" s="55" t="s">
        <v>18</v>
      </c>
      <c r="C36" s="17" t="s">
        <v>25</v>
      </c>
      <c r="D36" s="16">
        <v>13.576000000000001</v>
      </c>
      <c r="E36" s="17">
        <v>3</v>
      </c>
      <c r="F36" s="17" t="s">
        <v>0</v>
      </c>
      <c r="G36" s="155" t="s">
        <v>348</v>
      </c>
      <c r="H36" s="198" t="s">
        <v>347</v>
      </c>
      <c r="I36" s="199"/>
      <c r="J36" s="199"/>
      <c r="K36" s="200"/>
    </row>
    <row r="37" spans="1:11" ht="24.75" customHeight="1" x14ac:dyDescent="0.25">
      <c r="A37" s="40">
        <v>8</v>
      </c>
      <c r="B37" s="55" t="s">
        <v>18</v>
      </c>
      <c r="C37" s="17" t="s">
        <v>26</v>
      </c>
      <c r="D37" s="16">
        <v>13.574999999999999</v>
      </c>
      <c r="E37" s="17">
        <v>3</v>
      </c>
      <c r="F37" s="17" t="s">
        <v>0</v>
      </c>
      <c r="G37" s="155" t="s">
        <v>348</v>
      </c>
      <c r="H37" s="199"/>
      <c r="I37" s="199"/>
      <c r="J37" s="199"/>
      <c r="K37" s="200"/>
    </row>
    <row r="38" spans="1:11" ht="24.75" customHeight="1" thickBot="1" x14ac:dyDescent="0.3">
      <c r="A38" s="170">
        <v>9</v>
      </c>
      <c r="B38" s="171" t="s">
        <v>18</v>
      </c>
      <c r="C38" s="172" t="s">
        <v>27</v>
      </c>
      <c r="D38" s="173">
        <v>17.001000000000001</v>
      </c>
      <c r="E38" s="172">
        <v>3</v>
      </c>
      <c r="F38" s="172" t="s">
        <v>0</v>
      </c>
      <c r="G38" s="174" t="s">
        <v>346</v>
      </c>
      <c r="H38" s="217"/>
      <c r="I38" s="217"/>
      <c r="J38" s="217"/>
      <c r="K38" s="218"/>
    </row>
    <row r="39" spans="1:11" ht="24.75" customHeight="1" thickBot="1" x14ac:dyDescent="0.3">
      <c r="A39" s="181"/>
      <c r="B39" s="182" t="s">
        <v>314</v>
      </c>
      <c r="C39" s="228"/>
      <c r="D39" s="229">
        <f>SUM(D30:D38)</f>
        <v>111.67700000000001</v>
      </c>
      <c r="E39" s="228"/>
      <c r="F39" s="228"/>
      <c r="G39" s="213"/>
      <c r="H39" s="213"/>
      <c r="I39" s="213"/>
      <c r="J39" s="213"/>
      <c r="K39" s="214"/>
    </row>
    <row r="40" spans="1:11" ht="24.75" customHeight="1" x14ac:dyDescent="0.25">
      <c r="A40" s="50"/>
      <c r="B40" s="59"/>
      <c r="C40" s="54"/>
      <c r="D40" s="53"/>
      <c r="E40" s="54"/>
      <c r="F40" s="54"/>
      <c r="G40" s="205"/>
      <c r="H40" s="205"/>
      <c r="I40" s="205"/>
      <c r="J40" s="205"/>
      <c r="K40" s="206"/>
    </row>
    <row r="41" spans="1:11" ht="24.75" customHeight="1" x14ac:dyDescent="0.25">
      <c r="A41" s="40">
        <v>1</v>
      </c>
      <c r="B41" s="55" t="s">
        <v>28</v>
      </c>
      <c r="C41" s="25" t="s">
        <v>29</v>
      </c>
      <c r="D41" s="58">
        <v>32.820999999999998</v>
      </c>
      <c r="E41" s="25">
        <v>3</v>
      </c>
      <c r="F41" s="25" t="s">
        <v>0</v>
      </c>
      <c r="G41" s="155" t="s">
        <v>352</v>
      </c>
      <c r="H41" s="155" t="s">
        <v>353</v>
      </c>
      <c r="I41" s="199"/>
      <c r="J41" s="199"/>
      <c r="K41" s="200"/>
    </row>
    <row r="42" spans="1:11" ht="24.75" customHeight="1" thickBot="1" x14ac:dyDescent="0.3">
      <c r="A42" s="43">
        <v>2</v>
      </c>
      <c r="B42" s="56" t="s">
        <v>28</v>
      </c>
      <c r="C42" s="60" t="s">
        <v>30</v>
      </c>
      <c r="D42" s="61">
        <v>9.9489999999999998</v>
      </c>
      <c r="E42" s="62">
        <v>3</v>
      </c>
      <c r="F42" s="62" t="s">
        <v>0</v>
      </c>
      <c r="G42" s="155" t="s">
        <v>352</v>
      </c>
      <c r="H42" s="155" t="s">
        <v>354</v>
      </c>
      <c r="I42" s="201"/>
      <c r="J42" s="201"/>
      <c r="K42" s="202"/>
    </row>
    <row r="43" spans="1:11" ht="24.75" customHeight="1" thickBot="1" x14ac:dyDescent="0.3">
      <c r="A43" s="175"/>
      <c r="B43" s="176" t="s">
        <v>314</v>
      </c>
      <c r="C43" s="240"/>
      <c r="D43" s="241">
        <f>SUM(D41:D42)</f>
        <v>42.769999999999996</v>
      </c>
      <c r="E43" s="236"/>
      <c r="F43" s="236"/>
      <c r="G43" s="215"/>
      <c r="H43" s="215"/>
      <c r="I43" s="215"/>
      <c r="J43" s="215"/>
      <c r="K43" s="216"/>
    </row>
    <row r="44" spans="1:11" ht="24.75" customHeight="1" x14ac:dyDescent="0.25">
      <c r="A44" s="165"/>
      <c r="B44" s="166"/>
      <c r="C44" s="242"/>
      <c r="D44" s="243"/>
      <c r="E44" s="238"/>
      <c r="F44" s="238"/>
      <c r="G44" s="210"/>
      <c r="H44" s="210"/>
      <c r="I44" s="210"/>
      <c r="J44" s="210"/>
      <c r="K44" s="211"/>
    </row>
    <row r="45" spans="1:11" ht="24.75" customHeight="1" x14ac:dyDescent="0.25">
      <c r="A45" s="40">
        <v>1</v>
      </c>
      <c r="B45" s="55" t="s">
        <v>31</v>
      </c>
      <c r="C45" s="17" t="s">
        <v>32</v>
      </c>
      <c r="D45" s="16">
        <v>48.988</v>
      </c>
      <c r="E45" s="17">
        <v>3</v>
      </c>
      <c r="F45" s="17" t="s">
        <v>0</v>
      </c>
      <c r="G45" s="198" t="s">
        <v>355</v>
      </c>
      <c r="H45" s="199"/>
      <c r="I45" s="199"/>
      <c r="J45" s="199"/>
      <c r="K45" s="200"/>
    </row>
    <row r="46" spans="1:11" ht="24.75" customHeight="1" x14ac:dyDescent="0.25">
      <c r="A46" s="40">
        <v>2</v>
      </c>
      <c r="B46" s="55" t="s">
        <v>31</v>
      </c>
      <c r="C46" s="17" t="s">
        <v>33</v>
      </c>
      <c r="D46" s="16">
        <v>48.009</v>
      </c>
      <c r="E46" s="17">
        <v>3</v>
      </c>
      <c r="F46" s="17" t="s">
        <v>0</v>
      </c>
      <c r="G46" s="198" t="s">
        <v>355</v>
      </c>
      <c r="H46" s="199"/>
      <c r="I46" s="199"/>
      <c r="J46" s="199"/>
      <c r="K46" s="200"/>
    </row>
    <row r="47" spans="1:11" ht="24.75" customHeight="1" x14ac:dyDescent="0.25">
      <c r="A47" s="40">
        <v>3</v>
      </c>
      <c r="B47" s="55" t="s">
        <v>31</v>
      </c>
      <c r="C47" s="17" t="s">
        <v>254</v>
      </c>
      <c r="D47" s="16">
        <v>15.803000000000001</v>
      </c>
      <c r="E47" s="17">
        <v>4</v>
      </c>
      <c r="F47" s="17" t="s">
        <v>0</v>
      </c>
      <c r="G47" s="198" t="s">
        <v>355</v>
      </c>
      <c r="H47" s="199"/>
      <c r="I47" s="199"/>
      <c r="J47" s="199"/>
      <c r="K47" s="200"/>
    </row>
    <row r="48" spans="1:11" ht="24.75" customHeight="1" x14ac:dyDescent="0.25">
      <c r="A48" s="40">
        <v>4</v>
      </c>
      <c r="B48" s="55" t="s">
        <v>31</v>
      </c>
      <c r="C48" s="63" t="s">
        <v>240</v>
      </c>
      <c r="D48" s="64">
        <v>3.0009999999999999</v>
      </c>
      <c r="E48" s="17">
        <v>3</v>
      </c>
      <c r="F48" s="17" t="s">
        <v>0</v>
      </c>
      <c r="G48" s="199"/>
      <c r="H48" s="199"/>
      <c r="I48" s="199"/>
      <c r="J48" s="199"/>
      <c r="K48" s="200"/>
    </row>
    <row r="49" spans="1:11" ht="24.75" customHeight="1" x14ac:dyDescent="0.25">
      <c r="A49" s="40">
        <v>5</v>
      </c>
      <c r="B49" s="55" t="s">
        <v>31</v>
      </c>
      <c r="C49" s="63" t="s">
        <v>255</v>
      </c>
      <c r="D49" s="64">
        <v>4.4710000000000001</v>
      </c>
      <c r="E49" s="17">
        <v>3</v>
      </c>
      <c r="F49" s="17" t="s">
        <v>0</v>
      </c>
      <c r="G49" s="199"/>
      <c r="H49" s="199"/>
      <c r="I49" s="199"/>
      <c r="J49" s="199"/>
      <c r="K49" s="200"/>
    </row>
    <row r="50" spans="1:11" ht="24.75" customHeight="1" x14ac:dyDescent="0.25">
      <c r="A50" s="40">
        <v>6</v>
      </c>
      <c r="B50" s="55" t="s">
        <v>31</v>
      </c>
      <c r="C50" s="63" t="s">
        <v>256</v>
      </c>
      <c r="D50" s="65">
        <v>3.0009999999999999</v>
      </c>
      <c r="E50" s="17">
        <v>3</v>
      </c>
      <c r="F50" s="17" t="s">
        <v>0</v>
      </c>
      <c r="G50" s="199"/>
      <c r="H50" s="199"/>
      <c r="I50" s="199"/>
      <c r="J50" s="199"/>
      <c r="K50" s="200"/>
    </row>
    <row r="51" spans="1:11" ht="24.75" customHeight="1" x14ac:dyDescent="0.25">
      <c r="A51" s="40">
        <v>7</v>
      </c>
      <c r="B51" s="55" t="s">
        <v>31</v>
      </c>
      <c r="C51" s="63" t="s">
        <v>257</v>
      </c>
      <c r="D51" s="65">
        <v>3</v>
      </c>
      <c r="E51" s="17">
        <v>3</v>
      </c>
      <c r="F51" s="17" t="s">
        <v>0</v>
      </c>
      <c r="G51" s="199"/>
      <c r="H51" s="199"/>
      <c r="I51" s="199"/>
      <c r="J51" s="199"/>
      <c r="K51" s="200"/>
    </row>
    <row r="52" spans="1:11" ht="24.75" customHeight="1" x14ac:dyDescent="0.25">
      <c r="A52" s="40">
        <v>8</v>
      </c>
      <c r="B52" s="55" t="s">
        <v>31</v>
      </c>
      <c r="C52" s="63" t="s">
        <v>258</v>
      </c>
      <c r="D52" s="65">
        <v>3</v>
      </c>
      <c r="E52" s="17">
        <v>3</v>
      </c>
      <c r="F52" s="17" t="s">
        <v>0</v>
      </c>
      <c r="G52" s="199"/>
      <c r="H52" s="199"/>
      <c r="I52" s="199"/>
      <c r="J52" s="199"/>
      <c r="K52" s="200"/>
    </row>
    <row r="53" spans="1:11" ht="24.75" customHeight="1" x14ac:dyDescent="0.25">
      <c r="A53" s="40">
        <v>9</v>
      </c>
      <c r="B53" s="55" t="s">
        <v>31</v>
      </c>
      <c r="C53" s="63" t="s">
        <v>259</v>
      </c>
      <c r="D53" s="65">
        <v>3.0009999999999999</v>
      </c>
      <c r="E53" s="17">
        <v>3</v>
      </c>
      <c r="F53" s="17" t="s">
        <v>0</v>
      </c>
      <c r="G53" s="199"/>
      <c r="H53" s="199"/>
      <c r="I53" s="199"/>
      <c r="J53" s="199"/>
      <c r="K53" s="200"/>
    </row>
    <row r="54" spans="1:11" ht="24.75" customHeight="1" x14ac:dyDescent="0.25">
      <c r="A54" s="40">
        <v>10</v>
      </c>
      <c r="B54" s="55" t="s">
        <v>31</v>
      </c>
      <c r="C54" s="17" t="s">
        <v>34</v>
      </c>
      <c r="D54" s="16">
        <v>350.07799999999997</v>
      </c>
      <c r="E54" s="17">
        <v>4</v>
      </c>
      <c r="F54" s="17" t="s">
        <v>0</v>
      </c>
      <c r="G54" s="198" t="s">
        <v>356</v>
      </c>
      <c r="H54" s="198" t="s">
        <v>355</v>
      </c>
      <c r="I54" s="199"/>
      <c r="J54" s="199"/>
      <c r="K54" s="200"/>
    </row>
    <row r="55" spans="1:11" ht="24.75" customHeight="1" x14ac:dyDescent="0.25">
      <c r="A55" s="40">
        <v>11</v>
      </c>
      <c r="B55" s="55" t="s">
        <v>31</v>
      </c>
      <c r="C55" s="17" t="s">
        <v>260</v>
      </c>
      <c r="D55" s="16">
        <v>21.503</v>
      </c>
      <c r="E55" s="17">
        <v>3</v>
      </c>
      <c r="F55" s="17" t="s">
        <v>0</v>
      </c>
      <c r="G55" s="198" t="s">
        <v>355</v>
      </c>
      <c r="H55" s="199"/>
      <c r="I55" s="199"/>
      <c r="J55" s="199"/>
      <c r="K55" s="200"/>
    </row>
    <row r="56" spans="1:11" ht="24.75" customHeight="1" x14ac:dyDescent="0.25">
      <c r="A56" s="40">
        <v>12</v>
      </c>
      <c r="B56" s="55" t="s">
        <v>31</v>
      </c>
      <c r="C56" s="17" t="s">
        <v>261</v>
      </c>
      <c r="D56" s="16">
        <v>14.462</v>
      </c>
      <c r="E56" s="17">
        <v>4</v>
      </c>
      <c r="F56" s="17" t="s">
        <v>0</v>
      </c>
      <c r="G56" s="198" t="s">
        <v>355</v>
      </c>
      <c r="H56" s="199"/>
      <c r="I56" s="199"/>
      <c r="J56" s="199"/>
      <c r="K56" s="200"/>
    </row>
    <row r="57" spans="1:11" ht="24.75" customHeight="1" x14ac:dyDescent="0.25">
      <c r="A57" s="40">
        <v>13</v>
      </c>
      <c r="B57" s="55" t="s">
        <v>31</v>
      </c>
      <c r="C57" s="63" t="s">
        <v>262</v>
      </c>
      <c r="D57" s="65">
        <v>3.0009999999999999</v>
      </c>
      <c r="E57" s="17">
        <v>3</v>
      </c>
      <c r="F57" s="17" t="s">
        <v>0</v>
      </c>
      <c r="G57" s="198" t="s">
        <v>355</v>
      </c>
      <c r="H57" s="199"/>
      <c r="I57" s="199"/>
      <c r="J57" s="199"/>
      <c r="K57" s="200"/>
    </row>
    <row r="58" spans="1:11" ht="24.75" customHeight="1" x14ac:dyDescent="0.25">
      <c r="A58" s="40">
        <v>14</v>
      </c>
      <c r="B58" s="55" t="s">
        <v>31</v>
      </c>
      <c r="C58" s="17" t="s">
        <v>35</v>
      </c>
      <c r="D58" s="16">
        <v>5.0010000000000003</v>
      </c>
      <c r="E58" s="17">
        <v>4</v>
      </c>
      <c r="F58" s="17" t="s">
        <v>0</v>
      </c>
      <c r="G58" s="198" t="s">
        <v>355</v>
      </c>
      <c r="H58" s="199"/>
      <c r="I58" s="199"/>
      <c r="J58" s="199"/>
      <c r="K58" s="200"/>
    </row>
    <row r="59" spans="1:11" ht="24.75" customHeight="1" x14ac:dyDescent="0.25">
      <c r="A59" s="40">
        <v>15</v>
      </c>
      <c r="B59" s="55" t="s">
        <v>31</v>
      </c>
      <c r="C59" s="66" t="s">
        <v>263</v>
      </c>
      <c r="D59" s="67">
        <v>4.0609999999999999</v>
      </c>
      <c r="E59" s="66">
        <v>3</v>
      </c>
      <c r="F59" s="66" t="s">
        <v>0</v>
      </c>
      <c r="G59" s="199"/>
      <c r="H59" s="199"/>
      <c r="I59" s="199"/>
      <c r="J59" s="199"/>
      <c r="K59" s="200"/>
    </row>
    <row r="60" spans="1:11" ht="24.75" customHeight="1" x14ac:dyDescent="0.25">
      <c r="A60" s="40">
        <v>16</v>
      </c>
      <c r="B60" s="55" t="s">
        <v>31</v>
      </c>
      <c r="C60" s="66" t="s">
        <v>264</v>
      </c>
      <c r="D60" s="67">
        <v>4.0609999999999999</v>
      </c>
      <c r="E60" s="66">
        <v>3</v>
      </c>
      <c r="F60" s="66" t="s">
        <v>0</v>
      </c>
      <c r="G60" s="199"/>
      <c r="H60" s="199"/>
      <c r="I60" s="199"/>
      <c r="J60" s="199"/>
      <c r="K60" s="200"/>
    </row>
    <row r="61" spans="1:11" ht="24.75" customHeight="1" x14ac:dyDescent="0.25">
      <c r="A61" s="40">
        <v>17</v>
      </c>
      <c r="B61" s="55" t="s">
        <v>31</v>
      </c>
      <c r="C61" s="66" t="s">
        <v>265</v>
      </c>
      <c r="D61" s="67">
        <v>3.0009999999999999</v>
      </c>
      <c r="E61" s="66">
        <v>3</v>
      </c>
      <c r="F61" s="66" t="s">
        <v>0</v>
      </c>
      <c r="G61" s="199"/>
      <c r="H61" s="199"/>
      <c r="I61" s="199"/>
      <c r="J61" s="199"/>
      <c r="K61" s="200"/>
    </row>
    <row r="62" spans="1:11" ht="24.75" customHeight="1" x14ac:dyDescent="0.25">
      <c r="A62" s="40">
        <v>18</v>
      </c>
      <c r="B62" s="55" t="s">
        <v>31</v>
      </c>
      <c r="C62" s="66" t="s">
        <v>266</v>
      </c>
      <c r="D62" s="67">
        <v>3.0009999999999999</v>
      </c>
      <c r="E62" s="66">
        <v>3</v>
      </c>
      <c r="F62" s="66" t="s">
        <v>0</v>
      </c>
      <c r="G62" s="199"/>
      <c r="H62" s="199"/>
      <c r="I62" s="199"/>
      <c r="J62" s="199"/>
      <c r="K62" s="200"/>
    </row>
    <row r="63" spans="1:11" ht="24.75" customHeight="1" x14ac:dyDescent="0.25">
      <c r="A63" s="40">
        <v>19</v>
      </c>
      <c r="B63" s="55" t="s">
        <v>31</v>
      </c>
      <c r="C63" s="66" t="s">
        <v>267</v>
      </c>
      <c r="D63" s="67">
        <v>3.0009999999999999</v>
      </c>
      <c r="E63" s="66">
        <v>3</v>
      </c>
      <c r="F63" s="66" t="s">
        <v>0</v>
      </c>
      <c r="G63" s="199"/>
      <c r="H63" s="199"/>
      <c r="I63" s="199"/>
      <c r="J63" s="199"/>
      <c r="K63" s="200"/>
    </row>
    <row r="64" spans="1:11" ht="24.75" customHeight="1" thickBot="1" x14ac:dyDescent="0.3">
      <c r="A64" s="170">
        <v>20</v>
      </c>
      <c r="B64" s="171" t="s">
        <v>31</v>
      </c>
      <c r="C64" s="244" t="s">
        <v>268</v>
      </c>
      <c r="D64" s="245">
        <v>3</v>
      </c>
      <c r="E64" s="244">
        <v>3</v>
      </c>
      <c r="F64" s="244" t="s">
        <v>0</v>
      </c>
      <c r="G64" s="212" t="s">
        <v>355</v>
      </c>
      <c r="H64" s="217"/>
      <c r="I64" s="217"/>
      <c r="J64" s="217"/>
      <c r="K64" s="218"/>
    </row>
    <row r="65" spans="1:11" ht="18" customHeight="1" thickBot="1" x14ac:dyDescent="0.3">
      <c r="A65" s="93"/>
      <c r="B65" s="57" t="s">
        <v>314</v>
      </c>
      <c r="C65" s="246"/>
      <c r="D65" s="247">
        <f>SUM(D45:D64)</f>
        <v>546.44399999999996</v>
      </c>
      <c r="E65" s="246"/>
      <c r="F65" s="246"/>
      <c r="G65" s="207"/>
      <c r="H65" s="207"/>
      <c r="I65" s="207"/>
      <c r="J65" s="207"/>
      <c r="K65" s="208"/>
    </row>
    <row r="66" spans="1:11" ht="18" customHeight="1" x14ac:dyDescent="0.25">
      <c r="A66" s="165"/>
      <c r="B66" s="166"/>
      <c r="C66" s="187"/>
      <c r="D66" s="248"/>
      <c r="E66" s="187"/>
      <c r="F66" s="187"/>
      <c r="G66" s="210"/>
      <c r="H66" s="210"/>
      <c r="I66" s="210"/>
      <c r="J66" s="210"/>
      <c r="K66" s="211"/>
    </row>
    <row r="67" spans="1:11" ht="24.75" customHeight="1" x14ac:dyDescent="0.25">
      <c r="A67" s="40">
        <v>1</v>
      </c>
      <c r="B67" s="55" t="s">
        <v>36</v>
      </c>
      <c r="C67" s="17" t="s">
        <v>37</v>
      </c>
      <c r="D67" s="16">
        <v>86.510999999999996</v>
      </c>
      <c r="E67" s="17">
        <v>3</v>
      </c>
      <c r="F67" s="17" t="s">
        <v>0</v>
      </c>
      <c r="G67" s="155" t="s">
        <v>357</v>
      </c>
      <c r="H67" s="155" t="s">
        <v>358</v>
      </c>
      <c r="I67" s="199" t="s">
        <v>359</v>
      </c>
      <c r="J67" s="199"/>
      <c r="K67" s="200"/>
    </row>
    <row r="68" spans="1:11" ht="24.75" customHeight="1" x14ac:dyDescent="0.25">
      <c r="A68" s="40">
        <v>2</v>
      </c>
      <c r="B68" s="55" t="s">
        <v>36</v>
      </c>
      <c r="C68" s="17" t="s">
        <v>38</v>
      </c>
      <c r="D68" s="16">
        <v>32.753</v>
      </c>
      <c r="E68" s="17">
        <v>4</v>
      </c>
      <c r="F68" s="17" t="s">
        <v>0</v>
      </c>
      <c r="G68" s="256" t="s">
        <v>360</v>
      </c>
      <c r="H68" s="256"/>
      <c r="I68" s="199"/>
      <c r="J68" s="199"/>
      <c r="K68" s="200"/>
    </row>
    <row r="69" spans="1:11" ht="24.75" customHeight="1" thickBot="1" x14ac:dyDescent="0.3">
      <c r="A69" s="170">
        <v>3</v>
      </c>
      <c r="B69" s="171" t="s">
        <v>36</v>
      </c>
      <c r="C69" s="172" t="s">
        <v>39</v>
      </c>
      <c r="D69" s="173">
        <v>23.619</v>
      </c>
      <c r="E69" s="172">
        <v>3</v>
      </c>
      <c r="F69" s="172" t="s">
        <v>0</v>
      </c>
      <c r="G69" s="257" t="s">
        <v>360</v>
      </c>
      <c r="H69" s="257"/>
      <c r="I69" s="217"/>
      <c r="J69" s="217"/>
      <c r="K69" s="218"/>
    </row>
    <row r="70" spans="1:11" ht="18" customHeight="1" thickBot="1" x14ac:dyDescent="0.3">
      <c r="A70" s="181"/>
      <c r="B70" s="182" t="s">
        <v>314</v>
      </c>
      <c r="C70" s="228"/>
      <c r="D70" s="229">
        <f>SUM(D67:D69)</f>
        <v>142.88299999999998</v>
      </c>
      <c r="E70" s="228"/>
      <c r="F70" s="228"/>
      <c r="G70" s="213"/>
      <c r="H70" s="213"/>
      <c r="I70" s="213"/>
      <c r="J70" s="213"/>
      <c r="K70" s="214"/>
    </row>
    <row r="71" spans="1:11" ht="18" customHeight="1" thickBot="1" x14ac:dyDescent="0.3">
      <c r="A71" s="93"/>
      <c r="B71" s="57"/>
      <c r="C71" s="163"/>
      <c r="D71" s="164"/>
      <c r="E71" s="163"/>
      <c r="F71" s="163"/>
      <c r="G71" s="207"/>
      <c r="H71" s="207"/>
      <c r="I71" s="207"/>
      <c r="J71" s="207"/>
      <c r="K71" s="208"/>
    </row>
    <row r="72" spans="1:11" s="103" customFormat="1" ht="18" customHeight="1" thickBot="1" x14ac:dyDescent="0.25">
      <c r="A72" s="156"/>
      <c r="B72" s="157"/>
      <c r="C72" s="158"/>
      <c r="D72" s="159"/>
      <c r="E72" s="160"/>
      <c r="F72" s="161"/>
      <c r="G72" s="158"/>
      <c r="H72" s="258" t="s">
        <v>360</v>
      </c>
      <c r="I72" s="258"/>
      <c r="J72" s="162"/>
      <c r="K72" s="221"/>
    </row>
    <row r="73" spans="1:11" ht="18" customHeight="1" x14ac:dyDescent="0.25">
      <c r="A73" s="165">
        <v>1</v>
      </c>
      <c r="B73" s="166" t="s">
        <v>36</v>
      </c>
      <c r="C73" s="167" t="s">
        <v>38</v>
      </c>
      <c r="D73" s="168">
        <v>32.753</v>
      </c>
      <c r="E73" s="167">
        <v>4</v>
      </c>
      <c r="F73" s="167" t="s">
        <v>0</v>
      </c>
      <c r="G73" s="209" t="s">
        <v>361</v>
      </c>
      <c r="H73" s="169" t="s">
        <v>362</v>
      </c>
      <c r="I73" s="210"/>
      <c r="J73" s="210"/>
      <c r="K73" s="211"/>
    </row>
    <row r="74" spans="1:11" ht="18" customHeight="1" thickBot="1" x14ac:dyDescent="0.3">
      <c r="A74" s="170">
        <v>2</v>
      </c>
      <c r="B74" s="171" t="s">
        <v>36</v>
      </c>
      <c r="C74" s="172" t="s">
        <v>39</v>
      </c>
      <c r="D74" s="173">
        <v>23.619</v>
      </c>
      <c r="E74" s="172">
        <v>3</v>
      </c>
      <c r="F74" s="172" t="s">
        <v>0</v>
      </c>
      <c r="G74" s="174" t="s">
        <v>363</v>
      </c>
      <c r="H74" s="212" t="s">
        <v>364</v>
      </c>
      <c r="I74" s="213"/>
      <c r="J74" s="213"/>
      <c r="K74" s="214"/>
    </row>
    <row r="75" spans="1:11" ht="18" customHeight="1" x14ac:dyDescent="0.25">
      <c r="A75" s="93"/>
      <c r="B75" s="57"/>
      <c r="C75" s="163"/>
      <c r="D75" s="164"/>
      <c r="E75" s="163"/>
      <c r="F75" s="163"/>
      <c r="G75" s="205"/>
      <c r="H75" s="205"/>
      <c r="I75" s="205"/>
      <c r="J75" s="205"/>
      <c r="K75" s="206"/>
    </row>
    <row r="76" spans="1:11" ht="24.75" customHeight="1" x14ac:dyDescent="0.25">
      <c r="A76" s="40">
        <v>1</v>
      </c>
      <c r="B76" s="55" t="s">
        <v>40</v>
      </c>
      <c r="C76" s="17" t="s">
        <v>41</v>
      </c>
      <c r="D76" s="16">
        <v>11.302</v>
      </c>
      <c r="E76" s="17">
        <v>3</v>
      </c>
      <c r="F76" s="17" t="s">
        <v>0</v>
      </c>
      <c r="G76" s="198" t="s">
        <v>365</v>
      </c>
      <c r="H76" s="155" t="s">
        <v>366</v>
      </c>
      <c r="I76" s="199"/>
      <c r="J76" s="199"/>
      <c r="K76" s="200"/>
    </row>
    <row r="77" spans="1:11" ht="24.75" customHeight="1" thickBot="1" x14ac:dyDescent="0.3">
      <c r="A77" s="43">
        <v>2</v>
      </c>
      <c r="B77" s="56" t="s">
        <v>40</v>
      </c>
      <c r="C77" s="47" t="s">
        <v>42</v>
      </c>
      <c r="D77" s="46">
        <v>38.006</v>
      </c>
      <c r="E77" s="47">
        <v>4</v>
      </c>
      <c r="F77" s="47" t="s">
        <v>0</v>
      </c>
      <c r="G77" s="155" t="s">
        <v>366</v>
      </c>
      <c r="H77" s="201"/>
      <c r="I77" s="201"/>
      <c r="J77" s="201"/>
      <c r="K77" s="202"/>
    </row>
    <row r="78" spans="1:11" ht="18" customHeight="1" thickBot="1" x14ac:dyDescent="0.3">
      <c r="A78" s="48"/>
      <c r="B78" s="96" t="s">
        <v>314</v>
      </c>
      <c r="C78" s="22"/>
      <c r="D78" s="21">
        <f>SUM(D76:D77)</f>
        <v>49.308</v>
      </c>
      <c r="E78" s="22"/>
      <c r="F78" s="22"/>
      <c r="G78" s="203"/>
      <c r="H78" s="203"/>
      <c r="I78" s="203"/>
      <c r="J78" s="203"/>
      <c r="K78" s="204"/>
    </row>
    <row r="79" spans="1:11" ht="18" customHeight="1" x14ac:dyDescent="0.25">
      <c r="A79" s="50"/>
      <c r="B79" s="59"/>
      <c r="C79" s="54"/>
      <c r="D79" s="53"/>
      <c r="E79" s="54"/>
      <c r="F79" s="54"/>
      <c r="G79" s="205"/>
      <c r="H79" s="205"/>
      <c r="I79" s="205"/>
      <c r="J79" s="205"/>
      <c r="K79" s="206"/>
    </row>
    <row r="80" spans="1:11" ht="24.75" customHeight="1" x14ac:dyDescent="0.25">
      <c r="A80" s="40">
        <v>1</v>
      </c>
      <c r="B80" s="55" t="s">
        <v>43</v>
      </c>
      <c r="C80" s="17" t="s">
        <v>44</v>
      </c>
      <c r="D80" s="16">
        <v>7.7530000000000001</v>
      </c>
      <c r="E80" s="17">
        <v>4</v>
      </c>
      <c r="F80" s="17" t="s">
        <v>0</v>
      </c>
      <c r="G80" s="155" t="s">
        <v>367</v>
      </c>
      <c r="H80" s="199"/>
      <c r="I80" s="199"/>
      <c r="J80" s="199"/>
      <c r="K80" s="200"/>
    </row>
    <row r="81" spans="1:11" ht="24.75" customHeight="1" x14ac:dyDescent="0.25">
      <c r="A81" s="40">
        <v>2</v>
      </c>
      <c r="B81" s="55" t="s">
        <v>43</v>
      </c>
      <c r="C81" s="17" t="s">
        <v>45</v>
      </c>
      <c r="D81" s="16">
        <v>7.7539999999999996</v>
      </c>
      <c r="E81" s="17">
        <v>4</v>
      </c>
      <c r="F81" s="17" t="s">
        <v>0</v>
      </c>
      <c r="G81" s="155" t="s">
        <v>367</v>
      </c>
      <c r="H81" s="199"/>
      <c r="I81" s="199"/>
      <c r="J81" s="199"/>
      <c r="K81" s="200"/>
    </row>
    <row r="82" spans="1:11" ht="24.75" customHeight="1" x14ac:dyDescent="0.25">
      <c r="A82" s="40">
        <v>3</v>
      </c>
      <c r="B82" s="55" t="s">
        <v>43</v>
      </c>
      <c r="C82" s="17" t="s">
        <v>269</v>
      </c>
      <c r="D82" s="16">
        <v>70.012</v>
      </c>
      <c r="E82" s="17">
        <v>4</v>
      </c>
      <c r="F82" s="17" t="s">
        <v>0</v>
      </c>
      <c r="G82" s="155" t="s">
        <v>367</v>
      </c>
      <c r="H82" s="199"/>
      <c r="I82" s="199"/>
      <c r="J82" s="199"/>
      <c r="K82" s="200"/>
    </row>
    <row r="83" spans="1:11" ht="24.75" customHeight="1" x14ac:dyDescent="0.25">
      <c r="A83" s="40">
        <v>4</v>
      </c>
      <c r="B83" s="55" t="s">
        <v>43</v>
      </c>
      <c r="C83" s="17" t="s">
        <v>270</v>
      </c>
      <c r="D83" s="16">
        <v>25.004000000000001</v>
      </c>
      <c r="E83" s="17">
        <v>4</v>
      </c>
      <c r="F83" s="17" t="s">
        <v>0</v>
      </c>
      <c r="G83" s="155" t="s">
        <v>367</v>
      </c>
      <c r="H83" s="199"/>
      <c r="I83" s="199"/>
      <c r="J83" s="199"/>
      <c r="K83" s="200"/>
    </row>
    <row r="84" spans="1:11" ht="24.75" customHeight="1" x14ac:dyDescent="0.25">
      <c r="A84" s="40">
        <v>5</v>
      </c>
      <c r="B84" s="55" t="s">
        <v>43</v>
      </c>
      <c r="C84" s="17" t="s">
        <v>46</v>
      </c>
      <c r="D84" s="16">
        <v>6.9509999999999996</v>
      </c>
      <c r="E84" s="17">
        <v>4</v>
      </c>
      <c r="F84" s="17" t="s">
        <v>0</v>
      </c>
      <c r="G84" s="155" t="s">
        <v>367</v>
      </c>
      <c r="H84" s="199"/>
      <c r="I84" s="199"/>
      <c r="J84" s="199"/>
      <c r="K84" s="200"/>
    </row>
    <row r="85" spans="1:11" ht="24.75" customHeight="1" x14ac:dyDescent="0.25">
      <c r="A85" s="40">
        <v>6</v>
      </c>
      <c r="B85" s="55" t="s">
        <v>43</v>
      </c>
      <c r="C85" s="17" t="s">
        <v>47</v>
      </c>
      <c r="D85" s="16">
        <v>8.0069999999999997</v>
      </c>
      <c r="E85" s="17">
        <v>4</v>
      </c>
      <c r="F85" s="17" t="s">
        <v>0</v>
      </c>
      <c r="G85" s="155" t="s">
        <v>367</v>
      </c>
      <c r="H85" s="199"/>
      <c r="I85" s="199"/>
      <c r="J85" s="199"/>
      <c r="K85" s="200"/>
    </row>
    <row r="86" spans="1:11" ht="24.75" customHeight="1" x14ac:dyDescent="0.25">
      <c r="A86" s="40">
        <v>7</v>
      </c>
      <c r="B86" s="55" t="s">
        <v>43</v>
      </c>
      <c r="C86" s="17" t="s">
        <v>48</v>
      </c>
      <c r="D86" s="16">
        <v>5.008</v>
      </c>
      <c r="E86" s="17">
        <v>4</v>
      </c>
      <c r="F86" s="17" t="s">
        <v>0</v>
      </c>
      <c r="G86" s="155" t="s">
        <v>367</v>
      </c>
      <c r="H86" s="199"/>
      <c r="I86" s="199"/>
      <c r="J86" s="199"/>
      <c r="K86" s="200"/>
    </row>
    <row r="87" spans="1:11" ht="24.75" customHeight="1" x14ac:dyDescent="0.25">
      <c r="A87" s="40">
        <v>8</v>
      </c>
      <c r="B87" s="55" t="s">
        <v>43</v>
      </c>
      <c r="C87" s="17" t="s">
        <v>49</v>
      </c>
      <c r="D87" s="16">
        <v>10.000999999999999</v>
      </c>
      <c r="E87" s="17">
        <v>4</v>
      </c>
      <c r="F87" s="17" t="s">
        <v>0</v>
      </c>
      <c r="G87" s="155" t="s">
        <v>367</v>
      </c>
      <c r="H87" s="199"/>
      <c r="I87" s="199"/>
      <c r="J87" s="199"/>
      <c r="K87" s="200"/>
    </row>
    <row r="88" spans="1:11" ht="24.75" customHeight="1" x14ac:dyDescent="0.25">
      <c r="A88" s="40">
        <v>9</v>
      </c>
      <c r="B88" s="55" t="s">
        <v>43</v>
      </c>
      <c r="C88" s="17" t="s">
        <v>50</v>
      </c>
      <c r="D88" s="16">
        <v>5.0019999999999998</v>
      </c>
      <c r="E88" s="17">
        <v>4</v>
      </c>
      <c r="F88" s="17" t="s">
        <v>0</v>
      </c>
      <c r="G88" s="155" t="s">
        <v>367</v>
      </c>
      <c r="H88" s="199"/>
      <c r="I88" s="199"/>
      <c r="J88" s="199"/>
      <c r="K88" s="200"/>
    </row>
    <row r="89" spans="1:11" ht="24.75" customHeight="1" x14ac:dyDescent="0.25">
      <c r="A89" s="40">
        <v>10</v>
      </c>
      <c r="B89" s="55" t="s">
        <v>43</v>
      </c>
      <c r="C89" s="63" t="s">
        <v>271</v>
      </c>
      <c r="D89" s="64">
        <v>47.93</v>
      </c>
      <c r="E89" s="17">
        <v>3</v>
      </c>
      <c r="F89" s="17" t="s">
        <v>0</v>
      </c>
      <c r="G89" s="155" t="s">
        <v>367</v>
      </c>
      <c r="H89" s="199"/>
      <c r="I89" s="199"/>
      <c r="J89" s="199"/>
      <c r="K89" s="200"/>
    </row>
    <row r="90" spans="1:11" ht="24.75" customHeight="1" x14ac:dyDescent="0.25">
      <c r="A90" s="40">
        <v>11</v>
      </c>
      <c r="B90" s="55" t="s">
        <v>43</v>
      </c>
      <c r="C90" s="17" t="s">
        <v>51</v>
      </c>
      <c r="D90" s="16">
        <v>25.251999999999999</v>
      </c>
      <c r="E90" s="17">
        <v>3</v>
      </c>
      <c r="F90" s="17" t="s">
        <v>0</v>
      </c>
      <c r="G90" s="155" t="s">
        <v>367</v>
      </c>
      <c r="H90" s="199"/>
      <c r="I90" s="199"/>
      <c r="J90" s="199"/>
      <c r="K90" s="200"/>
    </row>
    <row r="91" spans="1:11" ht="24.75" customHeight="1" x14ac:dyDescent="0.25">
      <c r="A91" s="40">
        <v>12</v>
      </c>
      <c r="B91" s="55" t="s">
        <v>43</v>
      </c>
      <c r="C91" s="17" t="s">
        <v>52</v>
      </c>
      <c r="D91" s="16">
        <v>28.798999999999999</v>
      </c>
      <c r="E91" s="17">
        <v>3</v>
      </c>
      <c r="F91" s="17" t="s">
        <v>0</v>
      </c>
      <c r="G91" s="155" t="s">
        <v>367</v>
      </c>
      <c r="H91" s="199"/>
      <c r="I91" s="199"/>
      <c r="J91" s="199"/>
      <c r="K91" s="200"/>
    </row>
    <row r="92" spans="1:11" ht="24.75" customHeight="1" x14ac:dyDescent="0.25">
      <c r="A92" s="40">
        <v>13</v>
      </c>
      <c r="B92" s="55" t="s">
        <v>43</v>
      </c>
      <c r="C92" s="17" t="s">
        <v>53</v>
      </c>
      <c r="D92" s="16">
        <v>5.0069999999999997</v>
      </c>
      <c r="E92" s="17">
        <v>3</v>
      </c>
      <c r="F92" s="17" t="s">
        <v>0</v>
      </c>
      <c r="G92" s="155" t="s">
        <v>367</v>
      </c>
      <c r="H92" s="199"/>
      <c r="I92" s="199"/>
      <c r="J92" s="199"/>
      <c r="K92" s="200"/>
    </row>
    <row r="93" spans="1:11" ht="24.75" customHeight="1" x14ac:dyDescent="0.25">
      <c r="A93" s="40">
        <v>14</v>
      </c>
      <c r="B93" s="55" t="s">
        <v>43</v>
      </c>
      <c r="C93" s="17" t="s">
        <v>54</v>
      </c>
      <c r="D93" s="16">
        <v>5.0069999999999997</v>
      </c>
      <c r="E93" s="17">
        <v>3</v>
      </c>
      <c r="F93" s="17" t="s">
        <v>0</v>
      </c>
      <c r="G93" s="155" t="s">
        <v>367</v>
      </c>
      <c r="H93" s="199"/>
      <c r="I93" s="199"/>
      <c r="J93" s="199"/>
      <c r="K93" s="200"/>
    </row>
    <row r="94" spans="1:11" ht="24.75" customHeight="1" x14ac:dyDescent="0.25">
      <c r="A94" s="40">
        <v>15</v>
      </c>
      <c r="B94" s="55" t="s">
        <v>43</v>
      </c>
      <c r="C94" s="17" t="s">
        <v>55</v>
      </c>
      <c r="D94" s="16">
        <v>10.002000000000001</v>
      </c>
      <c r="E94" s="17">
        <v>3</v>
      </c>
      <c r="F94" s="17" t="s">
        <v>0</v>
      </c>
      <c r="G94" s="155" t="s">
        <v>367</v>
      </c>
      <c r="H94" s="199"/>
      <c r="I94" s="199"/>
      <c r="J94" s="199"/>
      <c r="K94" s="200"/>
    </row>
    <row r="95" spans="1:11" ht="24.75" customHeight="1" x14ac:dyDescent="0.25">
      <c r="A95" s="40">
        <v>16</v>
      </c>
      <c r="B95" s="55" t="s">
        <v>43</v>
      </c>
      <c r="C95" s="17" t="s">
        <v>56</v>
      </c>
      <c r="D95" s="16">
        <v>3.0009999999999999</v>
      </c>
      <c r="E95" s="17">
        <v>3</v>
      </c>
      <c r="F95" s="17" t="s">
        <v>0</v>
      </c>
      <c r="G95" s="155" t="s">
        <v>367</v>
      </c>
      <c r="H95" s="199"/>
      <c r="I95" s="199"/>
      <c r="J95" s="199"/>
      <c r="K95" s="200"/>
    </row>
    <row r="96" spans="1:11" ht="24.75" customHeight="1" thickBot="1" x14ac:dyDescent="0.3">
      <c r="A96" s="43">
        <v>17</v>
      </c>
      <c r="B96" s="56" t="s">
        <v>43</v>
      </c>
      <c r="C96" s="47" t="s">
        <v>57</v>
      </c>
      <c r="D96" s="46">
        <v>22.495000000000001</v>
      </c>
      <c r="E96" s="47">
        <v>3</v>
      </c>
      <c r="F96" s="47" t="s">
        <v>0</v>
      </c>
      <c r="G96" s="155" t="s">
        <v>367</v>
      </c>
      <c r="H96" s="201"/>
      <c r="I96" s="201"/>
      <c r="J96" s="201"/>
      <c r="K96" s="202"/>
    </row>
    <row r="97" spans="1:11" ht="18" customHeight="1" thickBot="1" x14ac:dyDescent="0.3">
      <c r="A97" s="48"/>
      <c r="B97" s="96" t="s">
        <v>314</v>
      </c>
      <c r="C97" s="22"/>
      <c r="D97" s="21">
        <f>SUM(D80:D96)</f>
        <v>292.98500000000001</v>
      </c>
      <c r="E97" s="22"/>
      <c r="F97" s="22"/>
      <c r="G97" s="203"/>
      <c r="H97" s="203"/>
      <c r="I97" s="203"/>
      <c r="J97" s="203"/>
      <c r="K97" s="204"/>
    </row>
    <row r="98" spans="1:11" ht="18" customHeight="1" x14ac:dyDescent="0.25">
      <c r="A98" s="50"/>
      <c r="B98" s="59"/>
      <c r="C98" s="54"/>
      <c r="D98" s="53"/>
      <c r="E98" s="54"/>
      <c r="F98" s="54"/>
      <c r="G98" s="205"/>
      <c r="H98" s="205"/>
      <c r="I98" s="205"/>
      <c r="J98" s="205"/>
      <c r="K98" s="206"/>
    </row>
    <row r="99" spans="1:11" ht="24.75" customHeight="1" x14ac:dyDescent="0.25">
      <c r="A99" s="40">
        <v>1</v>
      </c>
      <c r="B99" s="55" t="s">
        <v>58</v>
      </c>
      <c r="C99" s="17" t="s">
        <v>59</v>
      </c>
      <c r="D99" s="16">
        <v>10.002000000000001</v>
      </c>
      <c r="E99" s="17">
        <v>4</v>
      </c>
      <c r="F99" s="17" t="s">
        <v>0</v>
      </c>
      <c r="G99" s="155" t="s">
        <v>368</v>
      </c>
      <c r="H99" s="155" t="s">
        <v>369</v>
      </c>
      <c r="I99" s="199"/>
      <c r="J99" s="199"/>
      <c r="K99" s="200"/>
    </row>
    <row r="100" spans="1:11" ht="24.75" customHeight="1" x14ac:dyDescent="0.25">
      <c r="A100" s="40">
        <v>2</v>
      </c>
      <c r="B100" s="55" t="s">
        <v>58</v>
      </c>
      <c r="C100" s="17" t="s">
        <v>60</v>
      </c>
      <c r="D100" s="16">
        <v>5.5019999999999998</v>
      </c>
      <c r="E100" s="17">
        <v>3</v>
      </c>
      <c r="F100" s="17" t="s">
        <v>0</v>
      </c>
      <c r="G100" s="155" t="s">
        <v>368</v>
      </c>
      <c r="H100" s="155" t="s">
        <v>369</v>
      </c>
      <c r="I100" s="199"/>
      <c r="J100" s="199"/>
      <c r="K100" s="200"/>
    </row>
    <row r="101" spans="1:11" ht="24.75" customHeight="1" x14ac:dyDescent="0.25">
      <c r="A101" s="40">
        <v>3</v>
      </c>
      <c r="B101" s="55" t="s">
        <v>58</v>
      </c>
      <c r="C101" s="17" t="s">
        <v>61</v>
      </c>
      <c r="D101" s="16">
        <v>11.003</v>
      </c>
      <c r="E101" s="17">
        <v>3</v>
      </c>
      <c r="F101" s="17" t="s">
        <v>0</v>
      </c>
      <c r="G101" s="155" t="s">
        <v>368</v>
      </c>
      <c r="H101" s="155" t="s">
        <v>370</v>
      </c>
      <c r="I101" s="199"/>
      <c r="J101" s="199"/>
      <c r="K101" s="200"/>
    </row>
    <row r="102" spans="1:11" ht="24.75" customHeight="1" thickBot="1" x14ac:dyDescent="0.3">
      <c r="A102" s="43">
        <v>4</v>
      </c>
      <c r="B102" s="56" t="s">
        <v>58</v>
      </c>
      <c r="C102" s="47" t="s">
        <v>62</v>
      </c>
      <c r="D102" s="46">
        <v>10.000999999999999</v>
      </c>
      <c r="E102" s="47">
        <v>3</v>
      </c>
      <c r="F102" s="47" t="s">
        <v>0</v>
      </c>
      <c r="G102" s="155" t="s">
        <v>368</v>
      </c>
      <c r="H102" s="155" t="s">
        <v>370</v>
      </c>
      <c r="I102" s="201"/>
      <c r="J102" s="201"/>
      <c r="K102" s="202"/>
    </row>
    <row r="103" spans="1:11" ht="24.75" customHeight="1" thickBot="1" x14ac:dyDescent="0.3">
      <c r="A103" s="48"/>
      <c r="B103" s="96" t="s">
        <v>314</v>
      </c>
      <c r="C103" s="22"/>
      <c r="D103" s="21">
        <f>SUM(D99:D102)</f>
        <v>36.508000000000003</v>
      </c>
      <c r="E103" s="22"/>
      <c r="F103" s="22"/>
      <c r="G103" s="203"/>
      <c r="H103" s="203"/>
      <c r="I103" s="203"/>
      <c r="J103" s="203"/>
      <c r="K103" s="204"/>
    </row>
    <row r="104" spans="1:11" ht="24.75" customHeight="1" x14ac:dyDescent="0.25">
      <c r="A104" s="50"/>
      <c r="B104" s="59"/>
      <c r="C104" s="54"/>
      <c r="D104" s="53"/>
      <c r="E104" s="54"/>
      <c r="F104" s="54"/>
      <c r="G104" s="205"/>
      <c r="H104" s="205"/>
      <c r="I104" s="205"/>
      <c r="J104" s="205"/>
      <c r="K104" s="206"/>
    </row>
    <row r="105" spans="1:11" ht="24.75" customHeight="1" x14ac:dyDescent="0.25">
      <c r="A105" s="40">
        <v>1</v>
      </c>
      <c r="B105" s="69" t="s">
        <v>63</v>
      </c>
      <c r="C105" s="23" t="s">
        <v>64</v>
      </c>
      <c r="D105" s="23">
        <v>131.422</v>
      </c>
      <c r="E105" s="23">
        <v>3</v>
      </c>
      <c r="F105" s="23" t="s">
        <v>0</v>
      </c>
      <c r="G105" s="198" t="s">
        <v>371</v>
      </c>
      <c r="H105" s="199"/>
      <c r="I105" s="199"/>
      <c r="J105" s="199"/>
      <c r="K105" s="200"/>
    </row>
    <row r="106" spans="1:11" ht="24.75" customHeight="1" x14ac:dyDescent="0.25">
      <c r="A106" s="40">
        <v>2</v>
      </c>
      <c r="B106" s="69" t="s">
        <v>63</v>
      </c>
      <c r="C106" s="23" t="s">
        <v>65</v>
      </c>
      <c r="D106" s="70">
        <v>9.0020000000000007</v>
      </c>
      <c r="E106" s="23">
        <v>3</v>
      </c>
      <c r="F106" s="23" t="s">
        <v>0</v>
      </c>
      <c r="G106" s="198" t="s">
        <v>371</v>
      </c>
      <c r="H106" s="199"/>
      <c r="I106" s="199"/>
      <c r="J106" s="199"/>
      <c r="K106" s="200"/>
    </row>
    <row r="107" spans="1:11" ht="24.75" customHeight="1" thickBot="1" x14ac:dyDescent="0.3">
      <c r="A107" s="43">
        <v>3</v>
      </c>
      <c r="B107" s="71" t="s">
        <v>63</v>
      </c>
      <c r="C107" s="72" t="s">
        <v>241</v>
      </c>
      <c r="D107" s="72">
        <v>3.2730000000000001</v>
      </c>
      <c r="E107" s="72">
        <v>3</v>
      </c>
      <c r="F107" s="72" t="s">
        <v>0</v>
      </c>
      <c r="G107" s="198" t="s">
        <v>371</v>
      </c>
      <c r="H107" s="201"/>
      <c r="I107" s="201"/>
      <c r="J107" s="201"/>
      <c r="K107" s="202"/>
    </row>
    <row r="108" spans="1:11" ht="18" customHeight="1" thickBot="1" x14ac:dyDescent="0.3">
      <c r="A108" s="48"/>
      <c r="B108" s="96" t="s">
        <v>314</v>
      </c>
      <c r="C108" s="27"/>
      <c r="D108" s="118">
        <f>SUM(D105:D107)</f>
        <v>143.697</v>
      </c>
      <c r="E108" s="27"/>
      <c r="F108" s="27"/>
      <c r="G108" s="203"/>
      <c r="H108" s="203"/>
      <c r="I108" s="203"/>
      <c r="J108" s="203"/>
      <c r="K108" s="204"/>
    </row>
    <row r="109" spans="1:11" ht="18" customHeight="1" x14ac:dyDescent="0.25">
      <c r="A109" s="50"/>
      <c r="B109" s="113"/>
      <c r="C109" s="114"/>
      <c r="D109" s="115"/>
      <c r="E109" s="116"/>
      <c r="F109" s="117"/>
      <c r="G109" s="205"/>
      <c r="H109" s="205"/>
      <c r="I109" s="205"/>
      <c r="J109" s="205"/>
      <c r="K109" s="206"/>
    </row>
    <row r="110" spans="1:11" ht="24.75" customHeight="1" x14ac:dyDescent="0.25">
      <c r="A110" s="40">
        <v>1</v>
      </c>
      <c r="B110" s="55" t="s">
        <v>66</v>
      </c>
      <c r="C110" s="17" t="s">
        <v>67</v>
      </c>
      <c r="D110" s="16">
        <v>7.49</v>
      </c>
      <c r="E110" s="17">
        <v>3</v>
      </c>
      <c r="F110" s="17" t="s">
        <v>0</v>
      </c>
      <c r="G110" s="155" t="s">
        <v>372</v>
      </c>
      <c r="H110" s="155" t="s">
        <v>373</v>
      </c>
      <c r="I110" s="199"/>
      <c r="J110" s="199"/>
      <c r="K110" s="200"/>
    </row>
    <row r="111" spans="1:11" ht="24.75" customHeight="1" x14ac:dyDescent="0.25">
      <c r="A111" s="40">
        <v>2</v>
      </c>
      <c r="B111" s="55" t="s">
        <v>66</v>
      </c>
      <c r="C111" s="63" t="s">
        <v>68</v>
      </c>
      <c r="D111" s="58">
        <v>3</v>
      </c>
      <c r="E111" s="25">
        <v>3</v>
      </c>
      <c r="F111" s="25" t="s">
        <v>0</v>
      </c>
      <c r="G111" s="155" t="s">
        <v>374</v>
      </c>
      <c r="H111" s="199"/>
      <c r="I111" s="199"/>
      <c r="J111" s="199"/>
      <c r="K111" s="200"/>
    </row>
    <row r="112" spans="1:11" ht="24.75" customHeight="1" x14ac:dyDescent="0.25">
      <c r="A112" s="40">
        <v>3</v>
      </c>
      <c r="B112" s="55" t="s">
        <v>66</v>
      </c>
      <c r="C112" s="25" t="s">
        <v>69</v>
      </c>
      <c r="D112" s="58">
        <v>3.3370000000000002</v>
      </c>
      <c r="E112" s="25">
        <v>3</v>
      </c>
      <c r="F112" s="25" t="s">
        <v>0</v>
      </c>
      <c r="G112" s="155" t="s">
        <v>374</v>
      </c>
      <c r="H112" s="199"/>
      <c r="I112" s="199"/>
      <c r="J112" s="199"/>
      <c r="K112" s="200"/>
    </row>
    <row r="113" spans="1:11" ht="24.75" customHeight="1" x14ac:dyDescent="0.25">
      <c r="A113" s="40">
        <v>4</v>
      </c>
      <c r="B113" s="55" t="s">
        <v>66</v>
      </c>
      <c r="C113" s="17" t="s">
        <v>70</v>
      </c>
      <c r="D113" s="16">
        <v>2.6520000000000001</v>
      </c>
      <c r="E113" s="17">
        <v>3</v>
      </c>
      <c r="F113" s="17" t="s">
        <v>0</v>
      </c>
      <c r="G113" s="155" t="s">
        <v>373</v>
      </c>
      <c r="H113" s="155" t="s">
        <v>375</v>
      </c>
      <c r="I113" s="199"/>
      <c r="J113" s="199"/>
      <c r="K113" s="200"/>
    </row>
    <row r="114" spans="1:11" ht="24.75" customHeight="1" x14ac:dyDescent="0.25">
      <c r="A114" s="40">
        <v>5</v>
      </c>
      <c r="B114" s="55" t="s">
        <v>66</v>
      </c>
      <c r="C114" s="17" t="s">
        <v>71</v>
      </c>
      <c r="D114" s="16">
        <v>3.6</v>
      </c>
      <c r="E114" s="17">
        <v>3</v>
      </c>
      <c r="F114" s="17" t="s">
        <v>0</v>
      </c>
      <c r="G114" s="155" t="s">
        <v>374</v>
      </c>
      <c r="H114" s="199"/>
      <c r="I114" s="199"/>
      <c r="J114" s="199"/>
      <c r="K114" s="200"/>
    </row>
    <row r="115" spans="1:11" ht="24.75" customHeight="1" thickBot="1" x14ac:dyDescent="0.3">
      <c r="A115" s="43">
        <v>6</v>
      </c>
      <c r="B115" s="56" t="s">
        <v>66</v>
      </c>
      <c r="C115" s="119" t="s">
        <v>72</v>
      </c>
      <c r="D115" s="92">
        <v>6.766</v>
      </c>
      <c r="E115" s="47">
        <v>3</v>
      </c>
      <c r="F115" s="47" t="s">
        <v>0</v>
      </c>
      <c r="G115" s="155" t="s">
        <v>376</v>
      </c>
      <c r="H115" s="201"/>
      <c r="I115" s="201"/>
      <c r="J115" s="201"/>
      <c r="K115" s="202"/>
    </row>
    <row r="116" spans="1:11" ht="18" customHeight="1" thickBot="1" x14ac:dyDescent="0.3">
      <c r="A116" s="48"/>
      <c r="B116" s="96" t="s">
        <v>314</v>
      </c>
      <c r="C116" s="120"/>
      <c r="D116" s="121">
        <f>SUM(D110:D115)</f>
        <v>26.844999999999999</v>
      </c>
      <c r="E116" s="22"/>
      <c r="F116" s="22"/>
      <c r="G116" s="203"/>
      <c r="H116" s="203"/>
      <c r="I116" s="203"/>
      <c r="J116" s="203"/>
      <c r="K116" s="204"/>
    </row>
    <row r="117" spans="1:11" ht="18" customHeight="1" x14ac:dyDescent="0.25">
      <c r="A117" s="50"/>
      <c r="B117" s="59"/>
      <c r="C117" s="73"/>
      <c r="D117" s="74"/>
      <c r="E117" s="54"/>
      <c r="F117" s="54"/>
      <c r="G117" s="205"/>
      <c r="H117" s="205"/>
      <c r="I117" s="205"/>
      <c r="J117" s="205"/>
      <c r="K117" s="206"/>
    </row>
    <row r="118" spans="1:11" ht="24.75" customHeight="1" x14ac:dyDescent="0.25">
      <c r="A118" s="40">
        <v>1</v>
      </c>
      <c r="B118" s="55" t="s">
        <v>272</v>
      </c>
      <c r="C118" s="17" t="s">
        <v>273</v>
      </c>
      <c r="D118" s="16">
        <v>15.009</v>
      </c>
      <c r="E118" s="17">
        <v>4</v>
      </c>
      <c r="F118" s="17" t="s">
        <v>0</v>
      </c>
      <c r="G118" s="155"/>
      <c r="H118" s="199"/>
      <c r="I118" s="199"/>
      <c r="J118" s="199"/>
      <c r="K118" s="200"/>
    </row>
    <row r="119" spans="1:11" ht="24.75" customHeight="1" x14ac:dyDescent="0.25">
      <c r="A119" s="40">
        <v>2</v>
      </c>
      <c r="B119" s="55" t="s">
        <v>272</v>
      </c>
      <c r="C119" s="17" t="s">
        <v>274</v>
      </c>
      <c r="D119" s="16">
        <v>10.003</v>
      </c>
      <c r="E119" s="17">
        <v>4</v>
      </c>
      <c r="F119" s="17" t="s">
        <v>0</v>
      </c>
      <c r="G119" s="155"/>
      <c r="H119" s="199"/>
      <c r="I119" s="199"/>
      <c r="J119" s="199"/>
      <c r="K119" s="200"/>
    </row>
    <row r="120" spans="1:11" ht="24.75" customHeight="1" x14ac:dyDescent="0.25">
      <c r="A120" s="40">
        <v>3</v>
      </c>
      <c r="B120" s="55" t="s">
        <v>272</v>
      </c>
      <c r="C120" s="17" t="s">
        <v>275</v>
      </c>
      <c r="D120" s="16">
        <v>101.14100000000001</v>
      </c>
      <c r="E120" s="17">
        <v>4</v>
      </c>
      <c r="F120" s="17" t="s">
        <v>0</v>
      </c>
      <c r="G120" s="155"/>
      <c r="H120" s="199"/>
      <c r="I120" s="199"/>
      <c r="J120" s="199"/>
      <c r="K120" s="200"/>
    </row>
    <row r="121" spans="1:11" ht="24.75" customHeight="1" x14ac:dyDescent="0.25">
      <c r="A121" s="40">
        <v>4</v>
      </c>
      <c r="B121" s="55" t="s">
        <v>272</v>
      </c>
      <c r="C121" s="17" t="s">
        <v>276</v>
      </c>
      <c r="D121" s="16">
        <v>20.036999999999999</v>
      </c>
      <c r="E121" s="17">
        <v>4</v>
      </c>
      <c r="F121" s="17" t="s">
        <v>0</v>
      </c>
      <c r="G121" s="198"/>
      <c r="H121" s="199"/>
      <c r="I121" s="199"/>
      <c r="J121" s="199"/>
      <c r="K121" s="200"/>
    </row>
    <row r="122" spans="1:11" ht="24.75" customHeight="1" x14ac:dyDescent="0.25">
      <c r="A122" s="40">
        <v>5</v>
      </c>
      <c r="B122" s="55" t="s">
        <v>272</v>
      </c>
      <c r="C122" s="17" t="s">
        <v>277</v>
      </c>
      <c r="D122" s="16">
        <v>26.01</v>
      </c>
      <c r="E122" s="17">
        <v>4</v>
      </c>
      <c r="F122" s="17" t="s">
        <v>0</v>
      </c>
      <c r="G122" s="198"/>
      <c r="H122" s="199"/>
      <c r="I122" s="199"/>
      <c r="J122" s="199"/>
      <c r="K122" s="200"/>
    </row>
    <row r="123" spans="1:11" ht="24.75" customHeight="1" x14ac:dyDescent="0.25">
      <c r="A123" s="40">
        <v>6</v>
      </c>
      <c r="B123" s="55" t="s">
        <v>272</v>
      </c>
      <c r="C123" s="17" t="s">
        <v>278</v>
      </c>
      <c r="D123" s="16">
        <v>4.5750000000000002</v>
      </c>
      <c r="E123" s="17">
        <v>4</v>
      </c>
      <c r="F123" s="17" t="s">
        <v>0</v>
      </c>
      <c r="G123" s="199"/>
      <c r="H123" s="199"/>
      <c r="I123" s="199"/>
      <c r="J123" s="199"/>
      <c r="K123" s="200"/>
    </row>
    <row r="124" spans="1:11" ht="24.75" customHeight="1" x14ac:dyDescent="0.25">
      <c r="A124" s="40">
        <v>7</v>
      </c>
      <c r="B124" s="55" t="s">
        <v>272</v>
      </c>
      <c r="C124" s="17" t="s">
        <v>279</v>
      </c>
      <c r="D124" s="16">
        <v>10.606999999999999</v>
      </c>
      <c r="E124" s="17">
        <v>4</v>
      </c>
      <c r="F124" s="17" t="s">
        <v>0</v>
      </c>
      <c r="G124" s="199"/>
      <c r="H124" s="199"/>
      <c r="I124" s="199"/>
      <c r="J124" s="199"/>
      <c r="K124" s="200"/>
    </row>
    <row r="125" spans="1:11" ht="24.75" customHeight="1" x14ac:dyDescent="0.25">
      <c r="A125" s="40">
        <v>8</v>
      </c>
      <c r="B125" s="55" t="s">
        <v>272</v>
      </c>
      <c r="C125" s="17" t="s">
        <v>280</v>
      </c>
      <c r="D125" s="16">
        <v>10.606999999999999</v>
      </c>
      <c r="E125" s="17">
        <v>4</v>
      </c>
      <c r="F125" s="17" t="s">
        <v>0</v>
      </c>
      <c r="G125" s="199"/>
      <c r="H125" s="199"/>
      <c r="I125" s="199"/>
      <c r="J125" s="199"/>
      <c r="K125" s="200"/>
    </row>
    <row r="126" spans="1:11" ht="24.75" customHeight="1" x14ac:dyDescent="0.25">
      <c r="A126" s="40">
        <v>9</v>
      </c>
      <c r="B126" s="55" t="s">
        <v>272</v>
      </c>
      <c r="C126" s="17" t="s">
        <v>281</v>
      </c>
      <c r="D126" s="16">
        <v>10.002000000000001</v>
      </c>
      <c r="E126" s="17">
        <v>3</v>
      </c>
      <c r="F126" s="17" t="s">
        <v>0</v>
      </c>
      <c r="G126" s="199"/>
      <c r="H126" s="199"/>
      <c r="I126" s="199"/>
      <c r="J126" s="199"/>
      <c r="K126" s="200"/>
    </row>
    <row r="127" spans="1:11" ht="24.75" customHeight="1" x14ac:dyDescent="0.25">
      <c r="A127" s="40">
        <v>10</v>
      </c>
      <c r="B127" s="55" t="s">
        <v>272</v>
      </c>
      <c r="C127" s="17" t="s">
        <v>282</v>
      </c>
      <c r="D127" s="16">
        <v>11.603999999999999</v>
      </c>
      <c r="E127" s="17">
        <v>4</v>
      </c>
      <c r="F127" s="17" t="s">
        <v>0</v>
      </c>
      <c r="G127" s="199"/>
      <c r="H127" s="199"/>
      <c r="I127" s="199"/>
      <c r="J127" s="199"/>
      <c r="K127" s="200"/>
    </row>
    <row r="128" spans="1:11" ht="24.75" customHeight="1" x14ac:dyDescent="0.25">
      <c r="A128" s="40">
        <v>11</v>
      </c>
      <c r="B128" s="55" t="s">
        <v>272</v>
      </c>
      <c r="C128" s="17" t="s">
        <v>283</v>
      </c>
      <c r="D128" s="16">
        <v>6.7510000000000003</v>
      </c>
      <c r="E128" s="17">
        <v>4</v>
      </c>
      <c r="F128" s="17" t="s">
        <v>0</v>
      </c>
      <c r="G128" s="199"/>
      <c r="H128" s="199"/>
      <c r="I128" s="199"/>
      <c r="J128" s="199"/>
      <c r="K128" s="200"/>
    </row>
    <row r="129" spans="1:11" ht="24.75" customHeight="1" thickBot="1" x14ac:dyDescent="0.3">
      <c r="A129" s="43">
        <v>12</v>
      </c>
      <c r="B129" s="56" t="s">
        <v>272</v>
      </c>
      <c r="C129" s="47" t="s">
        <v>284</v>
      </c>
      <c r="D129" s="46">
        <v>13.502000000000001</v>
      </c>
      <c r="E129" s="47">
        <v>4</v>
      </c>
      <c r="F129" s="47" t="s">
        <v>0</v>
      </c>
      <c r="G129" s="201"/>
      <c r="H129" s="201"/>
      <c r="I129" s="201"/>
      <c r="J129" s="201"/>
      <c r="K129" s="202"/>
    </row>
    <row r="130" spans="1:11" ht="18" customHeight="1" thickBot="1" x14ac:dyDescent="0.3">
      <c r="A130" s="48"/>
      <c r="B130" s="96" t="s">
        <v>314</v>
      </c>
      <c r="C130" s="22"/>
      <c r="D130" s="21">
        <f>SUM(D118:D129)</f>
        <v>239.84799999999998</v>
      </c>
      <c r="E130" s="22"/>
      <c r="F130" s="22"/>
      <c r="G130" s="203"/>
      <c r="H130" s="203"/>
      <c r="I130" s="203"/>
      <c r="J130" s="203"/>
      <c r="K130" s="204"/>
    </row>
    <row r="131" spans="1:11" ht="18" customHeight="1" x14ac:dyDescent="0.25">
      <c r="A131" s="50"/>
      <c r="B131" s="59"/>
      <c r="C131" s="54"/>
      <c r="D131" s="53"/>
      <c r="E131" s="54"/>
      <c r="F131" s="54"/>
      <c r="G131" s="205"/>
      <c r="H131" s="205"/>
      <c r="I131" s="205"/>
      <c r="J131" s="205"/>
      <c r="K131" s="206"/>
    </row>
    <row r="132" spans="1:11" ht="24.75" customHeight="1" x14ac:dyDescent="0.25">
      <c r="A132" s="40">
        <v>1</v>
      </c>
      <c r="B132" s="55" t="s">
        <v>73</v>
      </c>
      <c r="C132" s="25" t="s">
        <v>74</v>
      </c>
      <c r="D132" s="58">
        <v>26.568000000000001</v>
      </c>
      <c r="E132" s="25">
        <v>4</v>
      </c>
      <c r="F132" s="25" t="s">
        <v>0</v>
      </c>
      <c r="G132" s="155" t="s">
        <v>377</v>
      </c>
      <c r="H132" s="199"/>
      <c r="I132" s="199"/>
      <c r="J132" s="199"/>
      <c r="K132" s="200"/>
    </row>
    <row r="133" spans="1:11" ht="24.75" customHeight="1" x14ac:dyDescent="0.25">
      <c r="A133" s="40">
        <v>2</v>
      </c>
      <c r="B133" s="55" t="s">
        <v>73</v>
      </c>
      <c r="C133" s="25" t="s">
        <v>75</v>
      </c>
      <c r="D133" s="58">
        <v>49.783999999999999</v>
      </c>
      <c r="E133" s="25">
        <v>3</v>
      </c>
      <c r="F133" s="25" t="s">
        <v>0</v>
      </c>
      <c r="G133" s="155" t="s">
        <v>377</v>
      </c>
      <c r="H133" s="199"/>
      <c r="I133" s="199"/>
      <c r="J133" s="199"/>
      <c r="K133" s="200"/>
    </row>
    <row r="134" spans="1:11" ht="24.75" customHeight="1" x14ac:dyDescent="0.25">
      <c r="A134" s="40">
        <v>3</v>
      </c>
      <c r="B134" s="55" t="s">
        <v>73</v>
      </c>
      <c r="C134" s="75" t="s">
        <v>76</v>
      </c>
      <c r="D134" s="65">
        <v>15.003</v>
      </c>
      <c r="E134" s="25">
        <v>3</v>
      </c>
      <c r="F134" s="25" t="s">
        <v>0</v>
      </c>
      <c r="G134" s="155" t="s">
        <v>377</v>
      </c>
      <c r="H134" s="199"/>
      <c r="I134" s="199"/>
      <c r="J134" s="199"/>
      <c r="K134" s="200"/>
    </row>
    <row r="135" spans="1:11" ht="24.75" customHeight="1" x14ac:dyDescent="0.25">
      <c r="A135" s="40">
        <v>4</v>
      </c>
      <c r="B135" s="55" t="s">
        <v>73</v>
      </c>
      <c r="C135" s="25" t="s">
        <v>77</v>
      </c>
      <c r="D135" s="58">
        <v>15.003</v>
      </c>
      <c r="E135" s="25">
        <v>3</v>
      </c>
      <c r="F135" s="25" t="s">
        <v>0</v>
      </c>
      <c r="G135" s="198" t="s">
        <v>378</v>
      </c>
      <c r="H135" s="198" t="s">
        <v>379</v>
      </c>
      <c r="I135" s="199" t="s">
        <v>380</v>
      </c>
      <c r="J135" s="199"/>
      <c r="K135" s="200"/>
    </row>
    <row r="136" spans="1:11" ht="24.75" customHeight="1" x14ac:dyDescent="0.25">
      <c r="A136" s="40">
        <v>5</v>
      </c>
      <c r="B136" s="55" t="s">
        <v>73</v>
      </c>
      <c r="C136" s="25" t="s">
        <v>78</v>
      </c>
      <c r="D136" s="58">
        <v>25.003</v>
      </c>
      <c r="E136" s="25">
        <v>3</v>
      </c>
      <c r="F136" s="25" t="s">
        <v>0</v>
      </c>
      <c r="G136" s="155" t="s">
        <v>377</v>
      </c>
      <c r="H136" s="198" t="s">
        <v>381</v>
      </c>
      <c r="I136" s="199"/>
      <c r="J136" s="199"/>
      <c r="K136" s="200"/>
    </row>
    <row r="137" spans="1:11" ht="24.75" customHeight="1" x14ac:dyDescent="0.25">
      <c r="A137" s="40">
        <v>6</v>
      </c>
      <c r="B137" s="55" t="s">
        <v>73</v>
      </c>
      <c r="C137" s="25" t="s">
        <v>79</v>
      </c>
      <c r="D137" s="58">
        <v>13.003</v>
      </c>
      <c r="E137" s="25">
        <v>3</v>
      </c>
      <c r="F137" s="25" t="s">
        <v>0</v>
      </c>
      <c r="G137" s="155" t="s">
        <v>377</v>
      </c>
      <c r="H137" s="198" t="s">
        <v>381</v>
      </c>
      <c r="I137" s="199"/>
      <c r="J137" s="199"/>
      <c r="K137" s="200"/>
    </row>
    <row r="138" spans="1:11" ht="24.75" customHeight="1" x14ac:dyDescent="0.25">
      <c r="A138" s="40">
        <v>7</v>
      </c>
      <c r="B138" s="55" t="s">
        <v>73</v>
      </c>
      <c r="C138" s="25" t="s">
        <v>80</v>
      </c>
      <c r="D138" s="58">
        <v>10.006</v>
      </c>
      <c r="E138" s="25">
        <v>3</v>
      </c>
      <c r="F138" s="25" t="s">
        <v>0</v>
      </c>
      <c r="G138" s="155" t="s">
        <v>377</v>
      </c>
      <c r="H138" s="198" t="s">
        <v>382</v>
      </c>
      <c r="I138" s="199"/>
      <c r="J138" s="199"/>
      <c r="K138" s="200"/>
    </row>
    <row r="139" spans="1:11" ht="24.75" customHeight="1" x14ac:dyDescent="0.25">
      <c r="A139" s="40">
        <v>8</v>
      </c>
      <c r="B139" s="55" t="s">
        <v>73</v>
      </c>
      <c r="C139" s="25" t="s">
        <v>81</v>
      </c>
      <c r="D139" s="58">
        <v>26.004999999999999</v>
      </c>
      <c r="E139" s="25">
        <v>3</v>
      </c>
      <c r="F139" s="25" t="s">
        <v>0</v>
      </c>
      <c r="G139" s="155" t="s">
        <v>377</v>
      </c>
      <c r="H139" s="198" t="s">
        <v>382</v>
      </c>
      <c r="I139" s="199"/>
      <c r="J139" s="199"/>
      <c r="K139" s="200"/>
    </row>
    <row r="140" spans="1:11" ht="24.75" customHeight="1" x14ac:dyDescent="0.25">
      <c r="A140" s="40">
        <v>9</v>
      </c>
      <c r="B140" s="55" t="s">
        <v>73</v>
      </c>
      <c r="C140" s="25" t="s">
        <v>82</v>
      </c>
      <c r="D140" s="58">
        <v>19.007000000000001</v>
      </c>
      <c r="E140" s="25">
        <v>3</v>
      </c>
      <c r="F140" s="25" t="s">
        <v>0</v>
      </c>
      <c r="G140" s="155" t="s">
        <v>377</v>
      </c>
      <c r="H140" s="198" t="s">
        <v>382</v>
      </c>
      <c r="I140" s="199"/>
      <c r="J140" s="199"/>
      <c r="K140" s="200"/>
    </row>
    <row r="141" spans="1:11" ht="24.75" customHeight="1" x14ac:dyDescent="0.25">
      <c r="A141" s="40">
        <v>10</v>
      </c>
      <c r="B141" s="55" t="s">
        <v>73</v>
      </c>
      <c r="C141" s="25" t="s">
        <v>83</v>
      </c>
      <c r="D141" s="58">
        <v>10.007999999999999</v>
      </c>
      <c r="E141" s="25">
        <v>3</v>
      </c>
      <c r="F141" s="25" t="s">
        <v>0</v>
      </c>
      <c r="G141" s="155" t="s">
        <v>377</v>
      </c>
      <c r="H141" s="198" t="s">
        <v>382</v>
      </c>
      <c r="I141" s="199"/>
      <c r="J141" s="199"/>
      <c r="K141" s="200"/>
    </row>
    <row r="142" spans="1:11" ht="24.75" customHeight="1" thickBot="1" x14ac:dyDescent="0.3">
      <c r="A142" s="43">
        <v>11</v>
      </c>
      <c r="B142" s="56" t="s">
        <v>73</v>
      </c>
      <c r="C142" s="62" t="s">
        <v>84</v>
      </c>
      <c r="D142" s="24">
        <v>10.066000000000001</v>
      </c>
      <c r="E142" s="62">
        <v>4</v>
      </c>
      <c r="F142" s="62" t="s">
        <v>0</v>
      </c>
      <c r="G142" s="198" t="s">
        <v>378</v>
      </c>
      <c r="H142" s="155" t="s">
        <v>377</v>
      </c>
      <c r="I142" s="201" t="s">
        <v>383</v>
      </c>
      <c r="J142" s="201"/>
      <c r="K142" s="202"/>
    </row>
    <row r="143" spans="1:11" ht="18" customHeight="1" thickBot="1" x14ac:dyDescent="0.3">
      <c r="A143" s="48"/>
      <c r="B143" s="96" t="s">
        <v>314</v>
      </c>
      <c r="C143" s="29"/>
      <c r="D143" s="28">
        <f>SUM(D132:D142)</f>
        <v>219.45599999999999</v>
      </c>
      <c r="E143" s="29"/>
      <c r="F143" s="29"/>
      <c r="G143" s="203"/>
      <c r="H143" s="203"/>
      <c r="I143" s="203"/>
      <c r="J143" s="203"/>
      <c r="K143" s="204"/>
    </row>
    <row r="144" spans="1:11" ht="18" customHeight="1" x14ac:dyDescent="0.25">
      <c r="A144" s="50"/>
      <c r="B144" s="59"/>
      <c r="C144" s="76"/>
      <c r="D144" s="77"/>
      <c r="E144" s="76"/>
      <c r="F144" s="76"/>
      <c r="G144" s="205"/>
      <c r="H144" s="205"/>
      <c r="I144" s="205"/>
      <c r="J144" s="205"/>
      <c r="K144" s="206"/>
    </row>
    <row r="145" spans="1:11" ht="24.75" customHeight="1" x14ac:dyDescent="0.25">
      <c r="A145" s="40">
        <v>1</v>
      </c>
      <c r="B145" s="55" t="s">
        <v>85</v>
      </c>
      <c r="C145" s="25" t="s">
        <v>86</v>
      </c>
      <c r="D145" s="58">
        <v>21.902000000000001</v>
      </c>
      <c r="E145" s="25">
        <v>3</v>
      </c>
      <c r="F145" s="25" t="s">
        <v>0</v>
      </c>
      <c r="G145" s="199"/>
      <c r="H145" s="199"/>
      <c r="I145" s="199"/>
      <c r="J145" s="199"/>
      <c r="K145" s="200"/>
    </row>
    <row r="146" spans="1:11" ht="24.75" customHeight="1" x14ac:dyDescent="0.25">
      <c r="A146" s="40">
        <v>2</v>
      </c>
      <c r="B146" s="55" t="s">
        <v>85</v>
      </c>
      <c r="C146" s="25" t="s">
        <v>87</v>
      </c>
      <c r="D146" s="58">
        <v>6.1689999999999996</v>
      </c>
      <c r="E146" s="25">
        <v>3</v>
      </c>
      <c r="F146" s="25" t="s">
        <v>0</v>
      </c>
      <c r="G146" s="199"/>
      <c r="H146" s="199"/>
      <c r="I146" s="199"/>
      <c r="J146" s="199"/>
      <c r="K146" s="200"/>
    </row>
    <row r="147" spans="1:11" ht="24.75" customHeight="1" x14ac:dyDescent="0.25">
      <c r="A147" s="40">
        <v>3</v>
      </c>
      <c r="B147" s="55" t="s">
        <v>85</v>
      </c>
      <c r="C147" s="25" t="s">
        <v>88</v>
      </c>
      <c r="D147" s="58">
        <v>7.5019999999999998</v>
      </c>
      <c r="E147" s="25">
        <v>3</v>
      </c>
      <c r="F147" s="25" t="s">
        <v>0</v>
      </c>
      <c r="G147" s="199"/>
      <c r="H147" s="199"/>
      <c r="I147" s="199"/>
      <c r="J147" s="199"/>
      <c r="K147" s="200"/>
    </row>
    <row r="148" spans="1:11" ht="24.75" customHeight="1" x14ac:dyDescent="0.25">
      <c r="A148" s="40">
        <v>4</v>
      </c>
      <c r="B148" s="55" t="s">
        <v>85</v>
      </c>
      <c r="C148" s="75" t="s">
        <v>89</v>
      </c>
      <c r="D148" s="65">
        <v>4.0010000000000003</v>
      </c>
      <c r="E148" s="25">
        <v>3</v>
      </c>
      <c r="F148" s="25" t="s">
        <v>0</v>
      </c>
      <c r="G148" s="199"/>
      <c r="H148" s="199"/>
      <c r="I148" s="199"/>
      <c r="J148" s="199"/>
      <c r="K148" s="200"/>
    </row>
    <row r="149" spans="1:11" ht="24.75" customHeight="1" x14ac:dyDescent="0.25">
      <c r="A149" s="40">
        <v>5</v>
      </c>
      <c r="B149" s="55" t="s">
        <v>85</v>
      </c>
      <c r="C149" s="25" t="s">
        <v>90</v>
      </c>
      <c r="D149" s="58">
        <v>6.226</v>
      </c>
      <c r="E149" s="25">
        <v>3</v>
      </c>
      <c r="F149" s="25" t="s">
        <v>0</v>
      </c>
      <c r="G149" s="199"/>
      <c r="H149" s="199"/>
      <c r="I149" s="199"/>
      <c r="J149" s="199"/>
      <c r="K149" s="200"/>
    </row>
    <row r="150" spans="1:11" ht="24.75" customHeight="1" x14ac:dyDescent="0.25">
      <c r="A150" s="40">
        <v>6</v>
      </c>
      <c r="B150" s="55" t="s">
        <v>85</v>
      </c>
      <c r="C150" s="25" t="s">
        <v>91</v>
      </c>
      <c r="D150" s="58">
        <v>10.002000000000001</v>
      </c>
      <c r="E150" s="25">
        <v>3</v>
      </c>
      <c r="F150" s="25" t="s">
        <v>0</v>
      </c>
      <c r="G150" s="199"/>
      <c r="H150" s="199"/>
      <c r="I150" s="199"/>
      <c r="J150" s="199"/>
      <c r="K150" s="200"/>
    </row>
    <row r="151" spans="1:11" ht="24.75" customHeight="1" x14ac:dyDescent="0.25">
      <c r="A151" s="40">
        <v>7</v>
      </c>
      <c r="B151" s="55" t="s">
        <v>85</v>
      </c>
      <c r="C151" s="17" t="s">
        <v>92</v>
      </c>
      <c r="D151" s="16">
        <v>5</v>
      </c>
      <c r="E151" s="17">
        <v>3</v>
      </c>
      <c r="F151" s="17" t="s">
        <v>0</v>
      </c>
      <c r="G151" s="199"/>
      <c r="H151" s="199"/>
      <c r="I151" s="199"/>
      <c r="J151" s="199"/>
      <c r="K151" s="200"/>
    </row>
    <row r="152" spans="1:11" ht="24.75" customHeight="1" thickBot="1" x14ac:dyDescent="0.3">
      <c r="A152" s="43">
        <v>8</v>
      </c>
      <c r="B152" s="56" t="s">
        <v>85</v>
      </c>
      <c r="C152" s="78" t="s">
        <v>285</v>
      </c>
      <c r="D152" s="33">
        <v>4.6680000000000001</v>
      </c>
      <c r="E152" s="79">
        <v>3</v>
      </c>
      <c r="F152" s="80" t="s">
        <v>0</v>
      </c>
      <c r="G152" s="201"/>
      <c r="H152" s="201"/>
      <c r="I152" s="201"/>
      <c r="J152" s="201"/>
      <c r="K152" s="202"/>
    </row>
    <row r="153" spans="1:11" ht="18" customHeight="1" thickBot="1" x14ac:dyDescent="0.3">
      <c r="A153" s="175"/>
      <c r="B153" s="176" t="s">
        <v>314</v>
      </c>
      <c r="C153" s="177"/>
      <c r="D153" s="178">
        <f>SUM(D145:D152)</f>
        <v>65.47</v>
      </c>
      <c r="E153" s="179"/>
      <c r="F153" s="180"/>
      <c r="G153" s="215"/>
      <c r="H153" s="215"/>
      <c r="I153" s="215"/>
      <c r="J153" s="215"/>
      <c r="K153" s="216"/>
    </row>
    <row r="154" spans="1:11" ht="18" customHeight="1" x14ac:dyDescent="0.25">
      <c r="A154" s="165"/>
      <c r="B154" s="166"/>
      <c r="C154" s="185"/>
      <c r="D154" s="186"/>
      <c r="E154" s="187"/>
      <c r="F154" s="188"/>
      <c r="G154" s="210"/>
      <c r="H154" s="210"/>
      <c r="I154" s="210"/>
      <c r="J154" s="210"/>
      <c r="K154" s="211"/>
    </row>
    <row r="155" spans="1:11" ht="24.75" customHeight="1" x14ac:dyDescent="0.25">
      <c r="A155" s="40">
        <v>1</v>
      </c>
      <c r="B155" s="55" t="s">
        <v>93</v>
      </c>
      <c r="C155" s="75" t="s">
        <v>286</v>
      </c>
      <c r="D155" s="64">
        <v>15.002000000000001</v>
      </c>
      <c r="E155" s="25">
        <v>3</v>
      </c>
      <c r="F155" s="25" t="s">
        <v>0</v>
      </c>
      <c r="G155" s="155" t="s">
        <v>384</v>
      </c>
      <c r="H155" s="199"/>
      <c r="I155" s="199"/>
      <c r="J155" s="199"/>
      <c r="K155" s="200"/>
    </row>
    <row r="156" spans="1:11" ht="24.75" customHeight="1" x14ac:dyDescent="0.25">
      <c r="A156" s="40">
        <v>2</v>
      </c>
      <c r="B156" s="55" t="s">
        <v>93</v>
      </c>
      <c r="C156" s="75" t="s">
        <v>287</v>
      </c>
      <c r="D156" s="64">
        <v>15.003</v>
      </c>
      <c r="E156" s="25">
        <v>3</v>
      </c>
      <c r="F156" s="25" t="s">
        <v>0</v>
      </c>
      <c r="G156" s="155" t="s">
        <v>384</v>
      </c>
      <c r="H156" s="199"/>
      <c r="I156" s="199"/>
      <c r="J156" s="199"/>
      <c r="K156" s="200"/>
    </row>
    <row r="157" spans="1:11" ht="24.75" customHeight="1" x14ac:dyDescent="0.25">
      <c r="A157" s="40">
        <v>3</v>
      </c>
      <c r="B157" s="55" t="s">
        <v>93</v>
      </c>
      <c r="C157" s="75" t="s">
        <v>288</v>
      </c>
      <c r="D157" s="64">
        <v>15.003</v>
      </c>
      <c r="E157" s="25">
        <v>3</v>
      </c>
      <c r="F157" s="25" t="s">
        <v>0</v>
      </c>
      <c r="G157" s="155" t="s">
        <v>384</v>
      </c>
      <c r="H157" s="199"/>
      <c r="I157" s="199"/>
      <c r="J157" s="199"/>
      <c r="K157" s="200"/>
    </row>
    <row r="158" spans="1:11" ht="24.75" customHeight="1" x14ac:dyDescent="0.25">
      <c r="A158" s="40">
        <v>4</v>
      </c>
      <c r="B158" s="55" t="s">
        <v>93</v>
      </c>
      <c r="C158" s="25" t="s">
        <v>289</v>
      </c>
      <c r="D158" s="58">
        <v>15.452999999999999</v>
      </c>
      <c r="E158" s="25">
        <v>5</v>
      </c>
      <c r="F158" s="25" t="s">
        <v>0</v>
      </c>
      <c r="G158" s="155" t="s">
        <v>384</v>
      </c>
      <c r="H158" s="199"/>
      <c r="I158" s="199"/>
      <c r="J158" s="199"/>
      <c r="K158" s="200"/>
    </row>
    <row r="159" spans="1:11" ht="24.75" customHeight="1" x14ac:dyDescent="0.25">
      <c r="A159" s="40">
        <v>5</v>
      </c>
      <c r="B159" s="55" t="s">
        <v>93</v>
      </c>
      <c r="C159" s="25" t="s">
        <v>290</v>
      </c>
      <c r="D159" s="58">
        <v>19.992000000000001</v>
      </c>
      <c r="E159" s="25">
        <v>5</v>
      </c>
      <c r="F159" s="25" t="s">
        <v>0</v>
      </c>
      <c r="G159" s="155" t="s">
        <v>384</v>
      </c>
      <c r="H159" s="199"/>
      <c r="I159" s="199"/>
      <c r="J159" s="199"/>
      <c r="K159" s="200"/>
    </row>
    <row r="160" spans="1:11" ht="24.75" customHeight="1" x14ac:dyDescent="0.25">
      <c r="A160" s="40">
        <v>6</v>
      </c>
      <c r="B160" s="55" t="s">
        <v>93</v>
      </c>
      <c r="C160" s="25" t="s">
        <v>291</v>
      </c>
      <c r="D160" s="58">
        <v>10.002000000000001</v>
      </c>
      <c r="E160" s="25">
        <v>5</v>
      </c>
      <c r="F160" s="25" t="s">
        <v>0</v>
      </c>
      <c r="G160" s="155" t="s">
        <v>384</v>
      </c>
      <c r="H160" s="199"/>
      <c r="I160" s="199"/>
      <c r="J160" s="199"/>
      <c r="K160" s="200"/>
    </row>
    <row r="161" spans="1:11" ht="24.75" customHeight="1" x14ac:dyDescent="0.25">
      <c r="A161" s="40">
        <v>7</v>
      </c>
      <c r="B161" s="55" t="s">
        <v>93</v>
      </c>
      <c r="C161" s="25" t="s">
        <v>292</v>
      </c>
      <c r="D161" s="58">
        <v>14.013</v>
      </c>
      <c r="E161" s="25">
        <v>5</v>
      </c>
      <c r="F161" s="25" t="s">
        <v>0</v>
      </c>
      <c r="G161" s="155" t="s">
        <v>384</v>
      </c>
      <c r="H161" s="199"/>
      <c r="I161" s="199"/>
      <c r="J161" s="199"/>
      <c r="K161" s="200"/>
    </row>
    <row r="162" spans="1:11" ht="24.75" customHeight="1" x14ac:dyDescent="0.25">
      <c r="A162" s="40">
        <v>8</v>
      </c>
      <c r="B162" s="55" t="s">
        <v>93</v>
      </c>
      <c r="C162" s="25" t="s">
        <v>293</v>
      </c>
      <c r="D162" s="58">
        <v>20.004000000000001</v>
      </c>
      <c r="E162" s="25">
        <v>5</v>
      </c>
      <c r="F162" s="25" t="s">
        <v>0</v>
      </c>
      <c r="G162" s="155" t="s">
        <v>384</v>
      </c>
      <c r="H162" s="199"/>
      <c r="I162" s="199"/>
      <c r="J162" s="199"/>
      <c r="K162" s="200"/>
    </row>
    <row r="163" spans="1:11" ht="24.75" customHeight="1" x14ac:dyDescent="0.25">
      <c r="A163" s="40">
        <v>9</v>
      </c>
      <c r="B163" s="55" t="s">
        <v>93</v>
      </c>
      <c r="C163" s="25" t="s">
        <v>94</v>
      </c>
      <c r="D163" s="58">
        <v>4.6689999999999996</v>
      </c>
      <c r="E163" s="25">
        <v>5</v>
      </c>
      <c r="F163" s="25" t="s">
        <v>0</v>
      </c>
      <c r="G163" s="155" t="s">
        <v>384</v>
      </c>
      <c r="H163" s="199"/>
      <c r="I163" s="199"/>
      <c r="J163" s="199"/>
      <c r="K163" s="200"/>
    </row>
    <row r="164" spans="1:11" ht="24.75" customHeight="1" x14ac:dyDescent="0.25">
      <c r="A164" s="40">
        <v>10</v>
      </c>
      <c r="B164" s="55" t="s">
        <v>93</v>
      </c>
      <c r="C164" s="25" t="s">
        <v>294</v>
      </c>
      <c r="D164" s="58">
        <v>10.003</v>
      </c>
      <c r="E164" s="25">
        <v>3</v>
      </c>
      <c r="F164" s="25" t="s">
        <v>0</v>
      </c>
      <c r="G164" s="155" t="s">
        <v>384</v>
      </c>
      <c r="H164" s="199"/>
      <c r="I164" s="199"/>
      <c r="J164" s="199"/>
      <c r="K164" s="200"/>
    </row>
    <row r="165" spans="1:11" ht="24.75" customHeight="1" x14ac:dyDescent="0.25">
      <c r="A165" s="40">
        <v>11</v>
      </c>
      <c r="B165" s="55" t="s">
        <v>93</v>
      </c>
      <c r="C165" s="75" t="s">
        <v>295</v>
      </c>
      <c r="D165" s="64">
        <v>15.002000000000001</v>
      </c>
      <c r="E165" s="25">
        <v>3</v>
      </c>
      <c r="F165" s="25" t="s">
        <v>0</v>
      </c>
      <c r="G165" s="155" t="s">
        <v>384</v>
      </c>
      <c r="H165" s="199"/>
      <c r="I165" s="199"/>
      <c r="J165" s="199"/>
      <c r="K165" s="200"/>
    </row>
    <row r="166" spans="1:11" ht="24.75" customHeight="1" x14ac:dyDescent="0.25">
      <c r="A166" s="40">
        <v>12</v>
      </c>
      <c r="B166" s="55" t="s">
        <v>93</v>
      </c>
      <c r="C166" s="75" t="s">
        <v>296</v>
      </c>
      <c r="D166" s="63">
        <v>12.499000000000001</v>
      </c>
      <c r="E166" s="25">
        <v>3</v>
      </c>
      <c r="F166" s="25" t="s">
        <v>0</v>
      </c>
      <c r="G166" s="155" t="s">
        <v>384</v>
      </c>
      <c r="H166" s="199"/>
      <c r="I166" s="199"/>
      <c r="J166" s="199"/>
      <c r="K166" s="200"/>
    </row>
    <row r="167" spans="1:11" ht="24.75" customHeight="1" x14ac:dyDescent="0.25">
      <c r="A167" s="40">
        <v>13</v>
      </c>
      <c r="B167" s="55" t="s">
        <v>93</v>
      </c>
      <c r="C167" s="25" t="s">
        <v>297</v>
      </c>
      <c r="D167" s="58">
        <v>10.999000000000001</v>
      </c>
      <c r="E167" s="25">
        <v>3</v>
      </c>
      <c r="F167" s="25" t="s">
        <v>0</v>
      </c>
      <c r="G167" s="155" t="s">
        <v>384</v>
      </c>
      <c r="H167" s="199"/>
      <c r="I167" s="199"/>
      <c r="J167" s="199"/>
      <c r="K167" s="200"/>
    </row>
    <row r="168" spans="1:11" ht="24.75" customHeight="1" x14ac:dyDescent="0.25">
      <c r="A168" s="40">
        <v>14</v>
      </c>
      <c r="B168" s="55" t="s">
        <v>93</v>
      </c>
      <c r="C168" s="25" t="s">
        <v>95</v>
      </c>
      <c r="D168" s="58">
        <v>14.506</v>
      </c>
      <c r="E168" s="25">
        <v>3</v>
      </c>
      <c r="F168" s="25" t="s">
        <v>0</v>
      </c>
      <c r="G168" s="155" t="s">
        <v>384</v>
      </c>
      <c r="H168" s="199"/>
      <c r="I168" s="199"/>
      <c r="J168" s="199"/>
      <c r="K168" s="200"/>
    </row>
    <row r="169" spans="1:11" ht="24.75" customHeight="1" x14ac:dyDescent="0.25">
      <c r="A169" s="40">
        <v>15</v>
      </c>
      <c r="B169" s="55" t="s">
        <v>93</v>
      </c>
      <c r="C169" s="25" t="s">
        <v>96</v>
      </c>
      <c r="D169" s="58">
        <v>12.667999999999999</v>
      </c>
      <c r="E169" s="25">
        <v>4</v>
      </c>
      <c r="F169" s="25" t="s">
        <v>0</v>
      </c>
      <c r="G169" s="155" t="s">
        <v>385</v>
      </c>
      <c r="H169" s="155" t="s">
        <v>384</v>
      </c>
      <c r="I169" s="199"/>
      <c r="J169" s="199"/>
      <c r="K169" s="200"/>
    </row>
    <row r="170" spans="1:11" ht="24.75" customHeight="1" x14ac:dyDescent="0.25">
      <c r="A170" s="40">
        <v>16</v>
      </c>
      <c r="B170" s="55" t="s">
        <v>93</v>
      </c>
      <c r="C170" s="25" t="s">
        <v>97</v>
      </c>
      <c r="D170" s="58">
        <v>4.96</v>
      </c>
      <c r="E170" s="25">
        <v>4</v>
      </c>
      <c r="F170" s="25" t="s">
        <v>0</v>
      </c>
      <c r="G170" s="155" t="s">
        <v>385</v>
      </c>
      <c r="H170" s="155" t="s">
        <v>384</v>
      </c>
      <c r="I170" s="199"/>
      <c r="J170" s="199"/>
      <c r="K170" s="200"/>
    </row>
    <row r="171" spans="1:11" ht="24.75" customHeight="1" x14ac:dyDescent="0.25">
      <c r="A171" s="40">
        <v>17</v>
      </c>
      <c r="B171" s="55" t="s">
        <v>93</v>
      </c>
      <c r="C171" s="25" t="s">
        <v>298</v>
      </c>
      <c r="D171" s="58">
        <v>30.004000000000001</v>
      </c>
      <c r="E171" s="25">
        <v>3</v>
      </c>
      <c r="F171" s="25" t="s">
        <v>0</v>
      </c>
      <c r="G171" s="155" t="s">
        <v>386</v>
      </c>
      <c r="H171" s="155" t="s">
        <v>384</v>
      </c>
      <c r="I171" s="199"/>
      <c r="J171" s="199"/>
      <c r="K171" s="200"/>
    </row>
    <row r="172" spans="1:11" ht="24.75" customHeight="1" x14ac:dyDescent="0.25">
      <c r="A172" s="40">
        <v>18</v>
      </c>
      <c r="B172" s="55" t="s">
        <v>93</v>
      </c>
      <c r="C172" s="25" t="s">
        <v>299</v>
      </c>
      <c r="D172" s="58">
        <v>14.502000000000001</v>
      </c>
      <c r="E172" s="25">
        <v>3</v>
      </c>
      <c r="F172" s="25" t="s">
        <v>0</v>
      </c>
      <c r="G172" s="155" t="s">
        <v>386</v>
      </c>
      <c r="H172" s="155" t="s">
        <v>384</v>
      </c>
      <c r="I172" s="199"/>
      <c r="J172" s="199"/>
      <c r="K172" s="200"/>
    </row>
    <row r="173" spans="1:11" ht="24.75" customHeight="1" x14ac:dyDescent="0.25">
      <c r="A173" s="40">
        <v>19</v>
      </c>
      <c r="B173" s="55" t="s">
        <v>93</v>
      </c>
      <c r="C173" s="25" t="s">
        <v>300</v>
      </c>
      <c r="D173" s="58">
        <v>22.503</v>
      </c>
      <c r="E173" s="25">
        <v>3</v>
      </c>
      <c r="F173" s="25" t="s">
        <v>0</v>
      </c>
      <c r="G173" s="155" t="s">
        <v>386</v>
      </c>
      <c r="H173" s="155" t="s">
        <v>384</v>
      </c>
      <c r="I173" s="199"/>
      <c r="J173" s="199"/>
      <c r="K173" s="200"/>
    </row>
    <row r="174" spans="1:11" ht="24.75" customHeight="1" thickBot="1" x14ac:dyDescent="0.3">
      <c r="A174" s="170">
        <v>20</v>
      </c>
      <c r="B174" s="171" t="s">
        <v>93</v>
      </c>
      <c r="C174" s="189" t="s">
        <v>301</v>
      </c>
      <c r="D174" s="190">
        <v>11.163</v>
      </c>
      <c r="E174" s="189">
        <v>5</v>
      </c>
      <c r="F174" s="189" t="s">
        <v>0</v>
      </c>
      <c r="G174" s="174" t="s">
        <v>384</v>
      </c>
      <c r="H174" s="217"/>
      <c r="I174" s="217"/>
      <c r="J174" s="217"/>
      <c r="K174" s="218"/>
    </row>
    <row r="175" spans="1:11" ht="18" customHeight="1" thickBot="1" x14ac:dyDescent="0.3">
      <c r="A175" s="181"/>
      <c r="B175" s="182" t="s">
        <v>314</v>
      </c>
      <c r="C175" s="183"/>
      <c r="D175" s="184">
        <f>SUM(D155:D174)</f>
        <v>287.95000000000005</v>
      </c>
      <c r="E175" s="183"/>
      <c r="F175" s="183"/>
      <c r="G175" s="213"/>
      <c r="H175" s="213"/>
      <c r="I175" s="213"/>
      <c r="J175" s="213"/>
      <c r="K175" s="214"/>
    </row>
    <row r="176" spans="1:11" ht="18" customHeight="1" x14ac:dyDescent="0.25">
      <c r="A176" s="50"/>
      <c r="B176" s="59"/>
      <c r="C176" s="124"/>
      <c r="D176" s="122"/>
      <c r="E176" s="124"/>
      <c r="F176" s="124"/>
      <c r="G176" s="205"/>
      <c r="H176" s="205"/>
      <c r="I176" s="205"/>
      <c r="J176" s="205"/>
      <c r="K176" s="206"/>
    </row>
    <row r="177" spans="1:11" ht="24.75" customHeight="1" x14ac:dyDescent="0.25">
      <c r="A177" s="40">
        <v>1</v>
      </c>
      <c r="B177" s="55" t="s">
        <v>98</v>
      </c>
      <c r="C177" s="75" t="s">
        <v>99</v>
      </c>
      <c r="D177" s="63">
        <v>4.5039999999999996</v>
      </c>
      <c r="E177" s="17">
        <v>3</v>
      </c>
      <c r="F177" s="17" t="s">
        <v>0</v>
      </c>
      <c r="G177" s="198" t="s">
        <v>387</v>
      </c>
      <c r="H177" s="155" t="s">
        <v>388</v>
      </c>
      <c r="I177" s="199"/>
      <c r="J177" s="199"/>
      <c r="K177" s="200"/>
    </row>
    <row r="178" spans="1:11" ht="24.75" customHeight="1" x14ac:dyDescent="0.25">
      <c r="A178" s="40">
        <v>2</v>
      </c>
      <c r="B178" s="55" t="s">
        <v>98</v>
      </c>
      <c r="C178" s="17" t="s">
        <v>100</v>
      </c>
      <c r="D178" s="16">
        <v>12.023</v>
      </c>
      <c r="E178" s="17">
        <v>3</v>
      </c>
      <c r="F178" s="17" t="s">
        <v>0</v>
      </c>
      <c r="G178" s="155" t="s">
        <v>389</v>
      </c>
      <c r="H178" s="198" t="s">
        <v>390</v>
      </c>
      <c r="I178" s="199" t="s">
        <v>391</v>
      </c>
      <c r="J178" s="199"/>
      <c r="K178" s="200"/>
    </row>
    <row r="179" spans="1:11" ht="24.75" customHeight="1" x14ac:dyDescent="0.25">
      <c r="A179" s="40">
        <v>3</v>
      </c>
      <c r="B179" s="55" t="s">
        <v>98</v>
      </c>
      <c r="C179" s="17" t="s">
        <v>242</v>
      </c>
      <c r="D179" s="16">
        <v>12.329000000000001</v>
      </c>
      <c r="E179" s="17">
        <v>4</v>
      </c>
      <c r="F179" s="17" t="s">
        <v>0</v>
      </c>
      <c r="G179" s="198" t="s">
        <v>387</v>
      </c>
      <c r="H179" s="198" t="s">
        <v>392</v>
      </c>
      <c r="I179" s="199"/>
      <c r="J179" s="199"/>
      <c r="K179" s="200"/>
    </row>
    <row r="180" spans="1:11" ht="24.75" customHeight="1" thickBot="1" x14ac:dyDescent="0.3">
      <c r="A180" s="43">
        <v>4</v>
      </c>
      <c r="B180" s="56" t="s">
        <v>98</v>
      </c>
      <c r="C180" s="47" t="s">
        <v>101</v>
      </c>
      <c r="D180" s="46">
        <v>20.003</v>
      </c>
      <c r="E180" s="47">
        <v>3</v>
      </c>
      <c r="F180" s="47" t="s">
        <v>0</v>
      </c>
      <c r="G180" s="198" t="s">
        <v>393</v>
      </c>
      <c r="H180" s="155" t="s">
        <v>394</v>
      </c>
      <c r="I180" s="201" t="s">
        <v>395</v>
      </c>
      <c r="J180" s="201"/>
      <c r="K180" s="202"/>
    </row>
    <row r="181" spans="1:11" ht="18" customHeight="1" thickBot="1" x14ac:dyDescent="0.3">
      <c r="A181" s="48"/>
      <c r="B181" s="96" t="s">
        <v>314</v>
      </c>
      <c r="C181" s="22"/>
      <c r="D181" s="21">
        <f>SUM(D177:D180)</f>
        <v>48.859000000000002</v>
      </c>
      <c r="E181" s="22"/>
      <c r="F181" s="22"/>
      <c r="G181" s="203"/>
      <c r="H181" s="203"/>
      <c r="I181" s="203"/>
      <c r="J181" s="203"/>
      <c r="K181" s="204"/>
    </row>
    <row r="182" spans="1:11" ht="18" customHeight="1" x14ac:dyDescent="0.25">
      <c r="A182" s="50"/>
      <c r="B182" s="59"/>
      <c r="C182" s="54"/>
      <c r="D182" s="53"/>
      <c r="E182" s="54"/>
      <c r="F182" s="54"/>
      <c r="G182" s="205"/>
      <c r="H182" s="205"/>
      <c r="I182" s="205"/>
      <c r="J182" s="205"/>
      <c r="K182" s="206"/>
    </row>
    <row r="183" spans="1:11" ht="24.75" customHeight="1" x14ac:dyDescent="0.25">
      <c r="A183" s="40">
        <v>1</v>
      </c>
      <c r="B183" s="55" t="s">
        <v>102</v>
      </c>
      <c r="C183" s="25" t="s">
        <v>103</v>
      </c>
      <c r="D183" s="58">
        <v>16.001999999999999</v>
      </c>
      <c r="E183" s="25">
        <v>3</v>
      </c>
      <c r="F183" s="25" t="s">
        <v>0</v>
      </c>
      <c r="G183" s="155" t="s">
        <v>396</v>
      </c>
      <c r="H183" s="155" t="s">
        <v>397</v>
      </c>
      <c r="I183" s="199"/>
      <c r="J183" s="199"/>
      <c r="K183" s="200"/>
    </row>
    <row r="184" spans="1:11" ht="24.75" customHeight="1" x14ac:dyDescent="0.25">
      <c r="A184" s="40">
        <v>2</v>
      </c>
      <c r="B184" s="55" t="s">
        <v>102</v>
      </c>
      <c r="C184" s="25" t="s">
        <v>104</v>
      </c>
      <c r="D184" s="58">
        <v>29.994</v>
      </c>
      <c r="E184" s="25">
        <v>4</v>
      </c>
      <c r="F184" s="25" t="s">
        <v>0</v>
      </c>
      <c r="G184" s="155" t="s">
        <v>396</v>
      </c>
      <c r="H184" s="155" t="s">
        <v>397</v>
      </c>
      <c r="I184" s="199"/>
      <c r="J184" s="199"/>
      <c r="K184" s="200"/>
    </row>
    <row r="185" spans="1:11" ht="24.75" customHeight="1" x14ac:dyDescent="0.25">
      <c r="A185" s="40">
        <v>3</v>
      </c>
      <c r="B185" s="55" t="s">
        <v>102</v>
      </c>
      <c r="C185" s="25" t="s">
        <v>105</v>
      </c>
      <c r="D185" s="58">
        <v>13.002000000000001</v>
      </c>
      <c r="E185" s="25">
        <v>3</v>
      </c>
      <c r="F185" s="25" t="s">
        <v>0</v>
      </c>
      <c r="G185" s="155" t="s">
        <v>398</v>
      </c>
      <c r="H185" s="155" t="s">
        <v>399</v>
      </c>
      <c r="I185" s="199"/>
      <c r="J185" s="199"/>
      <c r="K185" s="200"/>
    </row>
    <row r="186" spans="1:11" ht="24.75" customHeight="1" x14ac:dyDescent="0.25">
      <c r="A186" s="40">
        <v>4</v>
      </c>
      <c r="B186" s="55" t="s">
        <v>102</v>
      </c>
      <c r="C186" s="17" t="s">
        <v>106</v>
      </c>
      <c r="D186" s="16">
        <v>4.9139999999999997</v>
      </c>
      <c r="E186" s="17">
        <v>4</v>
      </c>
      <c r="F186" s="17" t="s">
        <v>0</v>
      </c>
      <c r="G186" s="199"/>
      <c r="H186" s="199"/>
      <c r="I186" s="199"/>
      <c r="J186" s="199"/>
      <c r="K186" s="200"/>
    </row>
    <row r="187" spans="1:11" ht="24.75" customHeight="1" x14ac:dyDescent="0.25">
      <c r="A187" s="40">
        <v>5</v>
      </c>
      <c r="B187" s="55" t="s">
        <v>102</v>
      </c>
      <c r="C187" s="25" t="s">
        <v>107</v>
      </c>
      <c r="D187" s="58">
        <v>17.722999999999999</v>
      </c>
      <c r="E187" s="25">
        <v>3</v>
      </c>
      <c r="F187" s="25" t="s">
        <v>0</v>
      </c>
      <c r="G187" s="155" t="s">
        <v>400</v>
      </c>
      <c r="H187" s="155" t="s">
        <v>397</v>
      </c>
      <c r="I187" s="199"/>
      <c r="J187" s="199"/>
      <c r="K187" s="200"/>
    </row>
    <row r="188" spans="1:11" ht="24.75" customHeight="1" x14ac:dyDescent="0.25">
      <c r="A188" s="40">
        <v>6</v>
      </c>
      <c r="B188" s="55" t="s">
        <v>102</v>
      </c>
      <c r="C188" s="25" t="s">
        <v>108</v>
      </c>
      <c r="D188" s="58">
        <v>5.6</v>
      </c>
      <c r="E188" s="25">
        <v>3</v>
      </c>
      <c r="F188" s="25" t="s">
        <v>0</v>
      </c>
      <c r="G188" s="155" t="s">
        <v>397</v>
      </c>
      <c r="H188" s="199"/>
      <c r="I188" s="199"/>
      <c r="J188" s="199"/>
      <c r="K188" s="200"/>
    </row>
    <row r="189" spans="1:11" ht="24.75" customHeight="1" x14ac:dyDescent="0.25">
      <c r="A189" s="40">
        <v>7</v>
      </c>
      <c r="B189" s="55" t="s">
        <v>102</v>
      </c>
      <c r="C189" s="25" t="s">
        <v>109</v>
      </c>
      <c r="D189" s="58">
        <v>20.001999999999999</v>
      </c>
      <c r="E189" s="25">
        <v>3</v>
      </c>
      <c r="F189" s="25" t="s">
        <v>0</v>
      </c>
      <c r="G189" s="155" t="s">
        <v>401</v>
      </c>
      <c r="H189" s="199"/>
      <c r="I189" s="199"/>
      <c r="J189" s="199"/>
      <c r="K189" s="200"/>
    </row>
    <row r="190" spans="1:11" ht="24.75" customHeight="1" x14ac:dyDescent="0.25">
      <c r="A190" s="40">
        <v>8</v>
      </c>
      <c r="B190" s="55" t="s">
        <v>102</v>
      </c>
      <c r="C190" s="25" t="s">
        <v>110</v>
      </c>
      <c r="D190" s="58">
        <v>18.001000000000001</v>
      </c>
      <c r="E190" s="25">
        <v>4</v>
      </c>
      <c r="F190" s="25" t="s">
        <v>0</v>
      </c>
      <c r="G190" s="155" t="s">
        <v>396</v>
      </c>
      <c r="H190" s="155" t="s">
        <v>397</v>
      </c>
      <c r="I190" s="199"/>
      <c r="J190" s="199"/>
      <c r="K190" s="200"/>
    </row>
    <row r="191" spans="1:11" ht="24.75" customHeight="1" thickBot="1" x14ac:dyDescent="0.3">
      <c r="A191" s="43">
        <v>9</v>
      </c>
      <c r="B191" s="56" t="s">
        <v>102</v>
      </c>
      <c r="C191" s="34" t="s">
        <v>111</v>
      </c>
      <c r="D191" s="33">
        <v>3</v>
      </c>
      <c r="E191" s="34">
        <v>4</v>
      </c>
      <c r="F191" s="34" t="s">
        <v>0</v>
      </c>
      <c r="G191" s="201"/>
      <c r="H191" s="201"/>
      <c r="I191" s="201"/>
      <c r="J191" s="201"/>
      <c r="K191" s="202"/>
    </row>
    <row r="192" spans="1:11" ht="18" customHeight="1" thickBot="1" x14ac:dyDescent="0.3">
      <c r="A192" s="48"/>
      <c r="B192" s="96" t="s">
        <v>314</v>
      </c>
      <c r="C192" s="81"/>
      <c r="D192" s="123">
        <f>SUM(D183:D191)</f>
        <v>128.238</v>
      </c>
      <c r="E192" s="81"/>
      <c r="F192" s="81"/>
      <c r="G192" s="203"/>
      <c r="H192" s="203"/>
      <c r="I192" s="203"/>
      <c r="J192" s="203"/>
      <c r="K192" s="204"/>
    </row>
    <row r="193" spans="1:11" ht="18" customHeight="1" x14ac:dyDescent="0.25">
      <c r="A193" s="50"/>
      <c r="B193" s="59"/>
      <c r="C193" s="124"/>
      <c r="D193" s="122"/>
      <c r="E193" s="124"/>
      <c r="F193" s="124"/>
      <c r="G193" s="205"/>
      <c r="H193" s="205"/>
      <c r="I193" s="205"/>
      <c r="J193" s="205"/>
      <c r="K193" s="206"/>
    </row>
    <row r="194" spans="1:11" ht="24.75" customHeight="1" thickBot="1" x14ac:dyDescent="0.3">
      <c r="A194" s="43">
        <v>1</v>
      </c>
      <c r="B194" s="56" t="s">
        <v>112</v>
      </c>
      <c r="C194" s="62" t="s">
        <v>113</v>
      </c>
      <c r="D194" s="24">
        <v>15.178000000000001</v>
      </c>
      <c r="E194" s="62">
        <v>3</v>
      </c>
      <c r="F194" s="62" t="s">
        <v>0</v>
      </c>
      <c r="G194" s="201"/>
      <c r="H194" s="201"/>
      <c r="I194" s="201"/>
      <c r="J194" s="201"/>
      <c r="K194" s="202"/>
    </row>
    <row r="195" spans="1:11" ht="18" customHeight="1" thickBot="1" x14ac:dyDescent="0.3">
      <c r="A195" s="48"/>
      <c r="B195" s="96" t="s">
        <v>314</v>
      </c>
      <c r="C195" s="29"/>
      <c r="D195" s="28">
        <f>SUM(D194)</f>
        <v>15.178000000000001</v>
      </c>
      <c r="E195" s="29"/>
      <c r="F195" s="29"/>
      <c r="G195" s="203"/>
      <c r="H195" s="203"/>
      <c r="I195" s="203"/>
      <c r="J195" s="203"/>
      <c r="K195" s="204"/>
    </row>
    <row r="196" spans="1:11" ht="18" customHeight="1" x14ac:dyDescent="0.25">
      <c r="A196" s="50"/>
      <c r="B196" s="59"/>
      <c r="C196" s="76"/>
      <c r="D196" s="77"/>
      <c r="E196" s="76"/>
      <c r="F196" s="76"/>
      <c r="G196" s="205"/>
      <c r="H196" s="205"/>
      <c r="I196" s="205"/>
      <c r="J196" s="205"/>
      <c r="K196" s="206"/>
    </row>
    <row r="197" spans="1:11" ht="24.75" customHeight="1" x14ac:dyDescent="0.25">
      <c r="A197" s="40">
        <v>1</v>
      </c>
      <c r="B197" s="55" t="s">
        <v>114</v>
      </c>
      <c r="C197" s="25" t="s">
        <v>115</v>
      </c>
      <c r="D197" s="58">
        <v>6.4240000000000004</v>
      </c>
      <c r="E197" s="25">
        <v>3</v>
      </c>
      <c r="F197" s="25" t="s">
        <v>0</v>
      </c>
      <c r="G197" s="198" t="s">
        <v>453</v>
      </c>
      <c r="H197" s="198" t="s">
        <v>402</v>
      </c>
      <c r="I197" s="199"/>
      <c r="J197" s="199"/>
      <c r="K197" s="200"/>
    </row>
    <row r="198" spans="1:11" ht="24.75" customHeight="1" x14ac:dyDescent="0.25">
      <c r="A198" s="40">
        <v>2</v>
      </c>
      <c r="B198" s="55" t="s">
        <v>114</v>
      </c>
      <c r="C198" s="25" t="s">
        <v>116</v>
      </c>
      <c r="D198" s="58">
        <v>4.75</v>
      </c>
      <c r="E198" s="25">
        <v>3</v>
      </c>
      <c r="F198" s="25" t="s">
        <v>0</v>
      </c>
      <c r="G198" s="198" t="s">
        <v>453</v>
      </c>
      <c r="H198" s="198" t="s">
        <v>403</v>
      </c>
      <c r="I198" s="199"/>
      <c r="J198" s="199"/>
      <c r="K198" s="200"/>
    </row>
    <row r="199" spans="1:11" ht="24.75" customHeight="1" x14ac:dyDescent="0.25">
      <c r="A199" s="40">
        <v>3</v>
      </c>
      <c r="B199" s="55" t="s">
        <v>114</v>
      </c>
      <c r="C199" s="25" t="s">
        <v>117</v>
      </c>
      <c r="D199" s="58">
        <v>4.7569999999999997</v>
      </c>
      <c r="E199" s="25">
        <v>3</v>
      </c>
      <c r="F199" s="25" t="s">
        <v>0</v>
      </c>
      <c r="G199" s="198" t="s">
        <v>454</v>
      </c>
      <c r="H199" s="198" t="s">
        <v>403</v>
      </c>
      <c r="I199" s="199"/>
      <c r="J199" s="199"/>
      <c r="K199" s="200"/>
    </row>
    <row r="200" spans="1:11" ht="24.75" customHeight="1" x14ac:dyDescent="0.25">
      <c r="A200" s="40">
        <v>4</v>
      </c>
      <c r="B200" s="55" t="s">
        <v>114</v>
      </c>
      <c r="C200" s="25" t="s">
        <v>118</v>
      </c>
      <c r="D200" s="58">
        <v>2.2189999999999999</v>
      </c>
      <c r="E200" s="25">
        <v>3</v>
      </c>
      <c r="F200" s="25" t="s">
        <v>0</v>
      </c>
      <c r="G200" s="198" t="s">
        <v>454</v>
      </c>
      <c r="H200" s="198" t="s">
        <v>403</v>
      </c>
      <c r="I200" s="199"/>
      <c r="J200" s="199"/>
      <c r="K200" s="200"/>
    </row>
    <row r="201" spans="1:11" ht="24.75" customHeight="1" x14ac:dyDescent="0.25">
      <c r="A201" s="40">
        <v>5</v>
      </c>
      <c r="B201" s="55" t="s">
        <v>114</v>
      </c>
      <c r="C201" s="25" t="s">
        <v>119</v>
      </c>
      <c r="D201" s="58">
        <v>7.5049999999999999</v>
      </c>
      <c r="E201" s="25">
        <v>3</v>
      </c>
      <c r="F201" s="25" t="s">
        <v>0</v>
      </c>
      <c r="G201" s="198" t="s">
        <v>455</v>
      </c>
      <c r="H201" s="198" t="s">
        <v>403</v>
      </c>
      <c r="I201" s="199"/>
      <c r="J201" s="199"/>
      <c r="K201" s="200"/>
    </row>
    <row r="202" spans="1:11" ht="24.75" customHeight="1" thickBot="1" x14ac:dyDescent="0.3">
      <c r="A202" s="43">
        <v>6</v>
      </c>
      <c r="B202" s="56" t="s">
        <v>114</v>
      </c>
      <c r="C202" s="62" t="s">
        <v>120</v>
      </c>
      <c r="D202" s="24">
        <v>5.0010000000000003</v>
      </c>
      <c r="E202" s="62">
        <v>3</v>
      </c>
      <c r="F202" s="62" t="s">
        <v>0</v>
      </c>
      <c r="G202" s="198" t="s">
        <v>454</v>
      </c>
      <c r="H202" s="198" t="s">
        <v>403</v>
      </c>
      <c r="I202" s="201"/>
      <c r="J202" s="201"/>
      <c r="K202" s="202"/>
    </row>
    <row r="203" spans="1:11" ht="18" customHeight="1" thickBot="1" x14ac:dyDescent="0.3">
      <c r="A203" s="48"/>
      <c r="B203" s="96" t="s">
        <v>314</v>
      </c>
      <c r="C203" s="29"/>
      <c r="D203" s="28">
        <f>SUM(D197:D202)</f>
        <v>30.655999999999999</v>
      </c>
      <c r="E203" s="29"/>
      <c r="F203" s="29"/>
      <c r="G203" s="203"/>
      <c r="H203" s="203"/>
      <c r="I203" s="203"/>
      <c r="J203" s="203"/>
      <c r="K203" s="204"/>
    </row>
    <row r="204" spans="1:11" ht="18" customHeight="1" x14ac:dyDescent="0.25">
      <c r="A204" s="50"/>
      <c r="B204" s="113"/>
      <c r="C204" s="114"/>
      <c r="D204" s="115"/>
      <c r="E204" s="116"/>
      <c r="F204" s="117"/>
      <c r="G204" s="205"/>
      <c r="H204" s="205"/>
      <c r="I204" s="205"/>
      <c r="J204" s="205"/>
      <c r="K204" s="206"/>
    </row>
    <row r="205" spans="1:11" ht="24.75" customHeight="1" x14ac:dyDescent="0.25">
      <c r="A205" s="40">
        <v>1</v>
      </c>
      <c r="B205" s="55" t="s">
        <v>121</v>
      </c>
      <c r="C205" s="17" t="s">
        <v>122</v>
      </c>
      <c r="D205" s="16">
        <v>27.004000000000001</v>
      </c>
      <c r="E205" s="17">
        <v>5</v>
      </c>
      <c r="F205" s="17" t="s">
        <v>0</v>
      </c>
      <c r="G205" s="155" t="s">
        <v>460</v>
      </c>
      <c r="H205" s="199"/>
      <c r="I205" s="199"/>
      <c r="J205" s="199"/>
      <c r="K205" s="200"/>
    </row>
    <row r="206" spans="1:11" ht="24.75" customHeight="1" x14ac:dyDescent="0.25">
      <c r="A206" s="40">
        <v>2</v>
      </c>
      <c r="B206" s="55" t="s">
        <v>121</v>
      </c>
      <c r="C206" s="17" t="s">
        <v>123</v>
      </c>
      <c r="D206" s="16">
        <v>15.503</v>
      </c>
      <c r="E206" s="17">
        <v>4</v>
      </c>
      <c r="F206" s="17" t="s">
        <v>0</v>
      </c>
      <c r="G206" s="199"/>
      <c r="H206" s="199"/>
      <c r="I206" s="199"/>
      <c r="J206" s="199"/>
      <c r="K206" s="200"/>
    </row>
    <row r="207" spans="1:11" ht="24.75" customHeight="1" x14ac:dyDescent="0.25">
      <c r="A207" s="40">
        <v>3</v>
      </c>
      <c r="B207" s="55" t="s">
        <v>121</v>
      </c>
      <c r="C207" s="17" t="s">
        <v>124</v>
      </c>
      <c r="D207" s="16">
        <v>19.835999999999999</v>
      </c>
      <c r="E207" s="17">
        <v>4</v>
      </c>
      <c r="F207" s="17" t="s">
        <v>0</v>
      </c>
      <c r="G207" s="155" t="s">
        <v>460</v>
      </c>
      <c r="H207" s="199"/>
      <c r="I207" s="199"/>
      <c r="J207" s="199"/>
      <c r="K207" s="200"/>
    </row>
    <row r="208" spans="1:11" ht="24.75" customHeight="1" x14ac:dyDescent="0.25">
      <c r="A208" s="40">
        <v>4</v>
      </c>
      <c r="B208" s="55" t="s">
        <v>121</v>
      </c>
      <c r="C208" s="17" t="s">
        <v>125</v>
      </c>
      <c r="D208" s="16">
        <v>10.000999999999999</v>
      </c>
      <c r="E208" s="17">
        <v>4</v>
      </c>
      <c r="F208" s="17" t="s">
        <v>0</v>
      </c>
      <c r="G208" s="199"/>
      <c r="H208" s="199"/>
      <c r="I208" s="199"/>
      <c r="J208" s="199"/>
      <c r="K208" s="200"/>
    </row>
    <row r="209" spans="1:11" ht="24.75" customHeight="1" x14ac:dyDescent="0.25">
      <c r="A209" s="40">
        <v>5</v>
      </c>
      <c r="B209" s="55" t="s">
        <v>121</v>
      </c>
      <c r="C209" s="17" t="s">
        <v>126</v>
      </c>
      <c r="D209" s="16">
        <v>15.002000000000001</v>
      </c>
      <c r="E209" s="17">
        <v>3</v>
      </c>
      <c r="F209" s="17" t="s">
        <v>0</v>
      </c>
      <c r="G209" s="155" t="s">
        <v>460</v>
      </c>
      <c r="H209" s="199"/>
      <c r="I209" s="199"/>
      <c r="J209" s="199"/>
      <c r="K209" s="200"/>
    </row>
    <row r="210" spans="1:11" ht="24.75" customHeight="1" thickBot="1" x14ac:dyDescent="0.3">
      <c r="A210" s="43">
        <v>6</v>
      </c>
      <c r="B210" s="56" t="s">
        <v>121</v>
      </c>
      <c r="C210" s="60" t="s">
        <v>127</v>
      </c>
      <c r="D210" s="125">
        <v>10.500999999999999</v>
      </c>
      <c r="E210" s="47">
        <v>3</v>
      </c>
      <c r="F210" s="47" t="s">
        <v>0</v>
      </c>
      <c r="G210" s="155" t="s">
        <v>460</v>
      </c>
      <c r="H210" s="201"/>
      <c r="I210" s="201"/>
      <c r="J210" s="201"/>
      <c r="K210" s="202"/>
    </row>
    <row r="211" spans="1:11" ht="18" customHeight="1" thickBot="1" x14ac:dyDescent="0.3">
      <c r="A211" s="175"/>
      <c r="B211" s="176" t="s">
        <v>314</v>
      </c>
      <c r="C211" s="230"/>
      <c r="D211" s="231">
        <f>SUM(D205:D210)</f>
        <v>97.847000000000008</v>
      </c>
      <c r="E211" s="226"/>
      <c r="F211" s="226"/>
      <c r="G211" s="215"/>
      <c r="H211" s="215"/>
      <c r="I211" s="215"/>
      <c r="J211" s="215"/>
      <c r="K211" s="216"/>
    </row>
    <row r="212" spans="1:11" ht="18" customHeight="1" x14ac:dyDescent="0.25">
      <c r="A212" s="165"/>
      <c r="B212" s="166"/>
      <c r="C212" s="233"/>
      <c r="D212" s="234"/>
      <c r="E212" s="167"/>
      <c r="F212" s="167"/>
      <c r="G212" s="210"/>
      <c r="H212" s="210"/>
      <c r="I212" s="210"/>
      <c r="J212" s="210"/>
      <c r="K212" s="211"/>
    </row>
    <row r="213" spans="1:11" ht="24.75" customHeight="1" x14ac:dyDescent="0.25">
      <c r="A213" s="40">
        <v>1</v>
      </c>
      <c r="B213" s="55" t="s">
        <v>128</v>
      </c>
      <c r="C213" s="75" t="s">
        <v>129</v>
      </c>
      <c r="D213" s="64">
        <v>10.000999999999999</v>
      </c>
      <c r="E213" s="25">
        <v>3</v>
      </c>
      <c r="F213" s="25" t="s">
        <v>0</v>
      </c>
      <c r="G213" s="155"/>
      <c r="H213" s="199"/>
      <c r="I213" s="199"/>
      <c r="J213" s="199"/>
      <c r="K213" s="200"/>
    </row>
    <row r="214" spans="1:11" ht="24.75" customHeight="1" x14ac:dyDescent="0.25">
      <c r="A214" s="40">
        <v>2</v>
      </c>
      <c r="B214" s="55" t="s">
        <v>128</v>
      </c>
      <c r="C214" s="25" t="s">
        <v>130</v>
      </c>
      <c r="D214" s="58">
        <v>9.5609999999999999</v>
      </c>
      <c r="E214" s="25">
        <v>3</v>
      </c>
      <c r="F214" s="25" t="s">
        <v>0</v>
      </c>
      <c r="G214" s="199"/>
      <c r="H214" s="199"/>
      <c r="I214" s="199"/>
      <c r="J214" s="199"/>
      <c r="K214" s="200"/>
    </row>
    <row r="215" spans="1:11" ht="24.75" customHeight="1" x14ac:dyDescent="0.25">
      <c r="A215" s="40">
        <v>3</v>
      </c>
      <c r="B215" s="55" t="s">
        <v>128</v>
      </c>
      <c r="C215" s="25" t="s">
        <v>131</v>
      </c>
      <c r="D215" s="58">
        <v>192.726</v>
      </c>
      <c r="E215" s="25">
        <v>3</v>
      </c>
      <c r="F215" s="25" t="s">
        <v>0</v>
      </c>
      <c r="G215" s="155" t="s">
        <v>404</v>
      </c>
      <c r="H215" s="199"/>
      <c r="I215" s="199"/>
      <c r="J215" s="199"/>
      <c r="K215" s="200"/>
    </row>
    <row r="216" spans="1:11" ht="24.75" customHeight="1" x14ac:dyDescent="0.25">
      <c r="A216" s="40">
        <v>4</v>
      </c>
      <c r="B216" s="55" t="s">
        <v>128</v>
      </c>
      <c r="C216" s="25" t="s">
        <v>132</v>
      </c>
      <c r="D216" s="58">
        <v>9.9610000000000003</v>
      </c>
      <c r="E216" s="25">
        <v>3</v>
      </c>
      <c r="F216" s="25" t="s">
        <v>0</v>
      </c>
      <c r="G216" s="199"/>
      <c r="H216" s="199"/>
      <c r="I216" s="199"/>
      <c r="J216" s="199"/>
      <c r="K216" s="200"/>
    </row>
    <row r="217" spans="1:11" ht="24.75" customHeight="1" x14ac:dyDescent="0.25">
      <c r="A217" s="40">
        <v>5</v>
      </c>
      <c r="B217" s="55" t="s">
        <v>128</v>
      </c>
      <c r="C217" s="25" t="s">
        <v>133</v>
      </c>
      <c r="D217" s="58">
        <v>19.864999999999998</v>
      </c>
      <c r="E217" s="25">
        <v>3</v>
      </c>
      <c r="F217" s="25" t="s">
        <v>0</v>
      </c>
      <c r="G217" s="199"/>
      <c r="H217" s="199"/>
      <c r="I217" s="199"/>
      <c r="J217" s="199"/>
      <c r="K217" s="200"/>
    </row>
    <row r="218" spans="1:11" ht="24.75" customHeight="1" x14ac:dyDescent="0.25">
      <c r="A218" s="40">
        <v>6</v>
      </c>
      <c r="B218" s="55" t="s">
        <v>128</v>
      </c>
      <c r="C218" s="25" t="s">
        <v>134</v>
      </c>
      <c r="D218" s="58">
        <v>12.584</v>
      </c>
      <c r="E218" s="25">
        <v>3</v>
      </c>
      <c r="F218" s="25" t="s">
        <v>0</v>
      </c>
      <c r="G218" s="199"/>
      <c r="H218" s="199"/>
      <c r="I218" s="199"/>
      <c r="J218" s="199"/>
      <c r="K218" s="200"/>
    </row>
    <row r="219" spans="1:11" ht="24.75" customHeight="1" x14ac:dyDescent="0.25">
      <c r="A219" s="40">
        <v>7</v>
      </c>
      <c r="B219" s="55" t="s">
        <v>128</v>
      </c>
      <c r="C219" s="75" t="s">
        <v>302</v>
      </c>
      <c r="D219" s="82">
        <v>15.004</v>
      </c>
      <c r="E219" s="25">
        <v>5</v>
      </c>
      <c r="F219" s="75" t="s">
        <v>0</v>
      </c>
      <c r="G219" s="199"/>
      <c r="H219" s="199"/>
      <c r="I219" s="199"/>
      <c r="J219" s="199"/>
      <c r="K219" s="200"/>
    </row>
    <row r="220" spans="1:11" ht="24.75" customHeight="1" x14ac:dyDescent="0.25">
      <c r="A220" s="40">
        <v>8</v>
      </c>
      <c r="B220" s="55" t="s">
        <v>128</v>
      </c>
      <c r="C220" s="75" t="s">
        <v>303</v>
      </c>
      <c r="D220" s="82">
        <v>9.9990000000000006</v>
      </c>
      <c r="E220" s="25">
        <v>5</v>
      </c>
      <c r="F220" s="75" t="s">
        <v>0</v>
      </c>
      <c r="G220" s="199"/>
      <c r="H220" s="199"/>
      <c r="I220" s="199"/>
      <c r="J220" s="199"/>
      <c r="K220" s="200"/>
    </row>
    <row r="221" spans="1:11" ht="24.75" customHeight="1" x14ac:dyDescent="0.25">
      <c r="A221" s="40">
        <v>9</v>
      </c>
      <c r="B221" s="55" t="s">
        <v>128</v>
      </c>
      <c r="C221" s="75" t="s">
        <v>304</v>
      </c>
      <c r="D221" s="82">
        <v>15.000999999999999</v>
      </c>
      <c r="E221" s="25">
        <v>5</v>
      </c>
      <c r="F221" s="75" t="s">
        <v>0</v>
      </c>
      <c r="G221" s="199"/>
      <c r="H221" s="199"/>
      <c r="I221" s="199"/>
      <c r="J221" s="199"/>
      <c r="K221" s="200"/>
    </row>
    <row r="222" spans="1:11" ht="24.75" customHeight="1" x14ac:dyDescent="0.25">
      <c r="A222" s="40">
        <v>10</v>
      </c>
      <c r="B222" s="55" t="s">
        <v>128</v>
      </c>
      <c r="C222" s="75" t="s">
        <v>305</v>
      </c>
      <c r="D222" s="82">
        <v>15.002000000000001</v>
      </c>
      <c r="E222" s="25">
        <v>5</v>
      </c>
      <c r="F222" s="75" t="s">
        <v>0</v>
      </c>
      <c r="G222" s="199"/>
      <c r="H222" s="199"/>
      <c r="I222" s="199"/>
      <c r="J222" s="199"/>
      <c r="K222" s="200"/>
    </row>
    <row r="223" spans="1:11" ht="24.75" customHeight="1" x14ac:dyDescent="0.25">
      <c r="A223" s="40">
        <v>11</v>
      </c>
      <c r="B223" s="55" t="s">
        <v>128</v>
      </c>
      <c r="C223" s="75" t="s">
        <v>135</v>
      </c>
      <c r="D223" s="82">
        <v>77.132000000000005</v>
      </c>
      <c r="E223" s="25">
        <v>5</v>
      </c>
      <c r="F223" s="75" t="s">
        <v>0</v>
      </c>
      <c r="G223" s="199"/>
      <c r="H223" s="199"/>
      <c r="I223" s="199"/>
      <c r="J223" s="199"/>
      <c r="K223" s="200"/>
    </row>
    <row r="224" spans="1:11" ht="24.75" customHeight="1" x14ac:dyDescent="0.25">
      <c r="A224" s="40">
        <v>12</v>
      </c>
      <c r="B224" s="55" t="s">
        <v>128</v>
      </c>
      <c r="C224" s="25" t="s">
        <v>136</v>
      </c>
      <c r="D224" s="58">
        <v>110.34699999999999</v>
      </c>
      <c r="E224" s="25">
        <v>5</v>
      </c>
      <c r="F224" s="25" t="s">
        <v>0</v>
      </c>
      <c r="G224" s="155" t="s">
        <v>404</v>
      </c>
      <c r="H224" s="199"/>
      <c r="I224" s="199"/>
      <c r="J224" s="199"/>
      <c r="K224" s="200"/>
    </row>
    <row r="225" spans="1:11" ht="24.75" customHeight="1" x14ac:dyDescent="0.25">
      <c r="A225" s="40">
        <v>13</v>
      </c>
      <c r="B225" s="55" t="s">
        <v>128</v>
      </c>
      <c r="C225" s="25" t="s">
        <v>137</v>
      </c>
      <c r="D225" s="58">
        <v>13.06</v>
      </c>
      <c r="E225" s="25">
        <v>3</v>
      </c>
      <c r="F225" s="25" t="s">
        <v>0</v>
      </c>
      <c r="G225" s="199"/>
      <c r="H225" s="199"/>
      <c r="I225" s="199"/>
      <c r="J225" s="199"/>
      <c r="K225" s="200"/>
    </row>
    <row r="226" spans="1:11" ht="24.75" customHeight="1" x14ac:dyDescent="0.25">
      <c r="A226" s="40">
        <v>14</v>
      </c>
      <c r="B226" s="55" t="s">
        <v>128</v>
      </c>
      <c r="C226" s="25" t="s">
        <v>138</v>
      </c>
      <c r="D226" s="58">
        <v>14.000999999999999</v>
      </c>
      <c r="E226" s="25">
        <v>3</v>
      </c>
      <c r="F226" s="25" t="s">
        <v>0</v>
      </c>
      <c r="G226" s="199"/>
      <c r="H226" s="199"/>
      <c r="I226" s="199"/>
      <c r="J226" s="199"/>
      <c r="K226" s="200"/>
    </row>
    <row r="227" spans="1:11" ht="24.75" customHeight="1" x14ac:dyDescent="0.25">
      <c r="A227" s="40">
        <v>15</v>
      </c>
      <c r="B227" s="55" t="s">
        <v>128</v>
      </c>
      <c r="C227" s="25" t="s">
        <v>139</v>
      </c>
      <c r="D227" s="58">
        <v>15.651999999999999</v>
      </c>
      <c r="E227" s="25">
        <v>3</v>
      </c>
      <c r="F227" s="25" t="s">
        <v>0</v>
      </c>
      <c r="G227" s="199"/>
      <c r="H227" s="199"/>
      <c r="I227" s="199"/>
      <c r="J227" s="199"/>
      <c r="K227" s="200"/>
    </row>
    <row r="228" spans="1:11" ht="24.75" customHeight="1" x14ac:dyDescent="0.25">
      <c r="A228" s="40">
        <v>16</v>
      </c>
      <c r="B228" s="55" t="s">
        <v>128</v>
      </c>
      <c r="C228" s="25" t="s">
        <v>140</v>
      </c>
      <c r="D228" s="58">
        <v>15.651</v>
      </c>
      <c r="E228" s="25">
        <v>3</v>
      </c>
      <c r="F228" s="25" t="s">
        <v>0</v>
      </c>
      <c r="G228" s="199"/>
      <c r="H228" s="199"/>
      <c r="I228" s="199"/>
      <c r="J228" s="199"/>
      <c r="K228" s="200"/>
    </row>
    <row r="229" spans="1:11" ht="24.75" customHeight="1" x14ac:dyDescent="0.25">
      <c r="A229" s="40">
        <v>17</v>
      </c>
      <c r="B229" s="55" t="s">
        <v>128</v>
      </c>
      <c r="C229" s="25" t="s">
        <v>141</v>
      </c>
      <c r="D229" s="58">
        <v>23.001999999999999</v>
      </c>
      <c r="E229" s="25">
        <v>3</v>
      </c>
      <c r="F229" s="25" t="s">
        <v>0</v>
      </c>
      <c r="G229" s="199"/>
      <c r="H229" s="199"/>
      <c r="I229" s="199"/>
      <c r="J229" s="199"/>
      <c r="K229" s="200"/>
    </row>
    <row r="230" spans="1:11" ht="24.75" customHeight="1" x14ac:dyDescent="0.25">
      <c r="A230" s="40">
        <v>18</v>
      </c>
      <c r="B230" s="55" t="s">
        <v>128</v>
      </c>
      <c r="C230" s="25" t="s">
        <v>306</v>
      </c>
      <c r="D230" s="16">
        <v>12.762</v>
      </c>
      <c r="E230" s="25">
        <v>3</v>
      </c>
      <c r="F230" s="25" t="s">
        <v>0</v>
      </c>
      <c r="G230" s="199"/>
      <c r="H230" s="199"/>
      <c r="I230" s="199"/>
      <c r="J230" s="199"/>
      <c r="K230" s="200"/>
    </row>
    <row r="231" spans="1:11" ht="24.75" customHeight="1" thickBot="1" x14ac:dyDescent="0.3">
      <c r="A231" s="170">
        <v>19</v>
      </c>
      <c r="B231" s="171" t="s">
        <v>128</v>
      </c>
      <c r="C231" s="235" t="s">
        <v>307</v>
      </c>
      <c r="D231" s="173">
        <v>41.573999999999998</v>
      </c>
      <c r="E231" s="235">
        <v>3</v>
      </c>
      <c r="F231" s="235" t="s">
        <v>0</v>
      </c>
      <c r="G231" s="217"/>
      <c r="H231" s="217"/>
      <c r="I231" s="217"/>
      <c r="J231" s="217"/>
      <c r="K231" s="218"/>
    </row>
    <row r="232" spans="1:11" ht="18" customHeight="1" thickBot="1" x14ac:dyDescent="0.3">
      <c r="A232" s="181"/>
      <c r="B232" s="182" t="s">
        <v>314</v>
      </c>
      <c r="C232" s="232"/>
      <c r="D232" s="229">
        <f>SUM(D213:D231)</f>
        <v>632.88499999999988</v>
      </c>
      <c r="E232" s="232"/>
      <c r="F232" s="232"/>
      <c r="G232" s="213"/>
      <c r="H232" s="213"/>
      <c r="I232" s="213"/>
      <c r="J232" s="213"/>
      <c r="K232" s="214"/>
    </row>
    <row r="233" spans="1:11" ht="18" customHeight="1" x14ac:dyDescent="0.25">
      <c r="A233" s="50"/>
      <c r="B233" s="59"/>
      <c r="C233" s="76"/>
      <c r="D233" s="53"/>
      <c r="E233" s="76"/>
      <c r="F233" s="76"/>
      <c r="G233" s="205"/>
      <c r="H233" s="205"/>
      <c r="I233" s="205"/>
      <c r="J233" s="205"/>
      <c r="K233" s="206"/>
    </row>
    <row r="234" spans="1:11" ht="24.75" customHeight="1" x14ac:dyDescent="0.25">
      <c r="A234" s="40">
        <v>1</v>
      </c>
      <c r="B234" s="55" t="s">
        <v>245</v>
      </c>
      <c r="C234" s="17" t="s">
        <v>246</v>
      </c>
      <c r="D234" s="16">
        <v>25.338999999999999</v>
      </c>
      <c r="E234" s="17">
        <v>3</v>
      </c>
      <c r="F234" s="17" t="s">
        <v>0</v>
      </c>
      <c r="G234" s="199"/>
      <c r="H234" s="199"/>
      <c r="I234" s="199"/>
      <c r="J234" s="199"/>
      <c r="K234" s="200"/>
    </row>
    <row r="235" spans="1:11" ht="24.75" customHeight="1" x14ac:dyDescent="0.25">
      <c r="A235" s="40">
        <v>2</v>
      </c>
      <c r="B235" s="55" t="s">
        <v>245</v>
      </c>
      <c r="C235" s="17" t="s">
        <v>247</v>
      </c>
      <c r="D235" s="16">
        <v>14.138999999999999</v>
      </c>
      <c r="E235" s="17">
        <v>3</v>
      </c>
      <c r="F235" s="17" t="s">
        <v>0</v>
      </c>
      <c r="G235" s="199"/>
      <c r="H235" s="199"/>
      <c r="I235" s="199"/>
      <c r="J235" s="199"/>
      <c r="K235" s="200"/>
    </row>
    <row r="236" spans="1:11" ht="24.75" customHeight="1" thickBot="1" x14ac:dyDescent="0.3">
      <c r="A236" s="43">
        <v>3</v>
      </c>
      <c r="B236" s="56" t="s">
        <v>245</v>
      </c>
      <c r="C236" s="47" t="s">
        <v>248</v>
      </c>
      <c r="D236" s="46">
        <v>12.488</v>
      </c>
      <c r="E236" s="47">
        <v>3</v>
      </c>
      <c r="F236" s="47" t="s">
        <v>0</v>
      </c>
      <c r="G236" s="201"/>
      <c r="H236" s="201"/>
      <c r="I236" s="201"/>
      <c r="J236" s="201"/>
      <c r="K236" s="202"/>
    </row>
    <row r="237" spans="1:11" ht="24.75" customHeight="1" thickBot="1" x14ac:dyDescent="0.3">
      <c r="A237" s="48"/>
      <c r="B237" s="96" t="s">
        <v>314</v>
      </c>
      <c r="C237" s="22"/>
      <c r="D237" s="21">
        <f>SUM(D234:D236)</f>
        <v>51.965999999999994</v>
      </c>
      <c r="E237" s="22"/>
      <c r="F237" s="22"/>
      <c r="G237" s="203"/>
      <c r="H237" s="203"/>
      <c r="I237" s="203"/>
      <c r="J237" s="203"/>
      <c r="K237" s="204"/>
    </row>
    <row r="238" spans="1:11" ht="24.75" customHeight="1" x14ac:dyDescent="0.25">
      <c r="A238" s="50"/>
      <c r="B238" s="59"/>
      <c r="C238" s="54"/>
      <c r="D238" s="53"/>
      <c r="E238" s="54"/>
      <c r="F238" s="54"/>
      <c r="G238" s="205"/>
      <c r="H238" s="205"/>
      <c r="I238" s="205"/>
      <c r="J238" s="205"/>
      <c r="K238" s="206"/>
    </row>
    <row r="239" spans="1:11" ht="24.75" customHeight="1" thickBot="1" x14ac:dyDescent="0.3">
      <c r="A239" s="43">
        <v>1</v>
      </c>
      <c r="B239" s="56" t="s">
        <v>142</v>
      </c>
      <c r="C239" s="47" t="s">
        <v>143</v>
      </c>
      <c r="D239" s="46">
        <v>9.298</v>
      </c>
      <c r="E239" s="47">
        <v>4</v>
      </c>
      <c r="F239" s="47" t="s">
        <v>0</v>
      </c>
      <c r="G239" s="155" t="s">
        <v>405</v>
      </c>
      <c r="H239" s="201"/>
      <c r="I239" s="201"/>
      <c r="J239" s="201"/>
      <c r="K239" s="202"/>
    </row>
    <row r="240" spans="1:11" ht="18" customHeight="1" thickBot="1" x14ac:dyDescent="0.3">
      <c r="A240" s="48"/>
      <c r="B240" s="96" t="s">
        <v>314</v>
      </c>
      <c r="C240" s="22"/>
      <c r="D240" s="21">
        <f>SUM(D239)</f>
        <v>9.298</v>
      </c>
      <c r="E240" s="22"/>
      <c r="F240" s="22"/>
      <c r="G240" s="203"/>
      <c r="H240" s="203"/>
      <c r="I240" s="203"/>
      <c r="J240" s="203"/>
      <c r="K240" s="204"/>
    </row>
    <row r="241" spans="1:11" ht="18" customHeight="1" x14ac:dyDescent="0.25">
      <c r="A241" s="50"/>
      <c r="B241" s="59"/>
      <c r="C241" s="54"/>
      <c r="D241" s="53"/>
      <c r="E241" s="54"/>
      <c r="F241" s="54"/>
      <c r="G241" s="205"/>
      <c r="H241" s="205"/>
      <c r="I241" s="205"/>
      <c r="J241" s="205"/>
      <c r="K241" s="206"/>
    </row>
    <row r="242" spans="1:11" ht="24.75" customHeight="1" x14ac:dyDescent="0.25">
      <c r="A242" s="40">
        <v>1</v>
      </c>
      <c r="B242" s="55" t="s">
        <v>144</v>
      </c>
      <c r="C242" s="17" t="s">
        <v>145</v>
      </c>
      <c r="D242" s="16">
        <v>6.5010000000000003</v>
      </c>
      <c r="E242" s="17">
        <v>3</v>
      </c>
      <c r="F242" s="17" t="s">
        <v>0</v>
      </c>
      <c r="G242" s="198" t="s">
        <v>406</v>
      </c>
      <c r="H242" s="199"/>
      <c r="I242" s="199"/>
      <c r="J242" s="199"/>
      <c r="K242" s="200"/>
    </row>
    <row r="243" spans="1:11" ht="24.75" customHeight="1" x14ac:dyDescent="0.25">
      <c r="A243" s="40">
        <v>2</v>
      </c>
      <c r="B243" s="55" t="s">
        <v>144</v>
      </c>
      <c r="C243" s="17" t="s">
        <v>146</v>
      </c>
      <c r="D243" s="16">
        <v>6.0010000000000003</v>
      </c>
      <c r="E243" s="17">
        <v>3</v>
      </c>
      <c r="F243" s="17" t="s">
        <v>0</v>
      </c>
      <c r="G243" s="198" t="s">
        <v>406</v>
      </c>
      <c r="H243" s="199"/>
      <c r="I243" s="199"/>
      <c r="J243" s="199"/>
      <c r="K243" s="200"/>
    </row>
    <row r="244" spans="1:11" ht="24.75" customHeight="1" thickBot="1" x14ac:dyDescent="0.3">
      <c r="A244" s="43">
        <v>3</v>
      </c>
      <c r="B244" s="56" t="s">
        <v>144</v>
      </c>
      <c r="C244" s="47" t="s">
        <v>147</v>
      </c>
      <c r="D244" s="46">
        <v>6.0010000000000003</v>
      </c>
      <c r="E244" s="47">
        <v>3</v>
      </c>
      <c r="F244" s="47" t="s">
        <v>0</v>
      </c>
      <c r="G244" s="198" t="s">
        <v>406</v>
      </c>
      <c r="H244" s="201"/>
      <c r="I244" s="201"/>
      <c r="J244" s="201"/>
      <c r="K244" s="202"/>
    </row>
    <row r="245" spans="1:11" ht="18" customHeight="1" thickBot="1" x14ac:dyDescent="0.3">
      <c r="A245" s="48"/>
      <c r="B245" s="96" t="s">
        <v>314</v>
      </c>
      <c r="C245" s="22"/>
      <c r="D245" s="21">
        <f>SUM(D242:D244)</f>
        <v>18.503</v>
      </c>
      <c r="E245" s="22"/>
      <c r="F245" s="22"/>
      <c r="G245" s="203"/>
      <c r="H245" s="203"/>
      <c r="I245" s="203"/>
      <c r="J245" s="203"/>
      <c r="K245" s="204"/>
    </row>
    <row r="246" spans="1:11" ht="18" customHeight="1" x14ac:dyDescent="0.25">
      <c r="A246" s="50"/>
      <c r="B246" s="59"/>
      <c r="C246" s="54"/>
      <c r="D246" s="53"/>
      <c r="E246" s="54"/>
      <c r="F246" s="54"/>
      <c r="G246" s="205"/>
      <c r="H246" s="205"/>
      <c r="I246" s="205"/>
      <c r="J246" s="205"/>
      <c r="K246" s="206"/>
    </row>
    <row r="247" spans="1:11" ht="24.75" customHeight="1" x14ac:dyDescent="0.25">
      <c r="A247" s="40">
        <v>1</v>
      </c>
      <c r="B247" s="55" t="s">
        <v>148</v>
      </c>
      <c r="C247" s="17" t="s">
        <v>149</v>
      </c>
      <c r="D247" s="16">
        <v>8.0009999999999994</v>
      </c>
      <c r="E247" s="17">
        <v>3</v>
      </c>
      <c r="F247" s="17" t="s">
        <v>0</v>
      </c>
      <c r="G247" s="155" t="s">
        <v>407</v>
      </c>
      <c r="H247" s="155" t="s">
        <v>456</v>
      </c>
      <c r="I247" s="199" t="s">
        <v>408</v>
      </c>
      <c r="J247" s="199"/>
      <c r="K247" s="200"/>
    </row>
    <row r="248" spans="1:11" ht="24.75" customHeight="1" thickBot="1" x14ac:dyDescent="0.3">
      <c r="A248" s="43">
        <v>2</v>
      </c>
      <c r="B248" s="56" t="s">
        <v>148</v>
      </c>
      <c r="C248" s="47" t="s">
        <v>150</v>
      </c>
      <c r="D248" s="46">
        <v>15.000999999999999</v>
      </c>
      <c r="E248" s="47">
        <v>3</v>
      </c>
      <c r="F248" s="47" t="s">
        <v>0</v>
      </c>
      <c r="G248" s="201"/>
      <c r="H248" s="201"/>
      <c r="I248" s="201"/>
      <c r="J248" s="201"/>
      <c r="K248" s="202"/>
    </row>
    <row r="249" spans="1:11" ht="18" customHeight="1" thickBot="1" x14ac:dyDescent="0.3">
      <c r="A249" s="48"/>
      <c r="B249" s="96" t="s">
        <v>314</v>
      </c>
      <c r="C249" s="22"/>
      <c r="D249" s="21">
        <f>SUM(D247:D248)</f>
        <v>23.001999999999999</v>
      </c>
      <c r="E249" s="22"/>
      <c r="F249" s="22"/>
      <c r="G249" s="203"/>
      <c r="H249" s="203"/>
      <c r="I249" s="203"/>
      <c r="J249" s="203"/>
      <c r="K249" s="204"/>
    </row>
    <row r="250" spans="1:11" ht="18" customHeight="1" x14ac:dyDescent="0.25">
      <c r="A250" s="50"/>
      <c r="B250" s="59"/>
      <c r="C250" s="54"/>
      <c r="D250" s="53"/>
      <c r="E250" s="54"/>
      <c r="F250" s="54"/>
      <c r="G250" s="205"/>
      <c r="H250" s="205"/>
      <c r="I250" s="205"/>
      <c r="J250" s="205"/>
      <c r="K250" s="206"/>
    </row>
    <row r="251" spans="1:11" ht="24.75" customHeight="1" x14ac:dyDescent="0.25">
      <c r="A251" s="40">
        <v>1</v>
      </c>
      <c r="B251" s="55" t="s">
        <v>151</v>
      </c>
      <c r="C251" s="75" t="s">
        <v>152</v>
      </c>
      <c r="D251" s="64">
        <v>10</v>
      </c>
      <c r="E251" s="17">
        <v>3</v>
      </c>
      <c r="F251" s="17" t="s">
        <v>0</v>
      </c>
      <c r="G251" s="155" t="s">
        <v>409</v>
      </c>
      <c r="H251" s="155" t="s">
        <v>410</v>
      </c>
      <c r="I251" s="199"/>
      <c r="J251" s="199"/>
      <c r="K251" s="200"/>
    </row>
    <row r="252" spans="1:11" ht="24.75" customHeight="1" x14ac:dyDescent="0.25">
      <c r="A252" s="40">
        <v>2</v>
      </c>
      <c r="B252" s="55" t="s">
        <v>151</v>
      </c>
      <c r="C252" s="17" t="s">
        <v>153</v>
      </c>
      <c r="D252" s="16">
        <v>24.486999999999998</v>
      </c>
      <c r="E252" s="17">
        <v>3</v>
      </c>
      <c r="F252" s="17" t="s">
        <v>0</v>
      </c>
      <c r="G252" s="155" t="s">
        <v>411</v>
      </c>
      <c r="H252" s="155" t="s">
        <v>409</v>
      </c>
      <c r="I252" s="199" t="s">
        <v>412</v>
      </c>
      <c r="J252" s="199" t="s">
        <v>413</v>
      </c>
      <c r="K252" s="200"/>
    </row>
    <row r="253" spans="1:11" ht="24.75" customHeight="1" x14ac:dyDescent="0.25">
      <c r="A253" s="40">
        <v>3</v>
      </c>
      <c r="B253" s="55" t="s">
        <v>151</v>
      </c>
      <c r="C253" s="75" t="s">
        <v>154</v>
      </c>
      <c r="D253" s="64">
        <v>5</v>
      </c>
      <c r="E253" s="17">
        <v>3</v>
      </c>
      <c r="F253" s="63" t="s">
        <v>0</v>
      </c>
      <c r="G253" s="155" t="s">
        <v>409</v>
      </c>
      <c r="H253" s="155" t="s">
        <v>467</v>
      </c>
      <c r="I253" s="199" t="s">
        <v>414</v>
      </c>
      <c r="J253" s="199" t="s">
        <v>413</v>
      </c>
      <c r="K253" s="200"/>
    </row>
    <row r="254" spans="1:11" ht="24.75" customHeight="1" x14ac:dyDescent="0.25">
      <c r="A254" s="40">
        <v>4</v>
      </c>
      <c r="B254" s="55" t="s">
        <v>151</v>
      </c>
      <c r="C254" s="75" t="s">
        <v>155</v>
      </c>
      <c r="D254" s="64">
        <v>15</v>
      </c>
      <c r="E254" s="17">
        <v>3</v>
      </c>
      <c r="F254" s="63" t="s">
        <v>0</v>
      </c>
      <c r="G254" s="155" t="s">
        <v>411</v>
      </c>
      <c r="H254" s="155" t="s">
        <v>409</v>
      </c>
      <c r="I254" s="199" t="s">
        <v>415</v>
      </c>
      <c r="J254" s="199" t="s">
        <v>413</v>
      </c>
      <c r="K254" s="200"/>
    </row>
    <row r="255" spans="1:11" ht="24.75" customHeight="1" x14ac:dyDescent="0.25">
      <c r="A255" s="40">
        <v>5</v>
      </c>
      <c r="B255" s="55" t="s">
        <v>151</v>
      </c>
      <c r="C255" s="75" t="s">
        <v>156</v>
      </c>
      <c r="D255" s="64">
        <v>15.000999999999999</v>
      </c>
      <c r="E255" s="17">
        <v>3</v>
      </c>
      <c r="F255" s="63" t="s">
        <v>0</v>
      </c>
      <c r="G255" s="155" t="s">
        <v>409</v>
      </c>
      <c r="H255" s="155" t="s">
        <v>468</v>
      </c>
      <c r="I255" s="199" t="s">
        <v>414</v>
      </c>
      <c r="J255" s="199" t="s">
        <v>413</v>
      </c>
      <c r="K255" s="200"/>
    </row>
    <row r="256" spans="1:11" ht="24.75" customHeight="1" thickBot="1" x14ac:dyDescent="0.3">
      <c r="A256" s="43">
        <v>6</v>
      </c>
      <c r="B256" s="56" t="s">
        <v>151</v>
      </c>
      <c r="C256" s="60" t="s">
        <v>157</v>
      </c>
      <c r="D256" s="90">
        <v>15.000999999999999</v>
      </c>
      <c r="E256" s="47">
        <v>3</v>
      </c>
      <c r="F256" s="119" t="s">
        <v>0</v>
      </c>
      <c r="G256" s="155" t="s">
        <v>409</v>
      </c>
      <c r="H256" s="155" t="s">
        <v>468</v>
      </c>
      <c r="I256" s="199" t="s">
        <v>414</v>
      </c>
      <c r="J256" s="199" t="s">
        <v>413</v>
      </c>
      <c r="K256" s="202"/>
    </row>
    <row r="257" spans="1:11" ht="18" customHeight="1" thickBot="1" x14ac:dyDescent="0.3">
      <c r="A257" s="48"/>
      <c r="B257" s="96" t="s">
        <v>314</v>
      </c>
      <c r="C257" s="109"/>
      <c r="D257" s="126">
        <f>SUM(D251:D256)</f>
        <v>84.489000000000004</v>
      </c>
      <c r="E257" s="22"/>
      <c r="F257" s="120"/>
      <c r="G257" s="203"/>
      <c r="H257" s="203"/>
      <c r="I257" s="203"/>
      <c r="J257" s="203"/>
      <c r="K257" s="204"/>
    </row>
    <row r="258" spans="1:11" ht="18" customHeight="1" x14ac:dyDescent="0.25">
      <c r="A258" s="50"/>
      <c r="B258" s="59"/>
      <c r="C258" s="83"/>
      <c r="D258" s="84"/>
      <c r="E258" s="54"/>
      <c r="F258" s="73"/>
      <c r="G258" s="205"/>
      <c r="H258" s="205"/>
      <c r="I258" s="205"/>
      <c r="J258" s="205"/>
      <c r="K258" s="206"/>
    </row>
    <row r="259" spans="1:11" ht="24.75" customHeight="1" x14ac:dyDescent="0.25">
      <c r="A259" s="40">
        <v>1</v>
      </c>
      <c r="B259" s="55" t="s">
        <v>158</v>
      </c>
      <c r="C259" s="17" t="s">
        <v>159</v>
      </c>
      <c r="D259" s="16">
        <v>6.3419999999999996</v>
      </c>
      <c r="E259" s="17">
        <v>4</v>
      </c>
      <c r="F259" s="17" t="s">
        <v>0</v>
      </c>
      <c r="G259" s="155" t="s">
        <v>416</v>
      </c>
      <c r="H259" s="199"/>
      <c r="I259" s="199"/>
      <c r="J259" s="199"/>
      <c r="K259" s="200"/>
    </row>
    <row r="260" spans="1:11" ht="24.75" customHeight="1" x14ac:dyDescent="0.25">
      <c r="A260" s="40">
        <v>2</v>
      </c>
      <c r="B260" s="55" t="s">
        <v>158</v>
      </c>
      <c r="C260" s="17" t="s">
        <v>160</v>
      </c>
      <c r="D260" s="16">
        <v>38.542999999999999</v>
      </c>
      <c r="E260" s="17">
        <v>4</v>
      </c>
      <c r="F260" s="17" t="s">
        <v>0</v>
      </c>
      <c r="G260" s="155" t="s">
        <v>417</v>
      </c>
      <c r="H260" s="199"/>
      <c r="I260" s="199"/>
      <c r="J260" s="199"/>
      <c r="K260" s="200"/>
    </row>
    <row r="261" spans="1:11" ht="24.75" customHeight="1" thickBot="1" x14ac:dyDescent="0.3">
      <c r="A261" s="43">
        <v>3</v>
      </c>
      <c r="B261" s="56" t="s">
        <v>158</v>
      </c>
      <c r="C261" s="47" t="s">
        <v>161</v>
      </c>
      <c r="D261" s="46">
        <v>16.667999999999999</v>
      </c>
      <c r="E261" s="47">
        <v>4</v>
      </c>
      <c r="F261" s="47" t="s">
        <v>0</v>
      </c>
      <c r="G261" s="155" t="s">
        <v>416</v>
      </c>
      <c r="H261" s="201"/>
      <c r="I261" s="201"/>
      <c r="J261" s="201"/>
      <c r="K261" s="202"/>
    </row>
    <row r="262" spans="1:11" ht="18" customHeight="1" thickBot="1" x14ac:dyDescent="0.3">
      <c r="A262" s="48"/>
      <c r="B262" s="96" t="s">
        <v>314</v>
      </c>
      <c r="C262" s="22"/>
      <c r="D262" s="21">
        <f>SUM(D259:D261)</f>
        <v>61.552999999999997</v>
      </c>
      <c r="E262" s="22"/>
      <c r="F262" s="22"/>
      <c r="G262" s="203"/>
      <c r="H262" s="203"/>
      <c r="I262" s="203"/>
      <c r="J262" s="203"/>
      <c r="K262" s="204"/>
    </row>
    <row r="263" spans="1:11" ht="18" customHeight="1" x14ac:dyDescent="0.25">
      <c r="A263" s="50"/>
      <c r="B263" s="59"/>
      <c r="C263" s="54"/>
      <c r="D263" s="53"/>
      <c r="E263" s="54"/>
      <c r="F263" s="54"/>
      <c r="G263" s="205"/>
      <c r="H263" s="205"/>
      <c r="I263" s="205"/>
      <c r="J263" s="205"/>
      <c r="K263" s="206"/>
    </row>
    <row r="264" spans="1:11" ht="24.75" customHeight="1" x14ac:dyDescent="0.25">
      <c r="A264" s="40">
        <v>1</v>
      </c>
      <c r="B264" s="55" t="s">
        <v>162</v>
      </c>
      <c r="C264" s="17" t="s">
        <v>163</v>
      </c>
      <c r="D264" s="16">
        <v>10</v>
      </c>
      <c r="E264" s="17">
        <v>4</v>
      </c>
      <c r="F264" s="17" t="s">
        <v>0</v>
      </c>
      <c r="G264" s="155" t="s">
        <v>418</v>
      </c>
      <c r="H264" s="155" t="s">
        <v>419</v>
      </c>
      <c r="I264" s="199"/>
      <c r="J264" s="199"/>
      <c r="K264" s="200"/>
    </row>
    <row r="265" spans="1:11" ht="24.75" customHeight="1" thickBot="1" x14ac:dyDescent="0.3">
      <c r="A265" s="43">
        <v>2</v>
      </c>
      <c r="B265" s="56" t="s">
        <v>162</v>
      </c>
      <c r="C265" s="47" t="s">
        <v>164</v>
      </c>
      <c r="D265" s="46">
        <v>8.3089999999999993</v>
      </c>
      <c r="E265" s="47">
        <v>3</v>
      </c>
      <c r="F265" s="47" t="s">
        <v>0</v>
      </c>
      <c r="G265" s="155" t="s">
        <v>419</v>
      </c>
      <c r="H265" s="201"/>
      <c r="I265" s="201"/>
      <c r="J265" s="201"/>
      <c r="K265" s="202"/>
    </row>
    <row r="266" spans="1:11" ht="18" customHeight="1" thickBot="1" x14ac:dyDescent="0.3">
      <c r="A266" s="48"/>
      <c r="B266" s="96" t="s">
        <v>314</v>
      </c>
      <c r="C266" s="22"/>
      <c r="D266" s="21">
        <f>SUM(D264:D265)</f>
        <v>18.308999999999997</v>
      </c>
      <c r="E266" s="22"/>
      <c r="F266" s="22"/>
      <c r="G266" s="203"/>
      <c r="H266" s="203"/>
      <c r="I266" s="203"/>
      <c r="J266" s="203"/>
      <c r="K266" s="204"/>
    </row>
    <row r="267" spans="1:11" ht="18" customHeight="1" x14ac:dyDescent="0.25">
      <c r="A267" s="50"/>
      <c r="B267" s="59"/>
      <c r="C267" s="54"/>
      <c r="D267" s="53"/>
      <c r="E267" s="54"/>
      <c r="F267" s="54"/>
      <c r="G267" s="205"/>
      <c r="H267" s="205"/>
      <c r="I267" s="205"/>
      <c r="J267" s="205"/>
      <c r="K267" s="206"/>
    </row>
    <row r="268" spans="1:11" ht="24.75" customHeight="1" thickBot="1" x14ac:dyDescent="0.3">
      <c r="A268" s="43">
        <v>1</v>
      </c>
      <c r="B268" s="56" t="s">
        <v>458</v>
      </c>
      <c r="C268" s="47" t="s">
        <v>165</v>
      </c>
      <c r="D268" s="46">
        <v>7.4009999999999998</v>
      </c>
      <c r="E268" s="47">
        <v>3</v>
      </c>
      <c r="F268" s="47" t="s">
        <v>0</v>
      </c>
      <c r="G268" s="155" t="s">
        <v>420</v>
      </c>
      <c r="H268" s="201"/>
      <c r="I268" s="201"/>
      <c r="J268" s="201"/>
      <c r="K268" s="202"/>
    </row>
    <row r="269" spans="1:11" ht="18" customHeight="1" thickBot="1" x14ac:dyDescent="0.3">
      <c r="A269" s="48"/>
      <c r="B269" s="96" t="s">
        <v>314</v>
      </c>
      <c r="C269" s="22"/>
      <c r="D269" s="21">
        <f>SUM(D268)</f>
        <v>7.4009999999999998</v>
      </c>
      <c r="E269" s="22"/>
      <c r="F269" s="22"/>
      <c r="G269" s="203"/>
      <c r="H269" s="203"/>
      <c r="I269" s="203"/>
      <c r="J269" s="203"/>
      <c r="K269" s="204"/>
    </row>
    <row r="270" spans="1:11" ht="18" customHeight="1" x14ac:dyDescent="0.25">
      <c r="A270" s="50"/>
      <c r="B270" s="59"/>
      <c r="C270" s="54"/>
      <c r="D270" s="53"/>
      <c r="E270" s="54"/>
      <c r="F270" s="54"/>
      <c r="G270" s="205"/>
      <c r="H270" s="205"/>
      <c r="I270" s="205"/>
      <c r="J270" s="205"/>
      <c r="K270" s="206"/>
    </row>
    <row r="271" spans="1:11" ht="24.75" customHeight="1" x14ac:dyDescent="0.25">
      <c r="A271" s="40">
        <v>1</v>
      </c>
      <c r="B271" s="55" t="s">
        <v>166</v>
      </c>
      <c r="C271" s="17" t="s">
        <v>167</v>
      </c>
      <c r="D271" s="16">
        <v>29.905999999999999</v>
      </c>
      <c r="E271" s="17">
        <v>4</v>
      </c>
      <c r="F271" s="17" t="s">
        <v>0</v>
      </c>
      <c r="G271" s="155" t="s">
        <v>421</v>
      </c>
      <c r="H271" s="155" t="s">
        <v>422</v>
      </c>
      <c r="I271" s="199" t="s">
        <v>424</v>
      </c>
      <c r="J271" s="199"/>
      <c r="K271" s="200"/>
    </row>
    <row r="272" spans="1:11" ht="24.75" customHeight="1" x14ac:dyDescent="0.25">
      <c r="A272" s="40">
        <v>2</v>
      </c>
      <c r="B272" s="55" t="s">
        <v>166</v>
      </c>
      <c r="C272" s="17" t="s">
        <v>168</v>
      </c>
      <c r="D272" s="16">
        <v>25.004999999999999</v>
      </c>
      <c r="E272" s="17">
        <v>4</v>
      </c>
      <c r="F272" s="17" t="s">
        <v>0</v>
      </c>
      <c r="G272" s="155" t="s">
        <v>422</v>
      </c>
      <c r="H272" s="155" t="s">
        <v>457</v>
      </c>
      <c r="I272" s="199" t="s">
        <v>423</v>
      </c>
      <c r="J272" s="199"/>
      <c r="K272" s="200"/>
    </row>
    <row r="273" spans="1:11" ht="24.75" customHeight="1" thickBot="1" x14ac:dyDescent="0.3">
      <c r="A273" s="43">
        <v>3</v>
      </c>
      <c r="B273" s="56" t="s">
        <v>166</v>
      </c>
      <c r="C273" s="47" t="s">
        <v>169</v>
      </c>
      <c r="D273" s="46">
        <v>95.402000000000001</v>
      </c>
      <c r="E273" s="47">
        <v>3</v>
      </c>
      <c r="F273" s="47" t="s">
        <v>0</v>
      </c>
      <c r="G273" s="155" t="s">
        <v>421</v>
      </c>
      <c r="H273" s="155" t="s">
        <v>422</v>
      </c>
      <c r="I273" s="201" t="s">
        <v>424</v>
      </c>
      <c r="J273" s="201"/>
      <c r="K273" s="202"/>
    </row>
    <row r="274" spans="1:11" ht="18" customHeight="1" thickBot="1" x14ac:dyDescent="0.3">
      <c r="A274" s="175"/>
      <c r="B274" s="176" t="s">
        <v>314</v>
      </c>
      <c r="C274" s="226"/>
      <c r="D274" s="227">
        <f>SUM(D271:D273)</f>
        <v>150.31299999999999</v>
      </c>
      <c r="E274" s="226"/>
      <c r="F274" s="226"/>
      <c r="G274" s="215"/>
      <c r="H274" s="215"/>
      <c r="I274" s="215"/>
      <c r="J274" s="215"/>
      <c r="K274" s="216"/>
    </row>
    <row r="275" spans="1:11" ht="18" customHeight="1" x14ac:dyDescent="0.25">
      <c r="A275" s="165"/>
      <c r="B275" s="166"/>
      <c r="C275" s="167"/>
      <c r="D275" s="168"/>
      <c r="E275" s="167"/>
      <c r="F275" s="167"/>
      <c r="G275" s="210"/>
      <c r="H275" s="210"/>
      <c r="I275" s="210"/>
      <c r="J275" s="210"/>
      <c r="K275" s="211"/>
    </row>
    <row r="276" spans="1:11" ht="24.75" customHeight="1" x14ac:dyDescent="0.25">
      <c r="A276" s="40">
        <v>1</v>
      </c>
      <c r="B276" s="55" t="s">
        <v>170</v>
      </c>
      <c r="C276" s="17" t="s">
        <v>171</v>
      </c>
      <c r="D276" s="16">
        <v>12.002000000000001</v>
      </c>
      <c r="E276" s="17">
        <v>5</v>
      </c>
      <c r="F276" s="17" t="s">
        <v>0</v>
      </c>
      <c r="G276" s="155" t="s">
        <v>425</v>
      </c>
      <c r="H276" s="199"/>
      <c r="I276" s="199"/>
      <c r="J276" s="199"/>
      <c r="K276" s="200"/>
    </row>
    <row r="277" spans="1:11" ht="24.75" customHeight="1" x14ac:dyDescent="0.25">
      <c r="A277" s="40">
        <v>2</v>
      </c>
      <c r="B277" s="55" t="s">
        <v>170</v>
      </c>
      <c r="C277" s="17" t="s">
        <v>172</v>
      </c>
      <c r="D277" s="16">
        <v>14.978999999999999</v>
      </c>
      <c r="E277" s="17">
        <v>3</v>
      </c>
      <c r="F277" s="17" t="s">
        <v>0</v>
      </c>
      <c r="G277" s="155" t="s">
        <v>425</v>
      </c>
      <c r="H277" s="199"/>
      <c r="I277" s="199"/>
      <c r="J277" s="199"/>
      <c r="K277" s="200"/>
    </row>
    <row r="278" spans="1:11" ht="24.75" customHeight="1" x14ac:dyDescent="0.25">
      <c r="A278" s="40">
        <v>3</v>
      </c>
      <c r="B278" s="55" t="s">
        <v>170</v>
      </c>
      <c r="C278" s="17" t="s">
        <v>173</v>
      </c>
      <c r="D278" s="16">
        <v>12.656000000000001</v>
      </c>
      <c r="E278" s="17">
        <v>3</v>
      </c>
      <c r="F278" s="17" t="s">
        <v>0</v>
      </c>
      <c r="G278" s="155" t="s">
        <v>425</v>
      </c>
      <c r="H278" s="199"/>
      <c r="I278" s="199"/>
      <c r="J278" s="199"/>
      <c r="K278" s="200"/>
    </row>
    <row r="279" spans="1:11" ht="24.75" customHeight="1" x14ac:dyDescent="0.25">
      <c r="A279" s="40">
        <v>4</v>
      </c>
      <c r="B279" s="55" t="s">
        <v>170</v>
      </c>
      <c r="C279" s="17" t="s">
        <v>174</v>
      </c>
      <c r="D279" s="16">
        <v>22.384</v>
      </c>
      <c r="E279" s="17">
        <v>5</v>
      </c>
      <c r="F279" s="17" t="s">
        <v>0</v>
      </c>
      <c r="G279" s="155" t="s">
        <v>425</v>
      </c>
      <c r="H279" s="199"/>
      <c r="I279" s="199"/>
      <c r="J279" s="199"/>
      <c r="K279" s="200"/>
    </row>
    <row r="280" spans="1:11" ht="24.75" customHeight="1" x14ac:dyDescent="0.25">
      <c r="A280" s="40">
        <v>5</v>
      </c>
      <c r="B280" s="55" t="s">
        <v>170</v>
      </c>
      <c r="C280" s="17" t="s">
        <v>175</v>
      </c>
      <c r="D280" s="16">
        <v>22.706</v>
      </c>
      <c r="E280" s="17">
        <v>3</v>
      </c>
      <c r="F280" s="17" t="s">
        <v>0</v>
      </c>
      <c r="G280" s="155" t="s">
        <v>425</v>
      </c>
      <c r="H280" s="199"/>
      <c r="I280" s="199"/>
      <c r="J280" s="199"/>
      <c r="K280" s="200"/>
    </row>
    <row r="281" spans="1:11" ht="24.75" customHeight="1" x14ac:dyDescent="0.25">
      <c r="A281" s="40">
        <v>6</v>
      </c>
      <c r="B281" s="55" t="s">
        <v>170</v>
      </c>
      <c r="C281" s="17" t="s">
        <v>176</v>
      </c>
      <c r="D281" s="16">
        <v>10.021000000000001</v>
      </c>
      <c r="E281" s="17">
        <v>5</v>
      </c>
      <c r="F281" s="17" t="s">
        <v>0</v>
      </c>
      <c r="G281" s="155" t="s">
        <v>425</v>
      </c>
      <c r="H281" s="199"/>
      <c r="I281" s="199"/>
      <c r="J281" s="199"/>
      <c r="K281" s="200"/>
    </row>
    <row r="282" spans="1:11" ht="24.75" customHeight="1" thickBot="1" x14ac:dyDescent="0.3">
      <c r="A282" s="170">
        <v>7</v>
      </c>
      <c r="B282" s="171" t="s">
        <v>170</v>
      </c>
      <c r="C282" s="172" t="s">
        <v>177</v>
      </c>
      <c r="D282" s="173">
        <v>16.001999999999999</v>
      </c>
      <c r="E282" s="172">
        <v>3</v>
      </c>
      <c r="F282" s="172" t="s">
        <v>0</v>
      </c>
      <c r="G282" s="174" t="s">
        <v>425</v>
      </c>
      <c r="H282" s="217"/>
      <c r="I282" s="217"/>
      <c r="J282" s="217"/>
      <c r="K282" s="218"/>
    </row>
    <row r="283" spans="1:11" ht="18" customHeight="1" thickBot="1" x14ac:dyDescent="0.3">
      <c r="A283" s="181"/>
      <c r="B283" s="182" t="s">
        <v>314</v>
      </c>
      <c r="C283" s="228"/>
      <c r="D283" s="229">
        <f>SUM(D276:D282)</f>
        <v>110.75</v>
      </c>
      <c r="E283" s="228"/>
      <c r="F283" s="228"/>
      <c r="G283" s="213"/>
      <c r="H283" s="213"/>
      <c r="I283" s="213"/>
      <c r="J283" s="213"/>
      <c r="K283" s="214"/>
    </row>
    <row r="284" spans="1:11" ht="18" customHeight="1" x14ac:dyDescent="0.25">
      <c r="A284" s="50"/>
      <c r="B284" s="59"/>
      <c r="C284" s="54"/>
      <c r="D284" s="53"/>
      <c r="E284" s="54"/>
      <c r="F284" s="54"/>
      <c r="G284" s="205"/>
      <c r="H284" s="205"/>
      <c r="I284" s="205"/>
      <c r="J284" s="205"/>
      <c r="K284" s="206"/>
    </row>
    <row r="285" spans="1:11" ht="24.75" customHeight="1" x14ac:dyDescent="0.25">
      <c r="A285" s="40">
        <v>1</v>
      </c>
      <c r="B285" s="55" t="s">
        <v>178</v>
      </c>
      <c r="C285" s="17" t="s">
        <v>179</v>
      </c>
      <c r="D285" s="16">
        <v>6.2160000000000002</v>
      </c>
      <c r="E285" s="17">
        <v>3</v>
      </c>
      <c r="F285" s="17" t="s">
        <v>0</v>
      </c>
      <c r="G285" s="198"/>
      <c r="H285" s="199"/>
      <c r="I285" s="199"/>
      <c r="J285" s="199"/>
      <c r="K285" s="200"/>
    </row>
    <row r="286" spans="1:11" ht="24.75" customHeight="1" x14ac:dyDescent="0.25">
      <c r="A286" s="40">
        <v>2</v>
      </c>
      <c r="B286" s="55" t="s">
        <v>178</v>
      </c>
      <c r="C286" s="17" t="s">
        <v>180</v>
      </c>
      <c r="D286" s="16">
        <v>8.0210000000000008</v>
      </c>
      <c r="E286" s="17">
        <v>3</v>
      </c>
      <c r="F286" s="17" t="s">
        <v>0</v>
      </c>
      <c r="G286" s="198"/>
      <c r="H286" s="199"/>
      <c r="I286" s="199"/>
      <c r="J286" s="199"/>
      <c r="K286" s="200"/>
    </row>
    <row r="287" spans="1:11" ht="24.75" customHeight="1" x14ac:dyDescent="0.25">
      <c r="A287" s="40">
        <v>3</v>
      </c>
      <c r="B287" s="55" t="s">
        <v>178</v>
      </c>
      <c r="C287" s="75" t="s">
        <v>181</v>
      </c>
      <c r="D287" s="63">
        <v>12.808999999999999</v>
      </c>
      <c r="E287" s="17">
        <v>3</v>
      </c>
      <c r="F287" s="17" t="s">
        <v>0</v>
      </c>
      <c r="G287" s="199"/>
      <c r="H287" s="199"/>
      <c r="I287" s="199"/>
      <c r="J287" s="199"/>
      <c r="K287" s="200"/>
    </row>
    <row r="288" spans="1:11" ht="24.75" customHeight="1" x14ac:dyDescent="0.25">
      <c r="A288" s="40">
        <v>4</v>
      </c>
      <c r="B288" s="55" t="s">
        <v>178</v>
      </c>
      <c r="C288" s="75" t="s">
        <v>182</v>
      </c>
      <c r="D288" s="63">
        <v>23.273</v>
      </c>
      <c r="E288" s="17">
        <v>3</v>
      </c>
      <c r="F288" s="17" t="s">
        <v>0</v>
      </c>
      <c r="G288" s="199"/>
      <c r="H288" s="199"/>
      <c r="I288" s="199"/>
      <c r="J288" s="199"/>
      <c r="K288" s="200"/>
    </row>
    <row r="289" spans="1:11" ht="24.75" customHeight="1" x14ac:dyDescent="0.25">
      <c r="A289" s="40">
        <v>5</v>
      </c>
      <c r="B289" s="55" t="s">
        <v>178</v>
      </c>
      <c r="C289" s="75" t="s">
        <v>183</v>
      </c>
      <c r="D289" s="85">
        <v>24.766999999999999</v>
      </c>
      <c r="E289" s="17">
        <v>3</v>
      </c>
      <c r="F289" s="17" t="s">
        <v>0</v>
      </c>
      <c r="G289" s="199"/>
      <c r="H289" s="199"/>
      <c r="I289" s="199"/>
      <c r="J289" s="199"/>
      <c r="K289" s="200"/>
    </row>
    <row r="290" spans="1:11" ht="24.75" customHeight="1" x14ac:dyDescent="0.25">
      <c r="A290" s="40">
        <v>6</v>
      </c>
      <c r="B290" s="55" t="s">
        <v>178</v>
      </c>
      <c r="C290" s="75" t="s">
        <v>184</v>
      </c>
      <c r="D290" s="65">
        <v>7.0010000000000003</v>
      </c>
      <c r="E290" s="17">
        <v>4</v>
      </c>
      <c r="F290" s="17" t="s">
        <v>0</v>
      </c>
      <c r="G290" s="199"/>
      <c r="H290" s="199"/>
      <c r="I290" s="199"/>
      <c r="J290" s="199"/>
      <c r="K290" s="200"/>
    </row>
    <row r="291" spans="1:11" ht="24.75" customHeight="1" x14ac:dyDescent="0.25">
      <c r="A291" s="40">
        <v>7</v>
      </c>
      <c r="B291" s="55" t="s">
        <v>178</v>
      </c>
      <c r="C291" s="17" t="s">
        <v>251</v>
      </c>
      <c r="D291" s="16">
        <v>15.715999999999999</v>
      </c>
      <c r="E291" s="17">
        <v>4</v>
      </c>
      <c r="F291" s="17" t="s">
        <v>0</v>
      </c>
      <c r="G291" s="199"/>
      <c r="H291" s="199"/>
      <c r="I291" s="199"/>
      <c r="J291" s="199"/>
      <c r="K291" s="200"/>
    </row>
    <row r="292" spans="1:11" ht="24.75" customHeight="1" thickBot="1" x14ac:dyDescent="0.3">
      <c r="A292" s="43">
        <v>8</v>
      </c>
      <c r="B292" s="56" t="s">
        <v>178</v>
      </c>
      <c r="C292" s="79" t="s">
        <v>185</v>
      </c>
      <c r="D292" s="86">
        <v>5.3780000000000001</v>
      </c>
      <c r="E292" s="79">
        <v>3</v>
      </c>
      <c r="F292" s="79" t="s">
        <v>0</v>
      </c>
      <c r="G292" s="201"/>
      <c r="H292" s="201"/>
      <c r="I292" s="201"/>
      <c r="J292" s="201"/>
      <c r="K292" s="202"/>
    </row>
    <row r="293" spans="1:11" ht="18" customHeight="1" thickBot="1" x14ac:dyDescent="0.3">
      <c r="A293" s="48"/>
      <c r="B293" s="96" t="s">
        <v>314</v>
      </c>
      <c r="C293" s="68"/>
      <c r="D293" s="112">
        <f>SUM(D285:D292)</f>
        <v>103.181</v>
      </c>
      <c r="E293" s="68"/>
      <c r="F293" s="68"/>
      <c r="G293" s="203"/>
      <c r="H293" s="203"/>
      <c r="I293" s="203"/>
      <c r="J293" s="203"/>
      <c r="K293" s="204"/>
    </row>
    <row r="294" spans="1:11" ht="18" customHeight="1" x14ac:dyDescent="0.25">
      <c r="A294" s="50"/>
      <c r="B294" s="59"/>
      <c r="C294" s="110"/>
      <c r="D294" s="111"/>
      <c r="E294" s="110"/>
      <c r="F294" s="110"/>
      <c r="G294" s="205"/>
      <c r="H294" s="205"/>
      <c r="I294" s="205"/>
      <c r="J294" s="205"/>
      <c r="K294" s="206"/>
    </row>
    <row r="295" spans="1:11" ht="24.75" customHeight="1" x14ac:dyDescent="0.25">
      <c r="A295" s="40">
        <v>1</v>
      </c>
      <c r="B295" s="55" t="s">
        <v>186</v>
      </c>
      <c r="C295" s="17" t="s">
        <v>187</v>
      </c>
      <c r="D295" s="16">
        <v>3.1539999999999999</v>
      </c>
      <c r="E295" s="17">
        <v>3</v>
      </c>
      <c r="F295" s="17" t="s">
        <v>0</v>
      </c>
      <c r="G295" s="198" t="s">
        <v>426</v>
      </c>
      <c r="H295" s="199"/>
      <c r="I295" s="199"/>
      <c r="J295" s="199"/>
      <c r="K295" s="200"/>
    </row>
    <row r="296" spans="1:11" ht="24.75" customHeight="1" x14ac:dyDescent="0.25">
      <c r="A296" s="40">
        <v>2</v>
      </c>
      <c r="B296" s="55" t="s">
        <v>186</v>
      </c>
      <c r="C296" s="17" t="s">
        <v>188</v>
      </c>
      <c r="D296" s="16">
        <v>1.2989999999999999</v>
      </c>
      <c r="E296" s="17">
        <v>3</v>
      </c>
      <c r="F296" s="17" t="s">
        <v>0</v>
      </c>
      <c r="G296" s="198" t="s">
        <v>426</v>
      </c>
      <c r="H296" s="199"/>
      <c r="I296" s="199"/>
      <c r="J296" s="199"/>
      <c r="K296" s="200"/>
    </row>
    <row r="297" spans="1:11" ht="24.75" customHeight="1" x14ac:dyDescent="0.25">
      <c r="A297" s="40">
        <v>3</v>
      </c>
      <c r="B297" s="55" t="s">
        <v>186</v>
      </c>
      <c r="C297" s="17" t="s">
        <v>189</v>
      </c>
      <c r="D297" s="16">
        <v>6.2110000000000003</v>
      </c>
      <c r="E297" s="17">
        <v>3</v>
      </c>
      <c r="F297" s="17" t="s">
        <v>0</v>
      </c>
      <c r="G297" s="198" t="s">
        <v>426</v>
      </c>
      <c r="H297" s="199"/>
      <c r="I297" s="199"/>
      <c r="J297" s="199"/>
      <c r="K297" s="200"/>
    </row>
    <row r="298" spans="1:11" ht="24.75" customHeight="1" x14ac:dyDescent="0.25">
      <c r="A298" s="40">
        <v>4</v>
      </c>
      <c r="B298" s="55" t="s">
        <v>186</v>
      </c>
      <c r="C298" s="17" t="s">
        <v>190</v>
      </c>
      <c r="D298" s="16">
        <v>24.661999999999999</v>
      </c>
      <c r="E298" s="17">
        <v>3</v>
      </c>
      <c r="F298" s="17" t="s">
        <v>0</v>
      </c>
      <c r="G298" s="198" t="s">
        <v>426</v>
      </c>
      <c r="H298" s="198" t="s">
        <v>427</v>
      </c>
      <c r="I298" s="199"/>
      <c r="J298" s="199"/>
      <c r="K298" s="200"/>
    </row>
    <row r="299" spans="1:11" ht="24.75" customHeight="1" thickBot="1" x14ac:dyDescent="0.3">
      <c r="A299" s="43">
        <v>5</v>
      </c>
      <c r="B299" s="56" t="s">
        <v>186</v>
      </c>
      <c r="C299" s="47" t="s">
        <v>191</v>
      </c>
      <c r="D299" s="46">
        <v>24.663</v>
      </c>
      <c r="E299" s="47">
        <v>3</v>
      </c>
      <c r="F299" s="47" t="s">
        <v>0</v>
      </c>
      <c r="G299" s="198" t="s">
        <v>426</v>
      </c>
      <c r="H299" s="198" t="s">
        <v>427</v>
      </c>
      <c r="I299" s="201"/>
      <c r="J299" s="201"/>
      <c r="K299" s="202"/>
    </row>
    <row r="300" spans="1:11" ht="18" customHeight="1" thickBot="1" x14ac:dyDescent="0.3">
      <c r="A300" s="48"/>
      <c r="B300" s="96" t="s">
        <v>314</v>
      </c>
      <c r="C300" s="22"/>
      <c r="D300" s="21">
        <f>SUM(D295:D299)</f>
        <v>59.989000000000004</v>
      </c>
      <c r="E300" s="22"/>
      <c r="F300" s="22"/>
      <c r="G300" s="203"/>
      <c r="H300" s="203"/>
      <c r="I300" s="203"/>
      <c r="J300" s="203"/>
      <c r="K300" s="204"/>
    </row>
    <row r="301" spans="1:11" ht="18" customHeight="1" x14ac:dyDescent="0.25">
      <c r="A301" s="50"/>
      <c r="B301" s="59"/>
      <c r="C301" s="54"/>
      <c r="D301" s="127"/>
      <c r="E301" s="54"/>
      <c r="F301" s="54"/>
      <c r="G301" s="205"/>
      <c r="H301" s="205"/>
      <c r="I301" s="205"/>
      <c r="J301" s="205"/>
      <c r="K301" s="206"/>
    </row>
    <row r="302" spans="1:11" ht="24.75" customHeight="1" x14ac:dyDescent="0.25">
      <c r="A302" s="40">
        <v>1</v>
      </c>
      <c r="B302" s="55" t="s">
        <v>192</v>
      </c>
      <c r="C302" s="25" t="s">
        <v>193</v>
      </c>
      <c r="D302" s="58">
        <v>9.9209999999999994</v>
      </c>
      <c r="E302" s="25">
        <v>3</v>
      </c>
      <c r="F302" s="25" t="s">
        <v>0</v>
      </c>
      <c r="G302" s="155" t="s">
        <v>428</v>
      </c>
      <c r="H302" s="155" t="s">
        <v>429</v>
      </c>
      <c r="I302" s="199"/>
      <c r="J302" s="199"/>
      <c r="K302" s="200"/>
    </row>
    <row r="303" spans="1:11" ht="24.75" customHeight="1" x14ac:dyDescent="0.25">
      <c r="A303" s="40">
        <v>2</v>
      </c>
      <c r="B303" s="55" t="s">
        <v>192</v>
      </c>
      <c r="C303" s="25" t="s">
        <v>194</v>
      </c>
      <c r="D303" s="58">
        <v>17.5</v>
      </c>
      <c r="E303" s="25">
        <v>3</v>
      </c>
      <c r="F303" s="25" t="s">
        <v>0</v>
      </c>
      <c r="G303" s="155" t="s">
        <v>461</v>
      </c>
      <c r="H303" s="155" t="s">
        <v>428</v>
      </c>
      <c r="I303" s="199" t="s">
        <v>430</v>
      </c>
      <c r="J303" s="199"/>
      <c r="K303" s="200"/>
    </row>
    <row r="304" spans="1:11" ht="24.75" customHeight="1" x14ac:dyDescent="0.25">
      <c r="A304" s="40">
        <v>3</v>
      </c>
      <c r="B304" s="55" t="s">
        <v>192</v>
      </c>
      <c r="C304" s="75" t="s">
        <v>195</v>
      </c>
      <c r="D304" s="65">
        <v>15.013999999999999</v>
      </c>
      <c r="E304" s="25">
        <v>3</v>
      </c>
      <c r="F304" s="25" t="s">
        <v>0</v>
      </c>
      <c r="G304" s="155" t="s">
        <v>462</v>
      </c>
      <c r="H304" s="155" t="s">
        <v>428</v>
      </c>
      <c r="I304" s="199" t="s">
        <v>430</v>
      </c>
      <c r="J304" s="199"/>
      <c r="K304" s="200"/>
    </row>
    <row r="305" spans="1:11" ht="24.75" customHeight="1" x14ac:dyDescent="0.25">
      <c r="A305" s="40">
        <v>4</v>
      </c>
      <c r="B305" s="55" t="s">
        <v>192</v>
      </c>
      <c r="C305" s="75" t="s">
        <v>196</v>
      </c>
      <c r="D305" s="87">
        <v>18.324000000000002</v>
      </c>
      <c r="E305" s="25">
        <v>3</v>
      </c>
      <c r="F305" s="25" t="s">
        <v>0</v>
      </c>
      <c r="G305" s="155" t="s">
        <v>463</v>
      </c>
      <c r="H305" s="155" t="s">
        <v>428</v>
      </c>
      <c r="I305" s="199" t="s">
        <v>430</v>
      </c>
      <c r="J305" s="199"/>
      <c r="K305" s="200"/>
    </row>
    <row r="306" spans="1:11" ht="24.75" customHeight="1" x14ac:dyDescent="0.25">
      <c r="A306" s="40">
        <v>5</v>
      </c>
      <c r="B306" s="55" t="s">
        <v>192</v>
      </c>
      <c r="C306" s="25" t="s">
        <v>197</v>
      </c>
      <c r="D306" s="58">
        <v>21.995999999999999</v>
      </c>
      <c r="E306" s="25">
        <v>3</v>
      </c>
      <c r="F306" s="25" t="s">
        <v>0</v>
      </c>
      <c r="G306" s="155" t="s">
        <v>464</v>
      </c>
      <c r="H306" s="155" t="s">
        <v>429</v>
      </c>
      <c r="I306" s="199"/>
      <c r="J306" s="199"/>
      <c r="K306" s="200"/>
    </row>
    <row r="307" spans="1:11" ht="24.75" customHeight="1" x14ac:dyDescent="0.25">
      <c r="A307" s="40">
        <v>6</v>
      </c>
      <c r="B307" s="55" t="s">
        <v>192</v>
      </c>
      <c r="C307" s="25" t="s">
        <v>198</v>
      </c>
      <c r="D307" s="58">
        <v>10.000999999999999</v>
      </c>
      <c r="E307" s="25">
        <v>3</v>
      </c>
      <c r="F307" s="25" t="s">
        <v>0</v>
      </c>
      <c r="G307" s="155" t="s">
        <v>465</v>
      </c>
      <c r="H307" s="155" t="s">
        <v>431</v>
      </c>
      <c r="I307" s="199"/>
      <c r="J307" s="199"/>
      <c r="K307" s="200"/>
    </row>
    <row r="308" spans="1:11" ht="24.75" customHeight="1" thickBot="1" x14ac:dyDescent="0.3">
      <c r="A308" s="43">
        <v>7</v>
      </c>
      <c r="B308" s="56" t="s">
        <v>192</v>
      </c>
      <c r="C308" s="62" t="s">
        <v>199</v>
      </c>
      <c r="D308" s="24">
        <v>11.375999999999999</v>
      </c>
      <c r="E308" s="62">
        <v>3</v>
      </c>
      <c r="F308" s="62" t="s">
        <v>0</v>
      </c>
      <c r="G308" s="155" t="s">
        <v>466</v>
      </c>
      <c r="H308" s="155" t="s">
        <v>429</v>
      </c>
      <c r="I308" s="201"/>
      <c r="J308" s="201"/>
      <c r="K308" s="202"/>
    </row>
    <row r="309" spans="1:11" ht="18" customHeight="1" thickBot="1" x14ac:dyDescent="0.3">
      <c r="A309" s="175"/>
      <c r="B309" s="176" t="s">
        <v>314</v>
      </c>
      <c r="C309" s="236"/>
      <c r="D309" s="237">
        <f>SUM(D302:D308)</f>
        <v>104.13200000000001</v>
      </c>
      <c r="E309" s="236"/>
      <c r="F309" s="236"/>
      <c r="G309" s="215"/>
      <c r="H309" s="215"/>
      <c r="I309" s="215"/>
      <c r="J309" s="215"/>
      <c r="K309" s="216"/>
    </row>
    <row r="310" spans="1:11" ht="18" customHeight="1" x14ac:dyDescent="0.25">
      <c r="A310" s="165"/>
      <c r="B310" s="166"/>
      <c r="C310" s="238"/>
      <c r="D310" s="239"/>
      <c r="E310" s="238"/>
      <c r="F310" s="238"/>
      <c r="G310" s="210"/>
      <c r="H310" s="210"/>
      <c r="I310" s="210"/>
      <c r="J310" s="210"/>
      <c r="K310" s="211"/>
    </row>
    <row r="311" spans="1:11" ht="24.75" customHeight="1" x14ac:dyDescent="0.25">
      <c r="A311" s="40">
        <v>1</v>
      </c>
      <c r="B311" s="55" t="s">
        <v>200</v>
      </c>
      <c r="C311" s="17" t="s">
        <v>201</v>
      </c>
      <c r="D311" s="16">
        <v>3</v>
      </c>
      <c r="E311" s="17">
        <v>3</v>
      </c>
      <c r="F311" s="17" t="s">
        <v>0</v>
      </c>
      <c r="G311" s="199"/>
      <c r="H311" s="199"/>
      <c r="I311" s="199"/>
      <c r="J311" s="199"/>
      <c r="K311" s="200"/>
    </row>
    <row r="312" spans="1:11" ht="24.75" customHeight="1" thickBot="1" x14ac:dyDescent="0.3">
      <c r="A312" s="170">
        <v>2</v>
      </c>
      <c r="B312" s="171" t="s">
        <v>200</v>
      </c>
      <c r="C312" s="172" t="s">
        <v>202</v>
      </c>
      <c r="D312" s="173">
        <v>3.129</v>
      </c>
      <c r="E312" s="172">
        <v>4</v>
      </c>
      <c r="F312" s="172" t="s">
        <v>0</v>
      </c>
      <c r="G312" s="217"/>
      <c r="H312" s="217"/>
      <c r="I312" s="217"/>
      <c r="J312" s="217"/>
      <c r="K312" s="218"/>
    </row>
    <row r="313" spans="1:11" ht="18" customHeight="1" thickBot="1" x14ac:dyDescent="0.3">
      <c r="A313" s="181"/>
      <c r="B313" s="182" t="s">
        <v>314</v>
      </c>
      <c r="C313" s="228"/>
      <c r="D313" s="229">
        <f>SUM(D311:D312)</f>
        <v>6.1289999999999996</v>
      </c>
      <c r="E313" s="228"/>
      <c r="F313" s="228"/>
      <c r="G313" s="213"/>
      <c r="H313" s="213"/>
      <c r="I313" s="213"/>
      <c r="J313" s="213"/>
      <c r="K313" s="214"/>
    </row>
    <row r="314" spans="1:11" ht="18" customHeight="1" x14ac:dyDescent="0.25">
      <c r="A314" s="50"/>
      <c r="B314" s="59"/>
      <c r="C314" s="54"/>
      <c r="D314" s="53"/>
      <c r="E314" s="54"/>
      <c r="F314" s="54"/>
      <c r="G314" s="205"/>
      <c r="H314" s="205"/>
      <c r="I314" s="205"/>
      <c r="J314" s="205"/>
      <c r="K314" s="206"/>
    </row>
    <row r="315" spans="1:11" ht="24.75" customHeight="1" x14ac:dyDescent="0.25">
      <c r="A315" s="40">
        <v>1</v>
      </c>
      <c r="B315" s="55" t="s">
        <v>203</v>
      </c>
      <c r="C315" s="25" t="s">
        <v>312</v>
      </c>
      <c r="D315" s="58">
        <v>38.997999999999998</v>
      </c>
      <c r="E315" s="25">
        <v>3</v>
      </c>
      <c r="F315" s="25" t="s">
        <v>0</v>
      </c>
      <c r="G315" s="155"/>
      <c r="H315" s="198"/>
      <c r="I315" s="199"/>
      <c r="J315" s="199"/>
      <c r="K315" s="200"/>
    </row>
    <row r="316" spans="1:11" ht="24.75" customHeight="1" x14ac:dyDescent="0.25">
      <c r="A316" s="40">
        <v>2</v>
      </c>
      <c r="B316" s="55" t="s">
        <v>203</v>
      </c>
      <c r="C316" s="25" t="s">
        <v>253</v>
      </c>
      <c r="D316" s="58">
        <v>30.001000000000001</v>
      </c>
      <c r="E316" s="25">
        <v>3</v>
      </c>
      <c r="F316" s="25" t="s">
        <v>0</v>
      </c>
      <c r="G316" s="155"/>
      <c r="H316" s="199"/>
      <c r="I316" s="199"/>
      <c r="J316" s="199"/>
      <c r="K316" s="200"/>
    </row>
    <row r="317" spans="1:11" ht="24.75" customHeight="1" x14ac:dyDescent="0.25">
      <c r="A317" s="40">
        <v>3</v>
      </c>
      <c r="B317" s="55" t="s">
        <v>203</v>
      </c>
      <c r="C317" s="25" t="s">
        <v>204</v>
      </c>
      <c r="D317" s="58">
        <v>10.000999999999999</v>
      </c>
      <c r="E317" s="25">
        <v>3</v>
      </c>
      <c r="F317" s="25" t="s">
        <v>0</v>
      </c>
      <c r="G317" s="155" t="s">
        <v>432</v>
      </c>
      <c r="H317" s="198" t="s">
        <v>433</v>
      </c>
      <c r="I317" s="199"/>
      <c r="J317" s="199"/>
      <c r="K317" s="200"/>
    </row>
    <row r="318" spans="1:11" ht="24.75" customHeight="1" x14ac:dyDescent="0.25">
      <c r="A318" s="40">
        <v>4</v>
      </c>
      <c r="B318" s="55" t="s">
        <v>203</v>
      </c>
      <c r="C318" s="25" t="s">
        <v>205</v>
      </c>
      <c r="D318" s="58">
        <v>17.140999999999998</v>
      </c>
      <c r="E318" s="25">
        <v>3</v>
      </c>
      <c r="F318" s="25" t="s">
        <v>0</v>
      </c>
      <c r="G318" s="155" t="s">
        <v>434</v>
      </c>
      <c r="H318" s="155" t="s">
        <v>435</v>
      </c>
      <c r="I318" s="199" t="s">
        <v>436</v>
      </c>
      <c r="J318" s="199"/>
      <c r="K318" s="200"/>
    </row>
    <row r="319" spans="1:11" ht="24.75" customHeight="1" thickBot="1" x14ac:dyDescent="0.3">
      <c r="A319" s="43">
        <v>5</v>
      </c>
      <c r="B319" s="56" t="s">
        <v>203</v>
      </c>
      <c r="C319" s="47" t="s">
        <v>206</v>
      </c>
      <c r="D319" s="46">
        <v>30.001000000000001</v>
      </c>
      <c r="E319" s="47">
        <v>3</v>
      </c>
      <c r="F319" s="47" t="s">
        <v>0</v>
      </c>
      <c r="G319" s="155" t="s">
        <v>437</v>
      </c>
      <c r="H319" s="198" t="s">
        <v>438</v>
      </c>
      <c r="I319" s="201"/>
      <c r="J319" s="201"/>
      <c r="K319" s="202"/>
    </row>
    <row r="320" spans="1:11" s="3" customFormat="1" ht="18" customHeight="1" thickBot="1" x14ac:dyDescent="0.3">
      <c r="A320" s="88"/>
      <c r="B320" s="96" t="s">
        <v>314</v>
      </c>
      <c r="C320" s="89"/>
      <c r="D320" s="21">
        <f>SUM(D315:D319)</f>
        <v>126.142</v>
      </c>
      <c r="E320" s="89"/>
      <c r="F320" s="89"/>
      <c r="G320" s="219"/>
      <c r="H320" s="219"/>
      <c r="I320" s="219"/>
      <c r="J320" s="219"/>
      <c r="K320" s="220"/>
    </row>
    <row r="321" spans="1:11" ht="18" customHeight="1" x14ac:dyDescent="0.25">
      <c r="A321" s="50"/>
      <c r="B321" s="59"/>
      <c r="C321" s="54"/>
      <c r="D321" s="53"/>
      <c r="E321" s="54"/>
      <c r="F321" s="54"/>
      <c r="G321" s="205"/>
      <c r="H321" s="205"/>
      <c r="I321" s="205"/>
      <c r="J321" s="205"/>
      <c r="K321" s="206"/>
    </row>
    <row r="322" spans="1:11" ht="24.75" customHeight="1" x14ac:dyDescent="0.25">
      <c r="A322" s="40">
        <v>1</v>
      </c>
      <c r="B322" s="55" t="s">
        <v>207</v>
      </c>
      <c r="C322" s="75" t="s">
        <v>208</v>
      </c>
      <c r="D322" s="64">
        <v>13.252000000000001</v>
      </c>
      <c r="E322" s="17">
        <v>3</v>
      </c>
      <c r="F322" s="17" t="s">
        <v>0</v>
      </c>
      <c r="G322" s="155" t="s">
        <v>439</v>
      </c>
      <c r="H322" s="199"/>
      <c r="I322" s="199"/>
      <c r="J322" s="199"/>
      <c r="K322" s="200"/>
    </row>
    <row r="323" spans="1:11" ht="24.75" customHeight="1" x14ac:dyDescent="0.25">
      <c r="A323" s="40">
        <v>2</v>
      </c>
      <c r="B323" s="55" t="s">
        <v>207</v>
      </c>
      <c r="C323" s="17" t="s">
        <v>209</v>
      </c>
      <c r="D323" s="16">
        <v>10.336</v>
      </c>
      <c r="E323" s="17">
        <v>3</v>
      </c>
      <c r="F323" s="17" t="s">
        <v>0</v>
      </c>
      <c r="G323" s="155" t="s">
        <v>439</v>
      </c>
      <c r="H323" s="199"/>
      <c r="I323" s="199"/>
      <c r="J323" s="199"/>
      <c r="K323" s="200"/>
    </row>
    <row r="324" spans="1:11" ht="24.75" customHeight="1" x14ac:dyDescent="0.25">
      <c r="A324" s="40">
        <v>3</v>
      </c>
      <c r="B324" s="55" t="s">
        <v>207</v>
      </c>
      <c r="C324" s="17" t="s">
        <v>210</v>
      </c>
      <c r="D324" s="16">
        <v>17.044</v>
      </c>
      <c r="E324" s="17">
        <v>3</v>
      </c>
      <c r="F324" s="17" t="s">
        <v>0</v>
      </c>
      <c r="G324" s="155" t="s">
        <v>439</v>
      </c>
      <c r="H324" s="199"/>
      <c r="I324" s="199"/>
      <c r="J324" s="199"/>
      <c r="K324" s="200"/>
    </row>
    <row r="325" spans="1:11" ht="24.75" customHeight="1" x14ac:dyDescent="0.25">
      <c r="A325" s="40">
        <v>4</v>
      </c>
      <c r="B325" s="55" t="s">
        <v>207</v>
      </c>
      <c r="C325" s="17" t="s">
        <v>211</v>
      </c>
      <c r="D325" s="16">
        <v>16.878</v>
      </c>
      <c r="E325" s="17">
        <v>3</v>
      </c>
      <c r="F325" s="17" t="s">
        <v>0</v>
      </c>
      <c r="G325" s="155" t="s">
        <v>439</v>
      </c>
      <c r="H325" s="199"/>
      <c r="I325" s="199"/>
      <c r="J325" s="199"/>
      <c r="K325" s="200"/>
    </row>
    <row r="326" spans="1:11" ht="24.75" customHeight="1" x14ac:dyDescent="0.25">
      <c r="A326" s="40">
        <v>5</v>
      </c>
      <c r="B326" s="55" t="s">
        <v>207</v>
      </c>
      <c r="C326" s="17" t="s">
        <v>212</v>
      </c>
      <c r="D326" s="16">
        <v>25.007999999999999</v>
      </c>
      <c r="E326" s="17">
        <v>3</v>
      </c>
      <c r="F326" s="17" t="s">
        <v>0</v>
      </c>
      <c r="G326" s="155" t="s">
        <v>439</v>
      </c>
      <c r="H326" s="199"/>
      <c r="I326" s="199"/>
      <c r="J326" s="199"/>
      <c r="K326" s="200"/>
    </row>
    <row r="327" spans="1:11" ht="24.75" customHeight="1" x14ac:dyDescent="0.25">
      <c r="A327" s="40">
        <v>6</v>
      </c>
      <c r="B327" s="55" t="s">
        <v>207</v>
      </c>
      <c r="C327" s="17" t="s">
        <v>213</v>
      </c>
      <c r="D327" s="16">
        <v>35.94</v>
      </c>
      <c r="E327" s="17">
        <v>3</v>
      </c>
      <c r="F327" s="17" t="s">
        <v>0</v>
      </c>
      <c r="G327" s="155" t="s">
        <v>439</v>
      </c>
      <c r="H327" s="199"/>
      <c r="I327" s="199"/>
      <c r="J327" s="199"/>
      <c r="K327" s="200"/>
    </row>
    <row r="328" spans="1:11" ht="24.75" customHeight="1" thickBot="1" x14ac:dyDescent="0.3">
      <c r="A328" s="43">
        <v>7</v>
      </c>
      <c r="B328" s="56" t="s">
        <v>207</v>
      </c>
      <c r="C328" s="47" t="s">
        <v>214</v>
      </c>
      <c r="D328" s="46">
        <v>16.503</v>
      </c>
      <c r="E328" s="47">
        <v>3</v>
      </c>
      <c r="F328" s="47" t="s">
        <v>0</v>
      </c>
      <c r="G328" s="155" t="s">
        <v>439</v>
      </c>
      <c r="H328" s="201"/>
      <c r="I328" s="201"/>
      <c r="J328" s="201"/>
      <c r="K328" s="202"/>
    </row>
    <row r="329" spans="1:11" s="3" customFormat="1" ht="18" customHeight="1" thickBot="1" x14ac:dyDescent="0.3">
      <c r="A329" s="88"/>
      <c r="B329" s="96" t="s">
        <v>314</v>
      </c>
      <c r="C329" s="89"/>
      <c r="D329" s="21">
        <f>SUM(D322:D328)</f>
        <v>134.96100000000001</v>
      </c>
      <c r="E329" s="89"/>
      <c r="F329" s="89"/>
      <c r="G329" s="219"/>
      <c r="H329" s="219"/>
      <c r="I329" s="219"/>
      <c r="J329" s="219"/>
      <c r="K329" s="220"/>
    </row>
    <row r="330" spans="1:11" ht="18" customHeight="1" x14ac:dyDescent="0.25">
      <c r="A330" s="50"/>
      <c r="B330" s="59"/>
      <c r="C330" s="54"/>
      <c r="D330" s="53"/>
      <c r="E330" s="54"/>
      <c r="F330" s="54"/>
      <c r="G330" s="205"/>
      <c r="H330" s="205"/>
      <c r="I330" s="205"/>
      <c r="J330" s="205"/>
      <c r="K330" s="206"/>
    </row>
    <row r="331" spans="1:11" ht="24.75" customHeight="1" x14ac:dyDescent="0.25">
      <c r="A331" s="40">
        <v>1</v>
      </c>
      <c r="B331" s="55" t="s">
        <v>215</v>
      </c>
      <c r="C331" s="25" t="s">
        <v>216</v>
      </c>
      <c r="D331" s="58">
        <v>20.001999999999999</v>
      </c>
      <c r="E331" s="25">
        <v>3</v>
      </c>
      <c r="F331" s="25" t="s">
        <v>0</v>
      </c>
      <c r="G331" s="155" t="s">
        <v>440</v>
      </c>
      <c r="H331" s="155" t="s">
        <v>441</v>
      </c>
      <c r="I331" s="199"/>
      <c r="J331" s="199"/>
      <c r="K331" s="200"/>
    </row>
    <row r="332" spans="1:11" ht="24.75" customHeight="1" x14ac:dyDescent="0.25">
      <c r="A332" s="40">
        <v>2</v>
      </c>
      <c r="B332" s="55" t="s">
        <v>215</v>
      </c>
      <c r="C332" s="75" t="s">
        <v>217</v>
      </c>
      <c r="D332" s="65">
        <v>3.0009999999999999</v>
      </c>
      <c r="E332" s="25">
        <v>3</v>
      </c>
      <c r="F332" s="25" t="s">
        <v>0</v>
      </c>
      <c r="G332" s="155" t="s">
        <v>441</v>
      </c>
      <c r="H332" s="199"/>
      <c r="I332" s="199"/>
      <c r="J332" s="199"/>
      <c r="K332" s="200"/>
    </row>
    <row r="333" spans="1:11" ht="24.75" customHeight="1" x14ac:dyDescent="0.25">
      <c r="A333" s="40">
        <v>3</v>
      </c>
      <c r="B333" s="55" t="s">
        <v>215</v>
      </c>
      <c r="C333" s="25" t="s">
        <v>218</v>
      </c>
      <c r="D333" s="58">
        <v>16.003</v>
      </c>
      <c r="E333" s="25">
        <v>3</v>
      </c>
      <c r="F333" s="25" t="s">
        <v>0</v>
      </c>
      <c r="G333" s="155" t="s">
        <v>442</v>
      </c>
      <c r="H333" s="155" t="s">
        <v>443</v>
      </c>
      <c r="I333" s="199" t="s">
        <v>444</v>
      </c>
      <c r="J333" s="199"/>
      <c r="K333" s="200"/>
    </row>
    <row r="334" spans="1:11" ht="24.75" customHeight="1" x14ac:dyDescent="0.25">
      <c r="A334" s="40">
        <v>4</v>
      </c>
      <c r="B334" s="55" t="s">
        <v>215</v>
      </c>
      <c r="C334" s="25" t="s">
        <v>219</v>
      </c>
      <c r="D334" s="58">
        <v>12.503</v>
      </c>
      <c r="E334" s="25">
        <v>6</v>
      </c>
      <c r="F334" s="25" t="s">
        <v>0</v>
      </c>
      <c r="G334" s="155" t="s">
        <v>441</v>
      </c>
      <c r="H334" s="199"/>
      <c r="I334" s="199"/>
      <c r="J334" s="199"/>
      <c r="K334" s="200"/>
    </row>
    <row r="335" spans="1:11" ht="24.75" customHeight="1" x14ac:dyDescent="0.25">
      <c r="A335" s="40">
        <v>5</v>
      </c>
      <c r="B335" s="55" t="s">
        <v>215</v>
      </c>
      <c r="C335" s="25" t="s">
        <v>220</v>
      </c>
      <c r="D335" s="58">
        <v>12.502000000000001</v>
      </c>
      <c r="E335" s="25">
        <v>6</v>
      </c>
      <c r="F335" s="25" t="s">
        <v>0</v>
      </c>
      <c r="G335" s="155" t="s">
        <v>441</v>
      </c>
      <c r="H335" s="199"/>
      <c r="I335" s="199"/>
      <c r="J335" s="199"/>
      <c r="K335" s="200"/>
    </row>
    <row r="336" spans="1:11" ht="24.75" customHeight="1" x14ac:dyDescent="0.25">
      <c r="A336" s="40">
        <v>6</v>
      </c>
      <c r="B336" s="55" t="s">
        <v>215</v>
      </c>
      <c r="C336" s="25" t="s">
        <v>221</v>
      </c>
      <c r="D336" s="58">
        <v>80.015000000000001</v>
      </c>
      <c r="E336" s="25">
        <v>3</v>
      </c>
      <c r="F336" s="25" t="s">
        <v>0</v>
      </c>
      <c r="G336" s="155" t="s">
        <v>441</v>
      </c>
      <c r="H336" s="199"/>
      <c r="I336" s="199"/>
      <c r="J336" s="199"/>
      <c r="K336" s="200"/>
    </row>
    <row r="337" spans="1:11" ht="24.75" customHeight="1" x14ac:dyDescent="0.25">
      <c r="A337" s="40">
        <v>7</v>
      </c>
      <c r="B337" s="55" t="s">
        <v>215</v>
      </c>
      <c r="C337" s="25" t="s">
        <v>222</v>
      </c>
      <c r="D337" s="58">
        <v>12.013</v>
      </c>
      <c r="E337" s="25">
        <v>4</v>
      </c>
      <c r="F337" s="25" t="s">
        <v>0</v>
      </c>
      <c r="G337" s="155" t="s">
        <v>441</v>
      </c>
      <c r="H337" s="199"/>
      <c r="I337" s="199"/>
      <c r="J337" s="199"/>
      <c r="K337" s="200"/>
    </row>
    <row r="338" spans="1:11" ht="24.75" customHeight="1" x14ac:dyDescent="0.25">
      <c r="A338" s="40">
        <v>8</v>
      </c>
      <c r="B338" s="55" t="s">
        <v>215</v>
      </c>
      <c r="C338" s="25" t="s">
        <v>223</v>
      </c>
      <c r="D338" s="58">
        <v>12.015000000000001</v>
      </c>
      <c r="E338" s="25">
        <v>4</v>
      </c>
      <c r="F338" s="25" t="s">
        <v>0</v>
      </c>
      <c r="G338" s="155" t="s">
        <v>441</v>
      </c>
      <c r="H338" s="199"/>
      <c r="I338" s="199"/>
      <c r="J338" s="199"/>
      <c r="K338" s="200"/>
    </row>
    <row r="339" spans="1:11" ht="24.75" customHeight="1" x14ac:dyDescent="0.25">
      <c r="A339" s="40">
        <v>9</v>
      </c>
      <c r="B339" s="55" t="s">
        <v>215</v>
      </c>
      <c r="C339" s="75" t="s">
        <v>308</v>
      </c>
      <c r="D339" s="64">
        <v>4.548</v>
      </c>
      <c r="E339" s="25">
        <v>4</v>
      </c>
      <c r="F339" s="25" t="s">
        <v>0</v>
      </c>
      <c r="G339" s="155" t="s">
        <v>441</v>
      </c>
      <c r="H339" s="199"/>
      <c r="I339" s="199"/>
      <c r="J339" s="199"/>
      <c r="K339" s="200"/>
    </row>
    <row r="340" spans="1:11" ht="24.75" customHeight="1" x14ac:dyDescent="0.25">
      <c r="A340" s="40">
        <v>10</v>
      </c>
      <c r="B340" s="55" t="s">
        <v>215</v>
      </c>
      <c r="C340" s="75" t="s">
        <v>309</v>
      </c>
      <c r="D340" s="64">
        <v>4.548</v>
      </c>
      <c r="E340" s="25">
        <v>4</v>
      </c>
      <c r="F340" s="25" t="s">
        <v>0</v>
      </c>
      <c r="G340" s="155" t="s">
        <v>441</v>
      </c>
      <c r="H340" s="199"/>
      <c r="I340" s="199"/>
      <c r="J340" s="199"/>
      <c r="K340" s="200"/>
    </row>
    <row r="341" spans="1:11" ht="24.75" customHeight="1" x14ac:dyDescent="0.25">
      <c r="A341" s="40">
        <v>11</v>
      </c>
      <c r="B341" s="55" t="s">
        <v>215</v>
      </c>
      <c r="C341" s="75" t="s">
        <v>310</v>
      </c>
      <c r="D341" s="64">
        <v>7.5019999999999998</v>
      </c>
      <c r="E341" s="25">
        <v>4</v>
      </c>
      <c r="F341" s="25" t="s">
        <v>0</v>
      </c>
      <c r="G341" s="155" t="s">
        <v>441</v>
      </c>
      <c r="H341" s="199"/>
      <c r="I341" s="199"/>
      <c r="J341" s="199"/>
      <c r="K341" s="200"/>
    </row>
    <row r="342" spans="1:11" ht="24.75" customHeight="1" thickBot="1" x14ac:dyDescent="0.3">
      <c r="A342" s="43">
        <v>12</v>
      </c>
      <c r="B342" s="56" t="s">
        <v>215</v>
      </c>
      <c r="C342" s="60" t="s">
        <v>311</v>
      </c>
      <c r="D342" s="90">
        <v>8.0009999999999994</v>
      </c>
      <c r="E342" s="62">
        <v>4</v>
      </c>
      <c r="F342" s="62" t="s">
        <v>0</v>
      </c>
      <c r="G342" s="155" t="s">
        <v>441</v>
      </c>
      <c r="H342" s="201"/>
      <c r="I342" s="201"/>
      <c r="J342" s="201"/>
      <c r="K342" s="202"/>
    </row>
    <row r="343" spans="1:11" ht="18" customHeight="1" thickBot="1" x14ac:dyDescent="0.3">
      <c r="A343" s="48"/>
      <c r="B343" s="96" t="s">
        <v>314</v>
      </c>
      <c r="C343" s="109"/>
      <c r="D343" s="126">
        <f>SUM(D331:D342)</f>
        <v>192.65300000000005</v>
      </c>
      <c r="E343" s="29"/>
      <c r="F343" s="29"/>
      <c r="G343" s="203"/>
      <c r="H343" s="203"/>
      <c r="I343" s="203"/>
      <c r="J343" s="203"/>
      <c r="K343" s="204"/>
    </row>
    <row r="344" spans="1:11" ht="18" customHeight="1" x14ac:dyDescent="0.25">
      <c r="A344" s="50"/>
      <c r="B344" s="59"/>
      <c r="C344" s="83"/>
      <c r="D344" s="84"/>
      <c r="E344" s="76"/>
      <c r="F344" s="76"/>
      <c r="G344" s="205"/>
      <c r="H344" s="205"/>
      <c r="I344" s="205"/>
      <c r="J344" s="205"/>
      <c r="K344" s="206"/>
    </row>
    <row r="345" spans="1:11" ht="24.75" customHeight="1" x14ac:dyDescent="0.25">
      <c r="A345" s="40">
        <v>1</v>
      </c>
      <c r="B345" s="55" t="s">
        <v>224</v>
      </c>
      <c r="C345" s="75" t="s">
        <v>225</v>
      </c>
      <c r="D345" s="91">
        <v>12</v>
      </c>
      <c r="E345" s="25">
        <v>4</v>
      </c>
      <c r="F345" s="25" t="s">
        <v>0</v>
      </c>
      <c r="G345" s="198" t="s">
        <v>445</v>
      </c>
      <c r="H345" s="199"/>
      <c r="I345" s="199"/>
      <c r="J345" s="199"/>
      <c r="K345" s="200"/>
    </row>
    <row r="346" spans="1:11" ht="24.75" customHeight="1" x14ac:dyDescent="0.25">
      <c r="A346" s="40">
        <v>2</v>
      </c>
      <c r="B346" s="55" t="s">
        <v>224</v>
      </c>
      <c r="C346" s="75" t="s">
        <v>226</v>
      </c>
      <c r="D346" s="87">
        <v>10.000999999999999</v>
      </c>
      <c r="E346" s="25">
        <v>4</v>
      </c>
      <c r="F346" s="25" t="s">
        <v>0</v>
      </c>
      <c r="G346" s="198" t="s">
        <v>445</v>
      </c>
      <c r="H346" s="199"/>
      <c r="I346" s="199"/>
      <c r="J346" s="199"/>
      <c r="K346" s="200"/>
    </row>
    <row r="347" spans="1:11" ht="24.75" customHeight="1" x14ac:dyDescent="0.25">
      <c r="A347" s="40">
        <v>3</v>
      </c>
      <c r="B347" s="55" t="s">
        <v>224</v>
      </c>
      <c r="C347" s="25" t="s">
        <v>227</v>
      </c>
      <c r="D347" s="58">
        <v>22.001999999999999</v>
      </c>
      <c r="E347" s="25">
        <v>4</v>
      </c>
      <c r="F347" s="25" t="s">
        <v>0</v>
      </c>
      <c r="G347" s="198" t="s">
        <v>445</v>
      </c>
      <c r="H347" s="199"/>
      <c r="I347" s="199"/>
      <c r="J347" s="199"/>
      <c r="K347" s="200"/>
    </row>
    <row r="348" spans="1:11" ht="24.75" customHeight="1" x14ac:dyDescent="0.25">
      <c r="A348" s="40">
        <v>4</v>
      </c>
      <c r="B348" s="55" t="s">
        <v>224</v>
      </c>
      <c r="C348" s="75" t="s">
        <v>228</v>
      </c>
      <c r="D348" s="65">
        <v>34.807000000000002</v>
      </c>
      <c r="E348" s="25">
        <v>4</v>
      </c>
      <c r="F348" s="25" t="s">
        <v>0</v>
      </c>
      <c r="G348" s="198" t="s">
        <v>445</v>
      </c>
      <c r="H348" s="199"/>
      <c r="I348" s="199"/>
      <c r="J348" s="199"/>
      <c r="K348" s="200"/>
    </row>
    <row r="349" spans="1:11" ht="24.75" customHeight="1" thickBot="1" x14ac:dyDescent="0.3">
      <c r="A349" s="43">
        <v>5</v>
      </c>
      <c r="B349" s="56" t="s">
        <v>224</v>
      </c>
      <c r="C349" s="62" t="s">
        <v>229</v>
      </c>
      <c r="D349" s="24">
        <v>12.103</v>
      </c>
      <c r="E349" s="62">
        <v>4</v>
      </c>
      <c r="F349" s="62" t="s">
        <v>0</v>
      </c>
      <c r="G349" s="198" t="s">
        <v>445</v>
      </c>
      <c r="H349" s="201"/>
      <c r="I349" s="201"/>
      <c r="J349" s="201"/>
      <c r="K349" s="202"/>
    </row>
    <row r="350" spans="1:11" ht="18" customHeight="1" thickBot="1" x14ac:dyDescent="0.3">
      <c r="A350" s="48"/>
      <c r="B350" s="96" t="s">
        <v>314</v>
      </c>
      <c r="C350" s="29"/>
      <c r="D350" s="28">
        <f>SUM(D345:D349)</f>
        <v>90.912999999999997</v>
      </c>
      <c r="E350" s="29"/>
      <c r="F350" s="29"/>
      <c r="G350" s="203"/>
      <c r="H350" s="203"/>
      <c r="I350" s="203"/>
      <c r="J350" s="203"/>
      <c r="K350" s="204"/>
    </row>
    <row r="351" spans="1:11" ht="18" customHeight="1" x14ac:dyDescent="0.25">
      <c r="A351" s="50"/>
      <c r="B351" s="59"/>
      <c r="C351" s="76"/>
      <c r="D351" s="77"/>
      <c r="E351" s="76"/>
      <c r="F351" s="76"/>
      <c r="G351" s="205"/>
      <c r="H351" s="205"/>
      <c r="I351" s="205"/>
      <c r="J351" s="205"/>
      <c r="K351" s="206"/>
    </row>
    <row r="352" spans="1:11" ht="24.75" customHeight="1" thickBot="1" x14ac:dyDescent="0.3">
      <c r="A352" s="43">
        <v>1</v>
      </c>
      <c r="B352" s="56" t="s">
        <v>230</v>
      </c>
      <c r="C352" s="47" t="s">
        <v>231</v>
      </c>
      <c r="D352" s="92">
        <v>10.752000000000001</v>
      </c>
      <c r="E352" s="47">
        <v>4</v>
      </c>
      <c r="F352" s="47" t="s">
        <v>0</v>
      </c>
      <c r="G352" s="155" t="s">
        <v>446</v>
      </c>
      <c r="H352" s="201"/>
      <c r="I352" s="201"/>
      <c r="J352" s="201"/>
      <c r="K352" s="202"/>
    </row>
    <row r="353" spans="1:11" ht="18" customHeight="1" thickBot="1" x14ac:dyDescent="0.3">
      <c r="A353" s="48"/>
      <c r="B353" s="96" t="s">
        <v>314</v>
      </c>
      <c r="C353" s="22"/>
      <c r="D353" s="128">
        <f>SUM(D352)</f>
        <v>10.752000000000001</v>
      </c>
      <c r="E353" s="22"/>
      <c r="F353" s="22"/>
      <c r="G353" s="203"/>
      <c r="H353" s="203"/>
      <c r="I353" s="203"/>
      <c r="J353" s="203"/>
      <c r="K353" s="204"/>
    </row>
    <row r="354" spans="1:11" ht="18" customHeight="1" x14ac:dyDescent="0.25">
      <c r="A354" s="50"/>
      <c r="B354" s="59"/>
      <c r="C354" s="54"/>
      <c r="D354" s="74"/>
      <c r="E354" s="54"/>
      <c r="F354" s="54"/>
      <c r="G354" s="205"/>
      <c r="H354" s="205"/>
      <c r="I354" s="205"/>
      <c r="J354" s="205"/>
      <c r="K354" s="206"/>
    </row>
    <row r="355" spans="1:11" ht="24.75" customHeight="1" x14ac:dyDescent="0.25">
      <c r="A355" s="40">
        <v>1</v>
      </c>
      <c r="B355" s="55" t="s">
        <v>232</v>
      </c>
      <c r="C355" s="25" t="s">
        <v>233</v>
      </c>
      <c r="D355" s="58">
        <v>20.003</v>
      </c>
      <c r="E355" s="25">
        <v>3</v>
      </c>
      <c r="F355" s="25" t="s">
        <v>0</v>
      </c>
      <c r="G355" s="155" t="s">
        <v>447</v>
      </c>
      <c r="H355" s="199"/>
      <c r="I355" s="199"/>
      <c r="J355" s="199"/>
      <c r="K355" s="200"/>
    </row>
    <row r="356" spans="1:11" ht="24.75" customHeight="1" x14ac:dyDescent="0.25">
      <c r="A356" s="40">
        <v>2</v>
      </c>
      <c r="B356" s="55" t="s">
        <v>232</v>
      </c>
      <c r="C356" s="25" t="s">
        <v>234</v>
      </c>
      <c r="D356" s="58">
        <v>15.002000000000001</v>
      </c>
      <c r="E356" s="25">
        <v>3</v>
      </c>
      <c r="F356" s="25" t="s">
        <v>0</v>
      </c>
      <c r="G356" s="198" t="s">
        <v>448</v>
      </c>
      <c r="H356" s="155" t="s">
        <v>447</v>
      </c>
      <c r="I356" s="199" t="s">
        <v>449</v>
      </c>
      <c r="J356" s="199"/>
      <c r="K356" s="200"/>
    </row>
    <row r="357" spans="1:11" ht="24.75" customHeight="1" x14ac:dyDescent="0.25">
      <c r="A357" s="40">
        <v>3</v>
      </c>
      <c r="B357" s="55" t="s">
        <v>232</v>
      </c>
      <c r="C357" s="25" t="s">
        <v>235</v>
      </c>
      <c r="D357" s="58">
        <v>30.006</v>
      </c>
      <c r="E357" s="25">
        <v>3</v>
      </c>
      <c r="F357" s="25" t="s">
        <v>0</v>
      </c>
      <c r="G357" s="198" t="s">
        <v>448</v>
      </c>
      <c r="H357" s="155" t="s">
        <v>447</v>
      </c>
      <c r="I357" s="199" t="s">
        <v>449</v>
      </c>
      <c r="J357" s="199"/>
      <c r="K357" s="200"/>
    </row>
    <row r="358" spans="1:11" ht="24.75" customHeight="1" x14ac:dyDescent="0.25">
      <c r="A358" s="40">
        <v>4</v>
      </c>
      <c r="B358" s="55" t="s">
        <v>232</v>
      </c>
      <c r="C358" s="25" t="s">
        <v>236</v>
      </c>
      <c r="D358" s="58">
        <v>15.003</v>
      </c>
      <c r="E358" s="25">
        <v>3</v>
      </c>
      <c r="F358" s="25" t="s">
        <v>0</v>
      </c>
      <c r="G358" s="198" t="s">
        <v>451</v>
      </c>
      <c r="H358" s="155" t="s">
        <v>447</v>
      </c>
      <c r="I358" s="199" t="s">
        <v>449</v>
      </c>
      <c r="J358" s="199"/>
      <c r="K358" s="200"/>
    </row>
    <row r="359" spans="1:11" ht="24.75" customHeight="1" x14ac:dyDescent="0.25">
      <c r="A359" s="40">
        <v>5</v>
      </c>
      <c r="B359" s="55" t="s">
        <v>232</v>
      </c>
      <c r="C359" s="25" t="s">
        <v>237</v>
      </c>
      <c r="D359" s="58">
        <v>10.002000000000001</v>
      </c>
      <c r="E359" s="25">
        <v>3</v>
      </c>
      <c r="F359" s="25" t="s">
        <v>0</v>
      </c>
      <c r="G359" s="198" t="s">
        <v>448</v>
      </c>
      <c r="H359" s="155" t="s">
        <v>447</v>
      </c>
      <c r="I359" s="199" t="s">
        <v>449</v>
      </c>
      <c r="J359" s="199"/>
      <c r="K359" s="200"/>
    </row>
    <row r="360" spans="1:11" ht="24.75" customHeight="1" x14ac:dyDescent="0.25">
      <c r="A360" s="40">
        <v>6</v>
      </c>
      <c r="B360" s="55" t="s">
        <v>232</v>
      </c>
      <c r="C360" s="25" t="s">
        <v>238</v>
      </c>
      <c r="D360" s="58">
        <v>10.003</v>
      </c>
      <c r="E360" s="25">
        <v>3</v>
      </c>
      <c r="F360" s="25" t="s">
        <v>0</v>
      </c>
      <c r="G360" s="198" t="s">
        <v>448</v>
      </c>
      <c r="H360" s="155" t="s">
        <v>447</v>
      </c>
      <c r="I360" s="199" t="s">
        <v>449</v>
      </c>
      <c r="J360" s="199"/>
      <c r="K360" s="200"/>
    </row>
    <row r="361" spans="1:11" ht="24.75" customHeight="1" thickBot="1" x14ac:dyDescent="0.3">
      <c r="A361" s="43">
        <v>7</v>
      </c>
      <c r="B361" s="56" t="s">
        <v>232</v>
      </c>
      <c r="C361" s="62" t="s">
        <v>239</v>
      </c>
      <c r="D361" s="24">
        <v>12.701000000000001</v>
      </c>
      <c r="E361" s="62">
        <v>3</v>
      </c>
      <c r="F361" s="62" t="s">
        <v>0</v>
      </c>
      <c r="G361" s="198" t="s">
        <v>450</v>
      </c>
      <c r="H361" s="198" t="s">
        <v>452</v>
      </c>
      <c r="I361" s="201"/>
      <c r="J361" s="201"/>
      <c r="K361" s="202"/>
    </row>
    <row r="362" spans="1:11" ht="18" customHeight="1" thickBot="1" x14ac:dyDescent="0.3">
      <c r="A362" s="48"/>
      <c r="B362" s="96" t="s">
        <v>314</v>
      </c>
      <c r="C362" s="29"/>
      <c r="D362" s="28">
        <f>SUM(D355:D361)</f>
        <v>112.72</v>
      </c>
      <c r="E362" s="29"/>
      <c r="F362" s="29"/>
      <c r="G362" s="203"/>
      <c r="H362" s="203"/>
      <c r="I362" s="203"/>
      <c r="J362" s="203"/>
      <c r="K362" s="204"/>
    </row>
    <row r="363" spans="1:11" ht="18" customHeight="1" thickBot="1" x14ac:dyDescent="0.3">
      <c r="A363" s="93"/>
      <c r="B363" s="57"/>
      <c r="C363" s="94"/>
      <c r="D363" s="95"/>
      <c r="E363" s="94"/>
      <c r="F363" s="94"/>
      <c r="G363" s="207"/>
      <c r="H363" s="207"/>
      <c r="I363" s="207"/>
      <c r="J363" s="207"/>
      <c r="K363" s="208"/>
    </row>
    <row r="364" spans="1:11" ht="18" customHeight="1" thickBot="1" x14ac:dyDescent="0.3">
      <c r="A364" s="48"/>
      <c r="B364" s="191" t="s">
        <v>319</v>
      </c>
      <c r="C364" s="29"/>
      <c r="D364" s="28">
        <f>SUM(D13:D362)*0.5</f>
        <v>4974.5510000000058</v>
      </c>
      <c r="E364" s="29"/>
      <c r="F364" s="29"/>
      <c r="G364" s="203"/>
      <c r="H364" s="203"/>
      <c r="I364" s="203"/>
      <c r="J364" s="203"/>
      <c r="K364" s="204"/>
    </row>
    <row r="365" spans="1:11" s="1" customFormat="1" x14ac:dyDescent="0.25">
      <c r="A365" s="6"/>
      <c r="B365" s="12"/>
      <c r="C365" s="12"/>
      <c r="D365" s="108"/>
      <c r="E365" s="12"/>
      <c r="F365" s="12"/>
    </row>
    <row r="367" spans="1:11" x14ac:dyDescent="0.25">
      <c r="B367" s="7"/>
      <c r="C367" s="8"/>
      <c r="D367" s="9"/>
      <c r="E367" s="10"/>
      <c r="F367" s="11"/>
    </row>
    <row r="368" spans="1:11" x14ac:dyDescent="0.25">
      <c r="B368" s="7"/>
      <c r="C368" s="8"/>
      <c r="D368" s="9"/>
      <c r="E368" s="10"/>
      <c r="F368" s="11"/>
    </row>
  </sheetData>
  <autoFilter ref="A11:K364"/>
  <mergeCells count="13">
    <mergeCell ref="H3:I3"/>
    <mergeCell ref="G68:H68"/>
    <mergeCell ref="G69:H69"/>
    <mergeCell ref="H72:I72"/>
    <mergeCell ref="I9:K9"/>
    <mergeCell ref="G9:G10"/>
    <mergeCell ref="H9:H10"/>
    <mergeCell ref="F9:F10"/>
    <mergeCell ref="A9:A10"/>
    <mergeCell ref="B9:B10"/>
    <mergeCell ref="C9:C10"/>
    <mergeCell ref="D9:D10"/>
    <mergeCell ref="E9:E10"/>
  </mergeCells>
  <pageMargins left="0.31496062992125984" right="0.31496062992125984" top="0.55118110236220474" bottom="0.74803149606299213" header="0.31496062992125984" footer="0.31496062992125984"/>
  <pageSetup paperSize="9" scale="65" fitToHeight="0" orientation="landscape" verticalDpi="300" r:id="rId1"/>
  <headerFooter>
    <oddFooter>&amp;LПредседател: ......................
                               /К.Нинчев/&amp;CЧленове: 1............................
                /Сл.Бобева - Кирова/&amp;R2....................   3...................
/В.Овчаров/        /Р.Денева/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I21" sqref="I21"/>
    </sheetView>
  </sheetViews>
  <sheetFormatPr defaultRowHeight="22.5" customHeight="1" x14ac:dyDescent="0.25"/>
  <cols>
    <col min="1" max="1" width="5.28515625" style="4" customWidth="1"/>
    <col min="2" max="2" width="13.140625" style="4" customWidth="1"/>
    <col min="3" max="3" width="13.28515625" style="4" customWidth="1"/>
    <col min="4" max="4" width="10.5703125" style="4" customWidth="1"/>
    <col min="5" max="5" width="9" style="4" customWidth="1"/>
    <col min="6" max="6" width="4.5703125" style="4" bestFit="1" customWidth="1"/>
    <col min="7" max="7" width="6.28515625" style="4" customWidth="1"/>
    <col min="8" max="8" width="30.5703125" style="4" customWidth="1"/>
    <col min="9" max="9" width="32.7109375" style="5" customWidth="1"/>
    <col min="10" max="12" width="18.42578125" style="5" customWidth="1"/>
    <col min="13" max="255" width="8.85546875" style="5"/>
    <col min="256" max="256" width="7.7109375" style="5" customWidth="1"/>
    <col min="257" max="257" width="13.85546875" style="5" customWidth="1"/>
    <col min="258" max="258" width="13.28515625" style="5" customWidth="1"/>
    <col min="259" max="259" width="8.85546875" style="5"/>
    <col min="260" max="260" width="6.85546875" style="5" customWidth="1"/>
    <col min="261" max="262" width="8.85546875" style="5"/>
    <col min="263" max="263" width="16.28515625" style="5" customWidth="1"/>
    <col min="264" max="511" width="8.85546875" style="5"/>
    <col min="512" max="512" width="7.7109375" style="5" customWidth="1"/>
    <col min="513" max="513" width="13.85546875" style="5" customWidth="1"/>
    <col min="514" max="514" width="13.28515625" style="5" customWidth="1"/>
    <col min="515" max="515" width="8.85546875" style="5"/>
    <col min="516" max="516" width="6.85546875" style="5" customWidth="1"/>
    <col min="517" max="518" width="8.85546875" style="5"/>
    <col min="519" max="519" width="16.28515625" style="5" customWidth="1"/>
    <col min="520" max="767" width="8.85546875" style="5"/>
    <col min="768" max="768" width="7.7109375" style="5" customWidth="1"/>
    <col min="769" max="769" width="13.85546875" style="5" customWidth="1"/>
    <col min="770" max="770" width="13.28515625" style="5" customWidth="1"/>
    <col min="771" max="771" width="8.85546875" style="5"/>
    <col min="772" max="772" width="6.85546875" style="5" customWidth="1"/>
    <col min="773" max="774" width="8.85546875" style="5"/>
    <col min="775" max="775" width="16.28515625" style="5" customWidth="1"/>
    <col min="776" max="1023" width="8.85546875" style="5"/>
    <col min="1024" max="1024" width="7.7109375" style="5" customWidth="1"/>
    <col min="1025" max="1025" width="13.85546875" style="5" customWidth="1"/>
    <col min="1026" max="1026" width="13.28515625" style="5" customWidth="1"/>
    <col min="1027" max="1027" width="8.85546875" style="5"/>
    <col min="1028" max="1028" width="6.85546875" style="5" customWidth="1"/>
    <col min="1029" max="1030" width="8.85546875" style="5"/>
    <col min="1031" max="1031" width="16.28515625" style="5" customWidth="1"/>
    <col min="1032" max="1279" width="8.85546875" style="5"/>
    <col min="1280" max="1280" width="7.7109375" style="5" customWidth="1"/>
    <col min="1281" max="1281" width="13.85546875" style="5" customWidth="1"/>
    <col min="1282" max="1282" width="13.28515625" style="5" customWidth="1"/>
    <col min="1283" max="1283" width="8.85546875" style="5"/>
    <col min="1284" max="1284" width="6.85546875" style="5" customWidth="1"/>
    <col min="1285" max="1286" width="8.85546875" style="5"/>
    <col min="1287" max="1287" width="16.28515625" style="5" customWidth="1"/>
    <col min="1288" max="1535" width="8.85546875" style="5"/>
    <col min="1536" max="1536" width="7.7109375" style="5" customWidth="1"/>
    <col min="1537" max="1537" width="13.85546875" style="5" customWidth="1"/>
    <col min="1538" max="1538" width="13.28515625" style="5" customWidth="1"/>
    <col min="1539" max="1539" width="8.85546875" style="5"/>
    <col min="1540" max="1540" width="6.85546875" style="5" customWidth="1"/>
    <col min="1541" max="1542" width="8.85546875" style="5"/>
    <col min="1543" max="1543" width="16.28515625" style="5" customWidth="1"/>
    <col min="1544" max="1791" width="8.85546875" style="5"/>
    <col min="1792" max="1792" width="7.7109375" style="5" customWidth="1"/>
    <col min="1793" max="1793" width="13.85546875" style="5" customWidth="1"/>
    <col min="1794" max="1794" width="13.28515625" style="5" customWidth="1"/>
    <col min="1795" max="1795" width="8.85546875" style="5"/>
    <col min="1796" max="1796" width="6.85546875" style="5" customWidth="1"/>
    <col min="1797" max="1798" width="8.85546875" style="5"/>
    <col min="1799" max="1799" width="16.28515625" style="5" customWidth="1"/>
    <col min="1800" max="2047" width="8.85546875" style="5"/>
    <col min="2048" max="2048" width="7.7109375" style="5" customWidth="1"/>
    <col min="2049" max="2049" width="13.85546875" style="5" customWidth="1"/>
    <col min="2050" max="2050" width="13.28515625" style="5" customWidth="1"/>
    <col min="2051" max="2051" width="8.85546875" style="5"/>
    <col min="2052" max="2052" width="6.85546875" style="5" customWidth="1"/>
    <col min="2053" max="2054" width="8.85546875" style="5"/>
    <col min="2055" max="2055" width="16.28515625" style="5" customWidth="1"/>
    <col min="2056" max="2303" width="8.85546875" style="5"/>
    <col min="2304" max="2304" width="7.7109375" style="5" customWidth="1"/>
    <col min="2305" max="2305" width="13.85546875" style="5" customWidth="1"/>
    <col min="2306" max="2306" width="13.28515625" style="5" customWidth="1"/>
    <col min="2307" max="2307" width="8.85546875" style="5"/>
    <col min="2308" max="2308" width="6.85546875" style="5" customWidth="1"/>
    <col min="2309" max="2310" width="8.85546875" style="5"/>
    <col min="2311" max="2311" width="16.28515625" style="5" customWidth="1"/>
    <col min="2312" max="2559" width="8.85546875" style="5"/>
    <col min="2560" max="2560" width="7.7109375" style="5" customWidth="1"/>
    <col min="2561" max="2561" width="13.85546875" style="5" customWidth="1"/>
    <col min="2562" max="2562" width="13.28515625" style="5" customWidth="1"/>
    <col min="2563" max="2563" width="8.85546875" style="5"/>
    <col min="2564" max="2564" width="6.85546875" style="5" customWidth="1"/>
    <col min="2565" max="2566" width="8.85546875" style="5"/>
    <col min="2567" max="2567" width="16.28515625" style="5" customWidth="1"/>
    <col min="2568" max="2815" width="8.85546875" style="5"/>
    <col min="2816" max="2816" width="7.7109375" style="5" customWidth="1"/>
    <col min="2817" max="2817" width="13.85546875" style="5" customWidth="1"/>
    <col min="2818" max="2818" width="13.28515625" style="5" customWidth="1"/>
    <col min="2819" max="2819" width="8.85546875" style="5"/>
    <col min="2820" max="2820" width="6.85546875" style="5" customWidth="1"/>
    <col min="2821" max="2822" width="8.85546875" style="5"/>
    <col min="2823" max="2823" width="16.28515625" style="5" customWidth="1"/>
    <col min="2824" max="3071" width="8.85546875" style="5"/>
    <col min="3072" max="3072" width="7.7109375" style="5" customWidth="1"/>
    <col min="3073" max="3073" width="13.85546875" style="5" customWidth="1"/>
    <col min="3074" max="3074" width="13.28515625" style="5" customWidth="1"/>
    <col min="3075" max="3075" width="8.85546875" style="5"/>
    <col min="3076" max="3076" width="6.85546875" style="5" customWidth="1"/>
    <col min="3077" max="3078" width="8.85546875" style="5"/>
    <col min="3079" max="3079" width="16.28515625" style="5" customWidth="1"/>
    <col min="3080" max="3327" width="8.85546875" style="5"/>
    <col min="3328" max="3328" width="7.7109375" style="5" customWidth="1"/>
    <col min="3329" max="3329" width="13.85546875" style="5" customWidth="1"/>
    <col min="3330" max="3330" width="13.28515625" style="5" customWidth="1"/>
    <col min="3331" max="3331" width="8.85546875" style="5"/>
    <col min="3332" max="3332" width="6.85546875" style="5" customWidth="1"/>
    <col min="3333" max="3334" width="8.85546875" style="5"/>
    <col min="3335" max="3335" width="16.28515625" style="5" customWidth="1"/>
    <col min="3336" max="3583" width="8.85546875" style="5"/>
    <col min="3584" max="3584" width="7.7109375" style="5" customWidth="1"/>
    <col min="3585" max="3585" width="13.85546875" style="5" customWidth="1"/>
    <col min="3586" max="3586" width="13.28515625" style="5" customWidth="1"/>
    <col min="3587" max="3587" width="8.85546875" style="5"/>
    <col min="3588" max="3588" width="6.85546875" style="5" customWidth="1"/>
    <col min="3589" max="3590" width="8.85546875" style="5"/>
    <col min="3591" max="3591" width="16.28515625" style="5" customWidth="1"/>
    <col min="3592" max="3839" width="8.85546875" style="5"/>
    <col min="3840" max="3840" width="7.7109375" style="5" customWidth="1"/>
    <col min="3841" max="3841" width="13.85546875" style="5" customWidth="1"/>
    <col min="3842" max="3842" width="13.28515625" style="5" customWidth="1"/>
    <col min="3843" max="3843" width="8.85546875" style="5"/>
    <col min="3844" max="3844" width="6.85546875" style="5" customWidth="1"/>
    <col min="3845" max="3846" width="8.85546875" style="5"/>
    <col min="3847" max="3847" width="16.28515625" style="5" customWidth="1"/>
    <col min="3848" max="4095" width="8.85546875" style="5"/>
    <col min="4096" max="4096" width="7.7109375" style="5" customWidth="1"/>
    <col min="4097" max="4097" width="13.85546875" style="5" customWidth="1"/>
    <col min="4098" max="4098" width="13.28515625" style="5" customWidth="1"/>
    <col min="4099" max="4099" width="8.85546875" style="5"/>
    <col min="4100" max="4100" width="6.85546875" style="5" customWidth="1"/>
    <col min="4101" max="4102" width="8.85546875" style="5"/>
    <col min="4103" max="4103" width="16.28515625" style="5" customWidth="1"/>
    <col min="4104" max="4351" width="8.85546875" style="5"/>
    <col min="4352" max="4352" width="7.7109375" style="5" customWidth="1"/>
    <col min="4353" max="4353" width="13.85546875" style="5" customWidth="1"/>
    <col min="4354" max="4354" width="13.28515625" style="5" customWidth="1"/>
    <col min="4355" max="4355" width="8.85546875" style="5"/>
    <col min="4356" max="4356" width="6.85546875" style="5" customWidth="1"/>
    <col min="4357" max="4358" width="8.85546875" style="5"/>
    <col min="4359" max="4359" width="16.28515625" style="5" customWidth="1"/>
    <col min="4360" max="4607" width="8.85546875" style="5"/>
    <col min="4608" max="4608" width="7.7109375" style="5" customWidth="1"/>
    <col min="4609" max="4609" width="13.85546875" style="5" customWidth="1"/>
    <col min="4610" max="4610" width="13.28515625" style="5" customWidth="1"/>
    <col min="4611" max="4611" width="8.85546875" style="5"/>
    <col min="4612" max="4612" width="6.85546875" style="5" customWidth="1"/>
    <col min="4613" max="4614" width="8.85546875" style="5"/>
    <col min="4615" max="4615" width="16.28515625" style="5" customWidth="1"/>
    <col min="4616" max="4863" width="8.85546875" style="5"/>
    <col min="4864" max="4864" width="7.7109375" style="5" customWidth="1"/>
    <col min="4865" max="4865" width="13.85546875" style="5" customWidth="1"/>
    <col min="4866" max="4866" width="13.28515625" style="5" customWidth="1"/>
    <col min="4867" max="4867" width="8.85546875" style="5"/>
    <col min="4868" max="4868" width="6.85546875" style="5" customWidth="1"/>
    <col min="4869" max="4870" width="8.85546875" style="5"/>
    <col min="4871" max="4871" width="16.28515625" style="5" customWidth="1"/>
    <col min="4872" max="5119" width="8.85546875" style="5"/>
    <col min="5120" max="5120" width="7.7109375" style="5" customWidth="1"/>
    <col min="5121" max="5121" width="13.85546875" style="5" customWidth="1"/>
    <col min="5122" max="5122" width="13.28515625" style="5" customWidth="1"/>
    <col min="5123" max="5123" width="8.85546875" style="5"/>
    <col min="5124" max="5124" width="6.85546875" style="5" customWidth="1"/>
    <col min="5125" max="5126" width="8.85546875" style="5"/>
    <col min="5127" max="5127" width="16.28515625" style="5" customWidth="1"/>
    <col min="5128" max="5375" width="8.85546875" style="5"/>
    <col min="5376" max="5376" width="7.7109375" style="5" customWidth="1"/>
    <col min="5377" max="5377" width="13.85546875" style="5" customWidth="1"/>
    <col min="5378" max="5378" width="13.28515625" style="5" customWidth="1"/>
    <col min="5379" max="5379" width="8.85546875" style="5"/>
    <col min="5380" max="5380" width="6.85546875" style="5" customWidth="1"/>
    <col min="5381" max="5382" width="8.85546875" style="5"/>
    <col min="5383" max="5383" width="16.28515625" style="5" customWidth="1"/>
    <col min="5384" max="5631" width="8.85546875" style="5"/>
    <col min="5632" max="5632" width="7.7109375" style="5" customWidth="1"/>
    <col min="5633" max="5633" width="13.85546875" style="5" customWidth="1"/>
    <col min="5634" max="5634" width="13.28515625" style="5" customWidth="1"/>
    <col min="5635" max="5635" width="8.85546875" style="5"/>
    <col min="5636" max="5636" width="6.85546875" style="5" customWidth="1"/>
    <col min="5637" max="5638" width="8.85546875" style="5"/>
    <col min="5639" max="5639" width="16.28515625" style="5" customWidth="1"/>
    <col min="5640" max="5887" width="8.85546875" style="5"/>
    <col min="5888" max="5888" width="7.7109375" style="5" customWidth="1"/>
    <col min="5889" max="5889" width="13.85546875" style="5" customWidth="1"/>
    <col min="5890" max="5890" width="13.28515625" style="5" customWidth="1"/>
    <col min="5891" max="5891" width="8.85546875" style="5"/>
    <col min="5892" max="5892" width="6.85546875" style="5" customWidth="1"/>
    <col min="5893" max="5894" width="8.85546875" style="5"/>
    <col min="5895" max="5895" width="16.28515625" style="5" customWidth="1"/>
    <col min="5896" max="6143" width="8.85546875" style="5"/>
    <col min="6144" max="6144" width="7.7109375" style="5" customWidth="1"/>
    <col min="6145" max="6145" width="13.85546875" style="5" customWidth="1"/>
    <col min="6146" max="6146" width="13.28515625" style="5" customWidth="1"/>
    <col min="6147" max="6147" width="8.85546875" style="5"/>
    <col min="6148" max="6148" width="6.85546875" style="5" customWidth="1"/>
    <col min="6149" max="6150" width="8.85546875" style="5"/>
    <col min="6151" max="6151" width="16.28515625" style="5" customWidth="1"/>
    <col min="6152" max="6399" width="8.85546875" style="5"/>
    <col min="6400" max="6400" width="7.7109375" style="5" customWidth="1"/>
    <col min="6401" max="6401" width="13.85546875" style="5" customWidth="1"/>
    <col min="6402" max="6402" width="13.28515625" style="5" customWidth="1"/>
    <col min="6403" max="6403" width="8.85546875" style="5"/>
    <col min="6404" max="6404" width="6.85546875" style="5" customWidth="1"/>
    <col min="6405" max="6406" width="8.85546875" style="5"/>
    <col min="6407" max="6407" width="16.28515625" style="5" customWidth="1"/>
    <col min="6408" max="6655" width="8.85546875" style="5"/>
    <col min="6656" max="6656" width="7.7109375" style="5" customWidth="1"/>
    <col min="6657" max="6657" width="13.85546875" style="5" customWidth="1"/>
    <col min="6658" max="6658" width="13.28515625" style="5" customWidth="1"/>
    <col min="6659" max="6659" width="8.85546875" style="5"/>
    <col min="6660" max="6660" width="6.85546875" style="5" customWidth="1"/>
    <col min="6661" max="6662" width="8.85546875" style="5"/>
    <col min="6663" max="6663" width="16.28515625" style="5" customWidth="1"/>
    <col min="6664" max="6911" width="8.85546875" style="5"/>
    <col min="6912" max="6912" width="7.7109375" style="5" customWidth="1"/>
    <col min="6913" max="6913" width="13.85546875" style="5" customWidth="1"/>
    <col min="6914" max="6914" width="13.28515625" style="5" customWidth="1"/>
    <col min="6915" max="6915" width="8.85546875" style="5"/>
    <col min="6916" max="6916" width="6.85546875" style="5" customWidth="1"/>
    <col min="6917" max="6918" width="8.85546875" style="5"/>
    <col min="6919" max="6919" width="16.28515625" style="5" customWidth="1"/>
    <col min="6920" max="7167" width="8.85546875" style="5"/>
    <col min="7168" max="7168" width="7.7109375" style="5" customWidth="1"/>
    <col min="7169" max="7169" width="13.85546875" style="5" customWidth="1"/>
    <col min="7170" max="7170" width="13.28515625" style="5" customWidth="1"/>
    <col min="7171" max="7171" width="8.85546875" style="5"/>
    <col min="7172" max="7172" width="6.85546875" style="5" customWidth="1"/>
    <col min="7173" max="7174" width="8.85546875" style="5"/>
    <col min="7175" max="7175" width="16.28515625" style="5" customWidth="1"/>
    <col min="7176" max="7423" width="8.85546875" style="5"/>
    <col min="7424" max="7424" width="7.7109375" style="5" customWidth="1"/>
    <col min="7425" max="7425" width="13.85546875" style="5" customWidth="1"/>
    <col min="7426" max="7426" width="13.28515625" style="5" customWidth="1"/>
    <col min="7427" max="7427" width="8.85546875" style="5"/>
    <col min="7428" max="7428" width="6.85546875" style="5" customWidth="1"/>
    <col min="7429" max="7430" width="8.85546875" style="5"/>
    <col min="7431" max="7431" width="16.28515625" style="5" customWidth="1"/>
    <col min="7432" max="7679" width="8.85546875" style="5"/>
    <col min="7680" max="7680" width="7.7109375" style="5" customWidth="1"/>
    <col min="7681" max="7681" width="13.85546875" style="5" customWidth="1"/>
    <col min="7682" max="7682" width="13.28515625" style="5" customWidth="1"/>
    <col min="7683" max="7683" width="8.85546875" style="5"/>
    <col min="7684" max="7684" width="6.85546875" style="5" customWidth="1"/>
    <col min="7685" max="7686" width="8.85546875" style="5"/>
    <col min="7687" max="7687" width="16.28515625" style="5" customWidth="1"/>
    <col min="7688" max="7935" width="8.85546875" style="5"/>
    <col min="7936" max="7936" width="7.7109375" style="5" customWidth="1"/>
    <col min="7937" max="7937" width="13.85546875" style="5" customWidth="1"/>
    <col min="7938" max="7938" width="13.28515625" style="5" customWidth="1"/>
    <col min="7939" max="7939" width="8.85546875" style="5"/>
    <col min="7940" max="7940" width="6.85546875" style="5" customWidth="1"/>
    <col min="7941" max="7942" width="8.85546875" style="5"/>
    <col min="7943" max="7943" width="16.28515625" style="5" customWidth="1"/>
    <col min="7944" max="8191" width="8.85546875" style="5"/>
    <col min="8192" max="8192" width="7.7109375" style="5" customWidth="1"/>
    <col min="8193" max="8193" width="13.85546875" style="5" customWidth="1"/>
    <col min="8194" max="8194" width="13.28515625" style="5" customWidth="1"/>
    <col min="8195" max="8195" width="8.85546875" style="5"/>
    <col min="8196" max="8196" width="6.85546875" style="5" customWidth="1"/>
    <col min="8197" max="8198" width="8.85546875" style="5"/>
    <col min="8199" max="8199" width="16.28515625" style="5" customWidth="1"/>
    <col min="8200" max="8447" width="8.85546875" style="5"/>
    <col min="8448" max="8448" width="7.7109375" style="5" customWidth="1"/>
    <col min="8449" max="8449" width="13.85546875" style="5" customWidth="1"/>
    <col min="8450" max="8450" width="13.28515625" style="5" customWidth="1"/>
    <col min="8451" max="8451" width="8.85546875" style="5"/>
    <col min="8452" max="8452" width="6.85546875" style="5" customWidth="1"/>
    <col min="8453" max="8454" width="8.85546875" style="5"/>
    <col min="8455" max="8455" width="16.28515625" style="5" customWidth="1"/>
    <col min="8456" max="8703" width="8.85546875" style="5"/>
    <col min="8704" max="8704" width="7.7109375" style="5" customWidth="1"/>
    <col min="8705" max="8705" width="13.85546875" style="5" customWidth="1"/>
    <col min="8706" max="8706" width="13.28515625" style="5" customWidth="1"/>
    <col min="8707" max="8707" width="8.85546875" style="5"/>
    <col min="8708" max="8708" width="6.85546875" style="5" customWidth="1"/>
    <col min="8709" max="8710" width="8.85546875" style="5"/>
    <col min="8711" max="8711" width="16.28515625" style="5" customWidth="1"/>
    <col min="8712" max="8959" width="8.85546875" style="5"/>
    <col min="8960" max="8960" width="7.7109375" style="5" customWidth="1"/>
    <col min="8961" max="8961" width="13.85546875" style="5" customWidth="1"/>
    <col min="8962" max="8962" width="13.28515625" style="5" customWidth="1"/>
    <col min="8963" max="8963" width="8.85546875" style="5"/>
    <col min="8964" max="8964" width="6.85546875" style="5" customWidth="1"/>
    <col min="8965" max="8966" width="8.85546875" style="5"/>
    <col min="8967" max="8967" width="16.28515625" style="5" customWidth="1"/>
    <col min="8968" max="9215" width="8.85546875" style="5"/>
    <col min="9216" max="9216" width="7.7109375" style="5" customWidth="1"/>
    <col min="9217" max="9217" width="13.85546875" style="5" customWidth="1"/>
    <col min="9218" max="9218" width="13.28515625" style="5" customWidth="1"/>
    <col min="9219" max="9219" width="8.85546875" style="5"/>
    <col min="9220" max="9220" width="6.85546875" style="5" customWidth="1"/>
    <col min="9221" max="9222" width="8.85546875" style="5"/>
    <col min="9223" max="9223" width="16.28515625" style="5" customWidth="1"/>
    <col min="9224" max="9471" width="8.85546875" style="5"/>
    <col min="9472" max="9472" width="7.7109375" style="5" customWidth="1"/>
    <col min="9473" max="9473" width="13.85546875" style="5" customWidth="1"/>
    <col min="9474" max="9474" width="13.28515625" style="5" customWidth="1"/>
    <col min="9475" max="9475" width="8.85546875" style="5"/>
    <col min="9476" max="9476" width="6.85546875" style="5" customWidth="1"/>
    <col min="9477" max="9478" width="8.85546875" style="5"/>
    <col min="9479" max="9479" width="16.28515625" style="5" customWidth="1"/>
    <col min="9480" max="9727" width="8.85546875" style="5"/>
    <col min="9728" max="9728" width="7.7109375" style="5" customWidth="1"/>
    <col min="9729" max="9729" width="13.85546875" style="5" customWidth="1"/>
    <col min="9730" max="9730" width="13.28515625" style="5" customWidth="1"/>
    <col min="9731" max="9731" width="8.85546875" style="5"/>
    <col min="9732" max="9732" width="6.85546875" style="5" customWidth="1"/>
    <col min="9733" max="9734" width="8.85546875" style="5"/>
    <col min="9735" max="9735" width="16.28515625" style="5" customWidth="1"/>
    <col min="9736" max="9983" width="8.85546875" style="5"/>
    <col min="9984" max="9984" width="7.7109375" style="5" customWidth="1"/>
    <col min="9985" max="9985" width="13.85546875" style="5" customWidth="1"/>
    <col min="9986" max="9986" width="13.28515625" style="5" customWidth="1"/>
    <col min="9987" max="9987" width="8.85546875" style="5"/>
    <col min="9988" max="9988" width="6.85546875" style="5" customWidth="1"/>
    <col min="9989" max="9990" width="8.85546875" style="5"/>
    <col min="9991" max="9991" width="16.28515625" style="5" customWidth="1"/>
    <col min="9992" max="10239" width="8.85546875" style="5"/>
    <col min="10240" max="10240" width="7.7109375" style="5" customWidth="1"/>
    <col min="10241" max="10241" width="13.85546875" style="5" customWidth="1"/>
    <col min="10242" max="10242" width="13.28515625" style="5" customWidth="1"/>
    <col min="10243" max="10243" width="8.85546875" style="5"/>
    <col min="10244" max="10244" width="6.85546875" style="5" customWidth="1"/>
    <col min="10245" max="10246" width="8.85546875" style="5"/>
    <col min="10247" max="10247" width="16.28515625" style="5" customWidth="1"/>
    <col min="10248" max="10495" width="8.85546875" style="5"/>
    <col min="10496" max="10496" width="7.7109375" style="5" customWidth="1"/>
    <col min="10497" max="10497" width="13.85546875" style="5" customWidth="1"/>
    <col min="10498" max="10498" width="13.28515625" style="5" customWidth="1"/>
    <col min="10499" max="10499" width="8.85546875" style="5"/>
    <col min="10500" max="10500" width="6.85546875" style="5" customWidth="1"/>
    <col min="10501" max="10502" width="8.85546875" style="5"/>
    <col min="10503" max="10503" width="16.28515625" style="5" customWidth="1"/>
    <col min="10504" max="10751" width="8.85546875" style="5"/>
    <col min="10752" max="10752" width="7.7109375" style="5" customWidth="1"/>
    <col min="10753" max="10753" width="13.85546875" style="5" customWidth="1"/>
    <col min="10754" max="10754" width="13.28515625" style="5" customWidth="1"/>
    <col min="10755" max="10755" width="8.85546875" style="5"/>
    <col min="10756" max="10756" width="6.85546875" style="5" customWidth="1"/>
    <col min="10757" max="10758" width="8.85546875" style="5"/>
    <col min="10759" max="10759" width="16.28515625" style="5" customWidth="1"/>
    <col min="10760" max="11007" width="8.85546875" style="5"/>
    <col min="11008" max="11008" width="7.7109375" style="5" customWidth="1"/>
    <col min="11009" max="11009" width="13.85546875" style="5" customWidth="1"/>
    <col min="11010" max="11010" width="13.28515625" style="5" customWidth="1"/>
    <col min="11011" max="11011" width="8.85546875" style="5"/>
    <col min="11012" max="11012" width="6.85546875" style="5" customWidth="1"/>
    <col min="11013" max="11014" width="8.85546875" style="5"/>
    <col min="11015" max="11015" width="16.28515625" style="5" customWidth="1"/>
    <col min="11016" max="11263" width="8.85546875" style="5"/>
    <col min="11264" max="11264" width="7.7109375" style="5" customWidth="1"/>
    <col min="11265" max="11265" width="13.85546875" style="5" customWidth="1"/>
    <col min="11266" max="11266" width="13.28515625" style="5" customWidth="1"/>
    <col min="11267" max="11267" width="8.85546875" style="5"/>
    <col min="11268" max="11268" width="6.85546875" style="5" customWidth="1"/>
    <col min="11269" max="11270" width="8.85546875" style="5"/>
    <col min="11271" max="11271" width="16.28515625" style="5" customWidth="1"/>
    <col min="11272" max="11519" width="8.85546875" style="5"/>
    <col min="11520" max="11520" width="7.7109375" style="5" customWidth="1"/>
    <col min="11521" max="11521" width="13.85546875" style="5" customWidth="1"/>
    <col min="11522" max="11522" width="13.28515625" style="5" customWidth="1"/>
    <col min="11523" max="11523" width="8.85546875" style="5"/>
    <col min="11524" max="11524" width="6.85546875" style="5" customWidth="1"/>
    <col min="11525" max="11526" width="8.85546875" style="5"/>
    <col min="11527" max="11527" width="16.28515625" style="5" customWidth="1"/>
    <col min="11528" max="11775" width="8.85546875" style="5"/>
    <col min="11776" max="11776" width="7.7109375" style="5" customWidth="1"/>
    <col min="11777" max="11777" width="13.85546875" style="5" customWidth="1"/>
    <col min="11778" max="11778" width="13.28515625" style="5" customWidth="1"/>
    <col min="11779" max="11779" width="8.85546875" style="5"/>
    <col min="11780" max="11780" width="6.85546875" style="5" customWidth="1"/>
    <col min="11781" max="11782" width="8.85546875" style="5"/>
    <col min="11783" max="11783" width="16.28515625" style="5" customWidth="1"/>
    <col min="11784" max="12031" width="8.85546875" style="5"/>
    <col min="12032" max="12032" width="7.7109375" style="5" customWidth="1"/>
    <col min="12033" max="12033" width="13.85546875" style="5" customWidth="1"/>
    <col min="12034" max="12034" width="13.28515625" style="5" customWidth="1"/>
    <col min="12035" max="12035" width="8.85546875" style="5"/>
    <col min="12036" max="12036" width="6.85546875" style="5" customWidth="1"/>
    <col min="12037" max="12038" width="8.85546875" style="5"/>
    <col min="12039" max="12039" width="16.28515625" style="5" customWidth="1"/>
    <col min="12040" max="12287" width="8.85546875" style="5"/>
    <col min="12288" max="12288" width="7.7109375" style="5" customWidth="1"/>
    <col min="12289" max="12289" width="13.85546875" style="5" customWidth="1"/>
    <col min="12290" max="12290" width="13.28515625" style="5" customWidth="1"/>
    <col min="12291" max="12291" width="8.85546875" style="5"/>
    <col min="12292" max="12292" width="6.85546875" style="5" customWidth="1"/>
    <col min="12293" max="12294" width="8.85546875" style="5"/>
    <col min="12295" max="12295" width="16.28515625" style="5" customWidth="1"/>
    <col min="12296" max="12543" width="8.85546875" style="5"/>
    <col min="12544" max="12544" width="7.7109375" style="5" customWidth="1"/>
    <col min="12545" max="12545" width="13.85546875" style="5" customWidth="1"/>
    <col min="12546" max="12546" width="13.28515625" style="5" customWidth="1"/>
    <col min="12547" max="12547" width="8.85546875" style="5"/>
    <col min="12548" max="12548" width="6.85546875" style="5" customWidth="1"/>
    <col min="12549" max="12550" width="8.85546875" style="5"/>
    <col min="12551" max="12551" width="16.28515625" style="5" customWidth="1"/>
    <col min="12552" max="12799" width="8.85546875" style="5"/>
    <col min="12800" max="12800" width="7.7109375" style="5" customWidth="1"/>
    <col min="12801" max="12801" width="13.85546875" style="5" customWidth="1"/>
    <col min="12802" max="12802" width="13.28515625" style="5" customWidth="1"/>
    <col min="12803" max="12803" width="8.85546875" style="5"/>
    <col min="12804" max="12804" width="6.85546875" style="5" customWidth="1"/>
    <col min="12805" max="12806" width="8.85546875" style="5"/>
    <col min="12807" max="12807" width="16.28515625" style="5" customWidth="1"/>
    <col min="12808" max="13055" width="8.85546875" style="5"/>
    <col min="13056" max="13056" width="7.7109375" style="5" customWidth="1"/>
    <col min="13057" max="13057" width="13.85546875" style="5" customWidth="1"/>
    <col min="13058" max="13058" width="13.28515625" style="5" customWidth="1"/>
    <col min="13059" max="13059" width="8.85546875" style="5"/>
    <col min="13060" max="13060" width="6.85546875" style="5" customWidth="1"/>
    <col min="13061" max="13062" width="8.85546875" style="5"/>
    <col min="13063" max="13063" width="16.28515625" style="5" customWidth="1"/>
    <col min="13064" max="13311" width="8.85546875" style="5"/>
    <col min="13312" max="13312" width="7.7109375" style="5" customWidth="1"/>
    <col min="13313" max="13313" width="13.85546875" style="5" customWidth="1"/>
    <col min="13314" max="13314" width="13.28515625" style="5" customWidth="1"/>
    <col min="13315" max="13315" width="8.85546875" style="5"/>
    <col min="13316" max="13316" width="6.85546875" style="5" customWidth="1"/>
    <col min="13317" max="13318" width="8.85546875" style="5"/>
    <col min="13319" max="13319" width="16.28515625" style="5" customWidth="1"/>
    <col min="13320" max="13567" width="8.85546875" style="5"/>
    <col min="13568" max="13568" width="7.7109375" style="5" customWidth="1"/>
    <col min="13569" max="13569" width="13.85546875" style="5" customWidth="1"/>
    <col min="13570" max="13570" width="13.28515625" style="5" customWidth="1"/>
    <col min="13571" max="13571" width="8.85546875" style="5"/>
    <col min="13572" max="13572" width="6.85546875" style="5" customWidth="1"/>
    <col min="13573" max="13574" width="8.85546875" style="5"/>
    <col min="13575" max="13575" width="16.28515625" style="5" customWidth="1"/>
    <col min="13576" max="13823" width="8.85546875" style="5"/>
    <col min="13824" max="13824" width="7.7109375" style="5" customWidth="1"/>
    <col min="13825" max="13825" width="13.85546875" style="5" customWidth="1"/>
    <col min="13826" max="13826" width="13.28515625" style="5" customWidth="1"/>
    <col min="13827" max="13827" width="8.85546875" style="5"/>
    <col min="13828" max="13828" width="6.85546875" style="5" customWidth="1"/>
    <col min="13829" max="13830" width="8.85546875" style="5"/>
    <col min="13831" max="13831" width="16.28515625" style="5" customWidth="1"/>
    <col min="13832" max="14079" width="8.85546875" style="5"/>
    <col min="14080" max="14080" width="7.7109375" style="5" customWidth="1"/>
    <col min="14081" max="14081" width="13.85546875" style="5" customWidth="1"/>
    <col min="14082" max="14082" width="13.28515625" style="5" customWidth="1"/>
    <col min="14083" max="14083" width="8.85546875" style="5"/>
    <col min="14084" max="14084" width="6.85546875" style="5" customWidth="1"/>
    <col min="14085" max="14086" width="8.85546875" style="5"/>
    <col min="14087" max="14087" width="16.28515625" style="5" customWidth="1"/>
    <col min="14088" max="14335" width="8.85546875" style="5"/>
    <col min="14336" max="14336" width="7.7109375" style="5" customWidth="1"/>
    <col min="14337" max="14337" width="13.85546875" style="5" customWidth="1"/>
    <col min="14338" max="14338" width="13.28515625" style="5" customWidth="1"/>
    <col min="14339" max="14339" width="8.85546875" style="5"/>
    <col min="14340" max="14340" width="6.85546875" style="5" customWidth="1"/>
    <col min="14341" max="14342" width="8.85546875" style="5"/>
    <col min="14343" max="14343" width="16.28515625" style="5" customWidth="1"/>
    <col min="14344" max="14591" width="8.85546875" style="5"/>
    <col min="14592" max="14592" width="7.7109375" style="5" customWidth="1"/>
    <col min="14593" max="14593" width="13.85546875" style="5" customWidth="1"/>
    <col min="14594" max="14594" width="13.28515625" style="5" customWidth="1"/>
    <col min="14595" max="14595" width="8.85546875" style="5"/>
    <col min="14596" max="14596" width="6.85546875" style="5" customWidth="1"/>
    <col min="14597" max="14598" width="8.85546875" style="5"/>
    <col min="14599" max="14599" width="16.28515625" style="5" customWidth="1"/>
    <col min="14600" max="14847" width="8.85546875" style="5"/>
    <col min="14848" max="14848" width="7.7109375" style="5" customWidth="1"/>
    <col min="14849" max="14849" width="13.85546875" style="5" customWidth="1"/>
    <col min="14850" max="14850" width="13.28515625" style="5" customWidth="1"/>
    <col min="14851" max="14851" width="8.85546875" style="5"/>
    <col min="14852" max="14852" width="6.85546875" style="5" customWidth="1"/>
    <col min="14853" max="14854" width="8.85546875" style="5"/>
    <col min="14855" max="14855" width="16.28515625" style="5" customWidth="1"/>
    <col min="14856" max="15103" width="8.85546875" style="5"/>
    <col min="15104" max="15104" width="7.7109375" style="5" customWidth="1"/>
    <col min="15105" max="15105" width="13.85546875" style="5" customWidth="1"/>
    <col min="15106" max="15106" width="13.28515625" style="5" customWidth="1"/>
    <col min="15107" max="15107" width="8.85546875" style="5"/>
    <col min="15108" max="15108" width="6.85546875" style="5" customWidth="1"/>
    <col min="15109" max="15110" width="8.85546875" style="5"/>
    <col min="15111" max="15111" width="16.28515625" style="5" customWidth="1"/>
    <col min="15112" max="15359" width="8.85546875" style="5"/>
    <col min="15360" max="15360" width="7.7109375" style="5" customWidth="1"/>
    <col min="15361" max="15361" width="13.85546875" style="5" customWidth="1"/>
    <col min="15362" max="15362" width="13.28515625" style="5" customWidth="1"/>
    <col min="15363" max="15363" width="8.85546875" style="5"/>
    <col min="15364" max="15364" width="6.85546875" style="5" customWidth="1"/>
    <col min="15365" max="15366" width="8.85546875" style="5"/>
    <col min="15367" max="15367" width="16.28515625" style="5" customWidth="1"/>
    <col min="15368" max="15615" width="8.85546875" style="5"/>
    <col min="15616" max="15616" width="7.7109375" style="5" customWidth="1"/>
    <col min="15617" max="15617" width="13.85546875" style="5" customWidth="1"/>
    <col min="15618" max="15618" width="13.28515625" style="5" customWidth="1"/>
    <col min="15619" max="15619" width="8.85546875" style="5"/>
    <col min="15620" max="15620" width="6.85546875" style="5" customWidth="1"/>
    <col min="15621" max="15622" width="8.85546875" style="5"/>
    <col min="15623" max="15623" width="16.28515625" style="5" customWidth="1"/>
    <col min="15624" max="15871" width="8.85546875" style="5"/>
    <col min="15872" max="15872" width="7.7109375" style="5" customWidth="1"/>
    <col min="15873" max="15873" width="13.85546875" style="5" customWidth="1"/>
    <col min="15874" max="15874" width="13.28515625" style="5" customWidth="1"/>
    <col min="15875" max="15875" width="8.85546875" style="5"/>
    <col min="15876" max="15876" width="6.85546875" style="5" customWidth="1"/>
    <col min="15877" max="15878" width="8.85546875" style="5"/>
    <col min="15879" max="15879" width="16.28515625" style="5" customWidth="1"/>
    <col min="15880" max="16127" width="8.85546875" style="5"/>
    <col min="16128" max="16128" width="7.7109375" style="5" customWidth="1"/>
    <col min="16129" max="16129" width="13.85546875" style="5" customWidth="1"/>
    <col min="16130" max="16130" width="13.28515625" style="5" customWidth="1"/>
    <col min="16131" max="16131" width="8.85546875" style="5"/>
    <col min="16132" max="16132" width="6.85546875" style="5" customWidth="1"/>
    <col min="16133" max="16134" width="8.85546875" style="5"/>
    <col min="16135" max="16135" width="16.28515625" style="5" customWidth="1"/>
    <col min="16136" max="16382" width="8.85546875" style="5"/>
    <col min="16383" max="16384" width="8.85546875" style="5" customWidth="1"/>
  </cols>
  <sheetData>
    <row r="1" spans="1:12" customFormat="1" ht="15" x14ac:dyDescent="0.25">
      <c r="A1" s="97" t="s">
        <v>328</v>
      </c>
      <c r="B1" s="98"/>
      <c r="C1" s="98"/>
      <c r="D1" s="98"/>
      <c r="E1" s="98"/>
      <c r="F1" s="98"/>
    </row>
    <row r="2" spans="1:12" customFormat="1" ht="15" x14ac:dyDescent="0.25">
      <c r="A2" s="99" t="s">
        <v>321</v>
      </c>
      <c r="B2" s="100"/>
      <c r="C2" s="101"/>
      <c r="D2" s="101"/>
      <c r="E2" s="101"/>
      <c r="F2" s="101"/>
    </row>
    <row r="3" spans="1:12" customFormat="1" ht="15.75" x14ac:dyDescent="0.25">
      <c r="A3" s="99" t="s">
        <v>326</v>
      </c>
      <c r="B3" s="100"/>
      <c r="C3" s="101"/>
      <c r="D3" s="101"/>
      <c r="E3" s="101"/>
      <c r="F3" s="101"/>
      <c r="I3" s="255" t="s">
        <v>337</v>
      </c>
      <c r="J3" s="255"/>
    </row>
    <row r="4" spans="1:12" customFormat="1" ht="15" x14ac:dyDescent="0.25">
      <c r="A4" s="99" t="s">
        <v>327</v>
      </c>
      <c r="B4" s="100"/>
      <c r="C4" s="101"/>
      <c r="D4" s="101"/>
      <c r="E4" s="101"/>
      <c r="F4" s="101"/>
    </row>
    <row r="5" spans="1:12" customFormat="1" ht="15" x14ac:dyDescent="0.25">
      <c r="A5" s="99"/>
      <c r="B5" s="100"/>
      <c r="C5" s="101"/>
      <c r="D5" s="101"/>
      <c r="E5" s="101"/>
      <c r="F5" s="101"/>
    </row>
    <row r="6" spans="1:12" customFormat="1" ht="13.5" customHeight="1" x14ac:dyDescent="0.25">
      <c r="A6" s="102" t="s">
        <v>335</v>
      </c>
      <c r="B6" s="103"/>
      <c r="C6" s="103"/>
      <c r="D6" s="103"/>
      <c r="E6" s="103"/>
      <c r="F6" s="103"/>
      <c r="G6" s="103"/>
      <c r="H6" s="103"/>
      <c r="I6" s="154"/>
    </row>
    <row r="7" spans="1:12" customFormat="1" ht="13.5" customHeight="1" x14ac:dyDescent="0.25">
      <c r="A7" s="102" t="s">
        <v>336</v>
      </c>
      <c r="B7" s="103"/>
      <c r="C7" s="103"/>
      <c r="D7" s="103"/>
      <c r="E7" s="103"/>
      <c r="F7" s="103"/>
      <c r="G7" s="103"/>
      <c r="H7" s="103"/>
      <c r="I7" s="154"/>
    </row>
    <row r="8" spans="1:12" customFormat="1" ht="15.75" thickBot="1" x14ac:dyDescent="0.3">
      <c r="A8" s="99"/>
      <c r="B8" s="100"/>
      <c r="C8" s="101"/>
      <c r="D8" s="101"/>
      <c r="E8" s="101"/>
      <c r="F8" s="101"/>
    </row>
    <row r="9" spans="1:12" customFormat="1" ht="15.75" customHeight="1" thickBot="1" x14ac:dyDescent="0.3">
      <c r="A9" s="251" t="s">
        <v>315</v>
      </c>
      <c r="B9" s="265" t="s">
        <v>1</v>
      </c>
      <c r="C9" s="265" t="s">
        <v>313</v>
      </c>
      <c r="D9" s="267" t="s">
        <v>316</v>
      </c>
      <c r="E9" s="267" t="s">
        <v>334</v>
      </c>
      <c r="F9" s="265" t="s">
        <v>2</v>
      </c>
      <c r="G9" s="265" t="s">
        <v>3</v>
      </c>
      <c r="H9" s="249" t="s">
        <v>331</v>
      </c>
      <c r="I9" s="262" t="s">
        <v>332</v>
      </c>
      <c r="J9" s="259" t="s">
        <v>333</v>
      </c>
      <c r="K9" s="260"/>
      <c r="L9" s="261"/>
    </row>
    <row r="10" spans="1:12" customFormat="1" ht="26.25" thickBot="1" x14ac:dyDescent="0.3">
      <c r="A10" s="252"/>
      <c r="B10" s="266"/>
      <c r="C10" s="266"/>
      <c r="D10" s="268"/>
      <c r="E10" s="268"/>
      <c r="F10" s="266"/>
      <c r="G10" s="266"/>
      <c r="H10" s="250"/>
      <c r="I10" s="250"/>
      <c r="J10" s="152" t="s">
        <v>325</v>
      </c>
      <c r="K10" s="153" t="s">
        <v>325</v>
      </c>
      <c r="L10" s="153" t="s">
        <v>325</v>
      </c>
    </row>
    <row r="11" spans="1:12" ht="15.75" thickBot="1" x14ac:dyDescent="0.3">
      <c r="A11" s="149">
        <v>1</v>
      </c>
      <c r="B11" s="150">
        <v>2</v>
      </c>
      <c r="C11" s="150">
        <v>3</v>
      </c>
      <c r="D11" s="151">
        <v>4</v>
      </c>
      <c r="E11" s="151">
        <v>5</v>
      </c>
      <c r="F11" s="150">
        <v>6</v>
      </c>
      <c r="G11" s="150">
        <v>7</v>
      </c>
      <c r="H11" s="104">
        <v>8</v>
      </c>
      <c r="I11" s="105">
        <v>9</v>
      </c>
      <c r="J11" s="106">
        <v>10</v>
      </c>
      <c r="K11" s="106">
        <v>11</v>
      </c>
      <c r="L11" s="107">
        <v>12</v>
      </c>
    </row>
    <row r="12" spans="1:12" ht="18" customHeight="1" x14ac:dyDescent="0.25">
      <c r="A12" s="13"/>
      <c r="B12" s="14"/>
      <c r="C12" s="14"/>
      <c r="D12" s="15"/>
      <c r="E12" s="15"/>
      <c r="F12" s="14"/>
      <c r="G12" s="14"/>
      <c r="H12" s="129"/>
      <c r="I12" s="130"/>
      <c r="J12" s="130"/>
      <c r="K12" s="130"/>
      <c r="L12" s="131"/>
    </row>
    <row r="13" spans="1:12" ht="25.5" customHeight="1" thickBot="1" x14ac:dyDescent="0.3">
      <c r="A13" s="30">
        <v>1</v>
      </c>
      <c r="B13" s="31" t="s">
        <v>243</v>
      </c>
      <c r="C13" s="132" t="s">
        <v>244</v>
      </c>
      <c r="D13" s="46">
        <v>96.022999999999996</v>
      </c>
      <c r="E13" s="46">
        <v>3.0760000000000001</v>
      </c>
      <c r="F13" s="47">
        <v>4</v>
      </c>
      <c r="G13" s="47" t="s">
        <v>0</v>
      </c>
      <c r="H13" s="133"/>
      <c r="I13" s="134"/>
      <c r="J13" s="134"/>
      <c r="K13" s="134"/>
      <c r="L13" s="135"/>
    </row>
    <row r="14" spans="1:12" ht="18" customHeight="1" thickBot="1" x14ac:dyDescent="0.3">
      <c r="A14" s="18"/>
      <c r="B14" s="19" t="s">
        <v>317</v>
      </c>
      <c r="C14" s="20"/>
      <c r="D14" s="21">
        <f>SUM(D13)</f>
        <v>96.022999999999996</v>
      </c>
      <c r="E14" s="21"/>
      <c r="F14" s="22"/>
      <c r="G14" s="22"/>
      <c r="H14" s="141"/>
      <c r="I14" s="142"/>
      <c r="J14" s="142"/>
      <c r="K14" s="142"/>
      <c r="L14" s="143"/>
    </row>
    <row r="15" spans="1:12" ht="18" customHeight="1" x14ac:dyDescent="0.25">
      <c r="A15" s="136"/>
      <c r="B15" s="51"/>
      <c r="C15" s="137"/>
      <c r="D15" s="53"/>
      <c r="E15" s="53"/>
      <c r="F15" s="54"/>
      <c r="G15" s="54"/>
      <c r="H15" s="138"/>
      <c r="I15" s="139"/>
      <c r="J15" s="139"/>
      <c r="K15" s="139"/>
      <c r="L15" s="140"/>
    </row>
    <row r="16" spans="1:12" ht="25.5" customHeight="1" thickBot="1" x14ac:dyDescent="0.3">
      <c r="A16" s="30">
        <v>1</v>
      </c>
      <c r="B16" s="31" t="s">
        <v>192</v>
      </c>
      <c r="C16" s="72" t="s">
        <v>252</v>
      </c>
      <c r="D16" s="24">
        <v>25.004999999999999</v>
      </c>
      <c r="E16" s="24">
        <v>3.4940000000000002</v>
      </c>
      <c r="F16" s="62">
        <v>3</v>
      </c>
      <c r="G16" s="62" t="s">
        <v>0</v>
      </c>
      <c r="H16" s="133"/>
      <c r="I16" s="134"/>
      <c r="J16" s="134"/>
      <c r="K16" s="134"/>
      <c r="L16" s="135"/>
    </row>
    <row r="17" spans="1:12" ht="18" customHeight="1" thickBot="1" x14ac:dyDescent="0.3">
      <c r="A17" s="26"/>
      <c r="B17" s="19" t="s">
        <v>317</v>
      </c>
      <c r="C17" s="27"/>
      <c r="D17" s="28">
        <f>SUM(D16)</f>
        <v>25.004999999999999</v>
      </c>
      <c r="E17" s="28"/>
      <c r="F17" s="29"/>
      <c r="G17" s="29"/>
      <c r="H17" s="141"/>
      <c r="I17" s="142"/>
      <c r="J17" s="142"/>
      <c r="K17" s="142"/>
      <c r="L17" s="143"/>
    </row>
    <row r="18" spans="1:12" ht="18" customHeight="1" x14ac:dyDescent="0.25">
      <c r="A18" s="144"/>
      <c r="B18" s="51"/>
      <c r="C18" s="145"/>
      <c r="D18" s="77"/>
      <c r="E18" s="77"/>
      <c r="F18" s="76"/>
      <c r="G18" s="76"/>
      <c r="H18" s="138"/>
      <c r="I18" s="139"/>
      <c r="J18" s="139"/>
      <c r="K18" s="139"/>
      <c r="L18" s="140"/>
    </row>
    <row r="19" spans="1:12" ht="25.5" customHeight="1" thickBot="1" x14ac:dyDescent="0.3">
      <c r="A19" s="30">
        <v>1</v>
      </c>
      <c r="B19" s="31" t="s">
        <v>249</v>
      </c>
      <c r="C19" s="32" t="s">
        <v>250</v>
      </c>
      <c r="D19" s="33">
        <v>10.000999999999999</v>
      </c>
      <c r="E19" s="33">
        <v>7.1210000000000004</v>
      </c>
      <c r="F19" s="34">
        <v>3</v>
      </c>
      <c r="G19" s="34" t="s">
        <v>0</v>
      </c>
      <c r="H19" s="133"/>
      <c r="I19" s="134"/>
      <c r="J19" s="134"/>
      <c r="K19" s="134"/>
      <c r="L19" s="135"/>
    </row>
    <row r="20" spans="1:12" ht="18" customHeight="1" thickBot="1" x14ac:dyDescent="0.3">
      <c r="A20" s="26"/>
      <c r="B20" s="19" t="s">
        <v>317</v>
      </c>
      <c r="C20" s="27"/>
      <c r="D20" s="28">
        <f>SUM(D19)</f>
        <v>10.000999999999999</v>
      </c>
      <c r="E20" s="28"/>
      <c r="F20" s="29"/>
      <c r="G20" s="29"/>
      <c r="H20" s="141"/>
      <c r="I20" s="142"/>
      <c r="J20" s="142"/>
      <c r="K20" s="142"/>
      <c r="L20" s="143"/>
    </row>
    <row r="21" spans="1:12" ht="18" customHeight="1" thickBot="1" x14ac:dyDescent="0.3">
      <c r="A21" s="35"/>
      <c r="B21" s="36"/>
      <c r="C21" s="36"/>
      <c r="D21" s="36"/>
      <c r="E21" s="36"/>
      <c r="F21" s="36"/>
      <c r="G21" s="36"/>
      <c r="H21" s="146"/>
      <c r="I21" s="147"/>
      <c r="J21" s="147"/>
      <c r="K21" s="147"/>
      <c r="L21" s="148"/>
    </row>
    <row r="22" spans="1:12" ht="30" customHeight="1" thickBot="1" x14ac:dyDescent="0.3">
      <c r="A22" s="263" t="s">
        <v>318</v>
      </c>
      <c r="B22" s="264"/>
      <c r="C22" s="37" t="s">
        <v>320</v>
      </c>
      <c r="D22" s="38">
        <f>SUM(D20,D17,D14)</f>
        <v>131.029</v>
      </c>
      <c r="E22" s="38"/>
      <c r="F22" s="39"/>
      <c r="G22" s="39"/>
      <c r="H22" s="141"/>
      <c r="I22" s="142"/>
      <c r="J22" s="142"/>
      <c r="K22" s="142"/>
      <c r="L22" s="143"/>
    </row>
  </sheetData>
  <mergeCells count="12">
    <mergeCell ref="A22:B22"/>
    <mergeCell ref="I3:J3"/>
    <mergeCell ref="F9:F10"/>
    <mergeCell ref="G9:G10"/>
    <mergeCell ref="H9:H10"/>
    <mergeCell ref="I9:I10"/>
    <mergeCell ref="J9:L9"/>
    <mergeCell ref="A9:A10"/>
    <mergeCell ref="B9:B10"/>
    <mergeCell ref="C9:C10"/>
    <mergeCell ref="D9:D10"/>
    <mergeCell ref="E9:E10"/>
  </mergeCells>
  <pageMargins left="0.31496062992125984" right="0.31496062992125984" top="0.74803149606299213" bottom="0.74803149606299213" header="0.31496062992125984" footer="0.31496062992125984"/>
  <pageSetup paperSize="9" scale="90" fitToHeight="0" orientation="landscape" r:id="rId1"/>
  <headerFooter>
    <oddFooter>&amp;LПредседател: .......................
                             /К.Нинчев/&amp;CЧленове: 1............................
                /Сл.Бобева - Кирова/&amp;R2...................   3....................
/..................../   /................./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Приложение 1</vt:lpstr>
      <vt:lpstr>Приложение 2</vt:lpstr>
      <vt:lpstr>'Приложение 1'!Печат_заглавия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Dobromir</dc:creator>
  <cp:lastModifiedBy>o</cp:lastModifiedBy>
  <cp:lastPrinted>2020-07-23T10:39:01Z</cp:lastPrinted>
  <dcterms:created xsi:type="dcterms:W3CDTF">2020-03-20T18:21:15Z</dcterms:created>
  <dcterms:modified xsi:type="dcterms:W3CDTF">2020-07-23T13:21:40Z</dcterms:modified>
</cp:coreProperties>
</file>