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Каварна - депозити" sheetId="3" r:id="rId1"/>
    <sheet name="Каварна -трайни депозити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4" l="1"/>
  <c r="H23" i="3" l="1"/>
  <c r="H24" i="3"/>
  <c r="H19" i="3"/>
  <c r="H10" i="3"/>
  <c r="H11" i="3"/>
  <c r="H12" i="3"/>
  <c r="H13" i="3"/>
  <c r="H14" i="3"/>
  <c r="H15" i="3"/>
  <c r="H27" i="3"/>
  <c r="H22" i="3"/>
  <c r="H18" i="3"/>
  <c r="H9" i="3"/>
  <c r="H6" i="3" l="1"/>
  <c r="D28" i="3"/>
  <c r="D25" i="3"/>
  <c r="D20" i="3"/>
  <c r="D16" i="3"/>
  <c r="D7" i="3"/>
  <c r="D30" i="3" l="1"/>
</calcChain>
</file>

<file path=xl/sharedStrings.xml><?xml version="1.0" encoding="utf-8"?>
<sst xmlns="http://schemas.openxmlformats.org/spreadsheetml/2006/main" count="86" uniqueCount="57">
  <si>
    <t>№</t>
  </si>
  <si>
    <t>№ имот</t>
  </si>
  <si>
    <t>всичко:</t>
  </si>
  <si>
    <t>ОБЩО:</t>
  </si>
  <si>
    <t>нива</t>
  </si>
  <si>
    <t>НТП</t>
  </si>
  <si>
    <t>Белгун</t>
  </si>
  <si>
    <t>03318.8.78</t>
  </si>
  <si>
    <t xml:space="preserve">Българево     </t>
  </si>
  <si>
    <t>07257.16.57</t>
  </si>
  <si>
    <t>07257.16.80</t>
  </si>
  <si>
    <t>07257.16.85</t>
  </si>
  <si>
    <t>Изоставена орна земя</t>
  </si>
  <si>
    <t>07257.16.88</t>
  </si>
  <si>
    <t>07257.16.89</t>
  </si>
  <si>
    <t>07257.16.90</t>
  </si>
  <si>
    <t>07257.34.61</t>
  </si>
  <si>
    <t>Каварна</t>
  </si>
  <si>
    <t>35064.113.75</t>
  </si>
  <si>
    <t>35064.113.76</t>
  </si>
  <si>
    <t>Св. Никола</t>
  </si>
  <si>
    <t>65543.19.42</t>
  </si>
  <si>
    <t>65543.21.17</t>
  </si>
  <si>
    <t>65543.22.14</t>
  </si>
  <si>
    <t>Челопечене</t>
  </si>
  <si>
    <t>80340.22.43</t>
  </si>
  <si>
    <t>14 имота</t>
  </si>
  <si>
    <t>Землище</t>
  </si>
  <si>
    <t>Площ</t>
  </si>
  <si>
    <t>Кат.</t>
  </si>
  <si>
    <t>07257.113.33</t>
  </si>
  <si>
    <t>лозе</t>
  </si>
  <si>
    <t>07257.127.11</t>
  </si>
  <si>
    <t>Начална цена лв/дка</t>
  </si>
  <si>
    <t>Депозит 20 %</t>
  </si>
  <si>
    <t>ПРИЛОЖЕНИЕ 2</t>
  </si>
  <si>
    <t>№ 
по ред</t>
  </si>
  <si>
    <t>Вид на трайното насаждение</t>
  </si>
  <si>
    <t xml:space="preserve">лозови насаждения (винени) </t>
  </si>
  <si>
    <t xml:space="preserve"> Продължителността на периода на плододаване за отделните видове трайни насаждения се определя от приложенията към чл. 5 от Наредбата за базисните цени на трайните насаждения (ДВ бр. 107 от 2000 г.)</t>
  </si>
  <si>
    <t>Начална тръжна цена за създаване и отглеждане на трайни насаждения по периоди</t>
  </si>
  <si>
    <t>Трайни насаждения</t>
  </si>
  <si>
    <t>вид</t>
  </si>
  <si>
    <t>год.</t>
  </si>
  <si>
    <t>години</t>
  </si>
  <si>
    <t>лв./дка</t>
  </si>
  <si>
    <t>от 4 до 7</t>
  </si>
  <si>
    <t>от 8 до 20</t>
  </si>
  <si>
    <t xml:space="preserve">СПИСЪК
ЗА ОТДАВАНЕ ПОД АРЕНДА ЗА СЪЗДАВАНЕ И ОТГЛЕЖДАНЕ НА ЛОЗОВИ НАСАЖДЕНИЯ                                                                                                                                                                     НА СВОБОДНИТЕ ЗЕМЕДЕЛСКИ ЗЕМИ ОТ ДПФ
ЗА ОБЩИНА КАВАРНА ЗА СТОПАНСКАТА 2025/2026 г.                                                                             </t>
  </si>
  <si>
    <t>ПРИЛОЖЕНИЕ 1</t>
  </si>
  <si>
    <t>Номер имот</t>
  </si>
  <si>
    <t>Площ дка</t>
  </si>
  <si>
    <t>Депозит           20 лв/дка</t>
  </si>
  <si>
    <t>Гратисен период</t>
  </si>
  <si>
    <t>Период на плододаване</t>
  </si>
  <si>
    <t>лозови насаждения                       (винени и десертни)</t>
  </si>
  <si>
    <r>
      <t xml:space="preserve">СПИСЪК
ЗА ПРОВЕЖДАНЕ НА II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
</t>
    </r>
    <r>
      <rPr>
        <b/>
        <u/>
        <sz val="11"/>
        <rFont val="Arial"/>
        <family val="2"/>
        <charset val="204"/>
      </rPr>
      <t>ЗА ОБЩИНА КАВАРНА ЗА СТОПАНСКАТА 2025/2026 г.</t>
    </r>
    <r>
      <rPr>
        <b/>
        <sz val="11"/>
        <rFont val="Arial"/>
        <family val="2"/>
        <charset val="204"/>
      </rPr>
      <t xml:space="preserve">                            </t>
    </r>
    <r>
      <rPr>
        <b/>
        <u/>
        <sz val="11"/>
        <rFont val="Arial"/>
        <family val="2"/>
        <charset val="204"/>
      </rPr>
      <t xml:space="preserve">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</si>
</sst>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i/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Calibri"/>
      <family val="2"/>
      <charset val="204"/>
    </font>
    <font>
      <i/>
      <sz val="14"/>
      <name val="Calibri"/>
      <family val="2"/>
      <charset val="204"/>
    </font>
    <font>
      <b/>
      <i/>
      <sz val="14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8" fillId="0" borderId="0"/>
    <xf numFmtId="0" fontId="18" fillId="0" borderId="0"/>
    <xf numFmtId="0" fontId="18" fillId="0" borderId="0"/>
    <xf numFmtId="0" fontId="23" fillId="0" borderId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Border="1"/>
    <xf numFmtId="0" fontId="0" fillId="0" borderId="0" xfId="0" applyFill="1"/>
    <xf numFmtId="0" fontId="2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/>
    <xf numFmtId="0" fontId="0" fillId="0" borderId="0" xfId="0" applyBorder="1"/>
    <xf numFmtId="0" fontId="9" fillId="0" borderId="4" xfId="0" applyFont="1" applyFill="1" applyBorder="1" applyAlignment="1">
      <alignment horizontal="right"/>
    </xf>
    <xf numFmtId="164" fontId="9" fillId="0" borderId="4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0" fontId="8" fillId="0" borderId="4" xfId="0" applyFont="1" applyFill="1" applyBorder="1"/>
    <xf numFmtId="164" fontId="10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center"/>
    </xf>
    <xf numFmtId="0" fontId="6" fillId="0" borderId="5" xfId="0" applyFont="1" applyFill="1" applyBorder="1"/>
    <xf numFmtId="0" fontId="11" fillId="0" borderId="5" xfId="0" applyFont="1" applyFill="1" applyBorder="1"/>
    <xf numFmtId="0" fontId="11" fillId="0" borderId="7" xfId="0" applyFont="1" applyFill="1" applyBorder="1"/>
    <xf numFmtId="0" fontId="6" fillId="0" borderId="7" xfId="0" applyFont="1" applyFill="1" applyBorder="1"/>
    <xf numFmtId="0" fontId="8" fillId="0" borderId="9" xfId="0" applyFont="1" applyFill="1" applyBorder="1"/>
    <xf numFmtId="0" fontId="9" fillId="0" borderId="9" xfId="0" applyFont="1" applyFill="1" applyBorder="1" applyAlignment="1">
      <alignment horizontal="right"/>
    </xf>
    <xf numFmtId="164" fontId="9" fillId="0" borderId="9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horizontal="center"/>
    </xf>
    <xf numFmtId="0" fontId="8" fillId="0" borderId="16" xfId="0" applyFont="1" applyFill="1" applyBorder="1"/>
    <xf numFmtId="0" fontId="9" fillId="0" borderId="16" xfId="0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0" fontId="9" fillId="0" borderId="16" xfId="0" applyFont="1" applyFill="1" applyBorder="1" applyAlignment="1">
      <alignment horizontal="center"/>
    </xf>
    <xf numFmtId="0" fontId="6" fillId="0" borderId="5" xfId="0" applyFont="1" applyFill="1" applyBorder="1" applyAlignment="1"/>
    <xf numFmtId="164" fontId="6" fillId="0" borderId="5" xfId="0" applyNumberFormat="1" applyFont="1" applyFill="1" applyBorder="1"/>
    <xf numFmtId="0" fontId="6" fillId="0" borderId="7" xfId="0" applyFont="1" applyFill="1" applyBorder="1" applyAlignment="1"/>
    <xf numFmtId="164" fontId="6" fillId="0" borderId="7" xfId="0" applyNumberFormat="1" applyFont="1" applyFill="1" applyBorder="1" applyAlignment="1"/>
    <xf numFmtId="164" fontId="6" fillId="0" borderId="7" xfId="0" applyNumberFormat="1" applyFont="1" applyFill="1" applyBorder="1"/>
    <xf numFmtId="164" fontId="10" fillId="0" borderId="9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right" wrapText="1"/>
    </xf>
    <xf numFmtId="0" fontId="12" fillId="0" borderId="7" xfId="0" applyFont="1" applyFill="1" applyBorder="1" applyAlignment="1">
      <alignment horizontal="right" wrapText="1"/>
    </xf>
    <xf numFmtId="0" fontId="11" fillId="0" borderId="7" xfId="0" applyFont="1" applyFill="1" applyBorder="1" applyAlignment="1">
      <alignment horizontal="right"/>
    </xf>
    <xf numFmtId="0" fontId="8" fillId="0" borderId="5" xfId="0" applyFont="1" applyFill="1" applyBorder="1"/>
    <xf numFmtId="164" fontId="11" fillId="0" borderId="7" xfId="0" applyNumberFormat="1" applyFont="1" applyFill="1" applyBorder="1"/>
    <xf numFmtId="0" fontId="2" fillId="0" borderId="20" xfId="0" applyFont="1" applyBorder="1"/>
    <xf numFmtId="0" fontId="3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/>
    <xf numFmtId="0" fontId="6" fillId="0" borderId="24" xfId="0" applyFont="1" applyFill="1" applyBorder="1"/>
    <xf numFmtId="165" fontId="14" fillId="0" borderId="5" xfId="0" applyNumberFormat="1" applyFont="1" applyFill="1" applyBorder="1"/>
    <xf numFmtId="164" fontId="14" fillId="0" borderId="5" xfId="0" applyNumberFormat="1" applyFont="1" applyFill="1" applyBorder="1"/>
    <xf numFmtId="164" fontId="14" fillId="0" borderId="5" xfId="0" applyNumberFormat="1" applyFont="1" applyFill="1" applyBorder="1" applyAlignment="1"/>
    <xf numFmtId="0" fontId="11" fillId="0" borderId="2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5" fillId="3" borderId="2" xfId="0" applyFont="1" applyFill="1" applyBorder="1"/>
    <xf numFmtId="0" fontId="16" fillId="3" borderId="5" xfId="0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/>
    </xf>
    <xf numFmtId="165" fontId="16" fillId="3" borderId="5" xfId="0" applyNumberFormat="1" applyFont="1" applyFill="1" applyBorder="1"/>
    <xf numFmtId="0" fontId="11" fillId="3" borderId="5" xfId="0" applyFont="1" applyFill="1" applyBorder="1"/>
    <xf numFmtId="0" fontId="3" fillId="2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/>
    </xf>
    <xf numFmtId="0" fontId="11" fillId="0" borderId="28" xfId="0" applyFont="1" applyFill="1" applyBorder="1"/>
    <xf numFmtId="0" fontId="11" fillId="0" borderId="29" xfId="0" applyFont="1" applyFill="1" applyBorder="1"/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 wrapText="1"/>
    </xf>
    <xf numFmtId="0" fontId="9" fillId="0" borderId="32" xfId="0" applyFont="1" applyFill="1" applyBorder="1" applyAlignment="1">
      <alignment horizontal="center"/>
    </xf>
    <xf numFmtId="164" fontId="6" fillId="0" borderId="28" xfId="0" applyNumberFormat="1" applyFont="1" applyFill="1" applyBorder="1"/>
    <xf numFmtId="164" fontId="6" fillId="0" borderId="29" xfId="0" applyNumberFormat="1" applyFont="1" applyFill="1" applyBorder="1"/>
    <xf numFmtId="0" fontId="6" fillId="0" borderId="28" xfId="0" applyFont="1" applyFill="1" applyBorder="1"/>
    <xf numFmtId="0" fontId="13" fillId="0" borderId="29" xfId="0" applyFont="1" applyFill="1" applyBorder="1" applyAlignment="1">
      <alignment horizontal="center"/>
    </xf>
    <xf numFmtId="0" fontId="11" fillId="3" borderId="28" xfId="0" applyFont="1" applyFill="1" applyBorder="1"/>
    <xf numFmtId="0" fontId="3" fillId="3" borderId="33" xfId="0" applyFont="1" applyFill="1" applyBorder="1" applyAlignment="1">
      <alignment horizontal="center" vertical="center" wrapText="1"/>
    </xf>
    <xf numFmtId="164" fontId="3" fillId="3" borderId="33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/>
    </xf>
    <xf numFmtId="2" fontId="19" fillId="3" borderId="33" xfId="1" applyNumberFormat="1" applyFont="1" applyFill="1" applyBorder="1" applyAlignment="1">
      <alignment horizontal="center" vertical="center" wrapText="1"/>
    </xf>
    <xf numFmtId="2" fontId="19" fillId="3" borderId="13" xfId="1" applyNumberFormat="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0" fillId="0" borderId="6" xfId="0" applyBorder="1"/>
    <xf numFmtId="0" fontId="2" fillId="0" borderId="7" xfId="0" applyFont="1" applyFill="1" applyBorder="1"/>
    <xf numFmtId="4" fontId="17" fillId="0" borderId="17" xfId="0" applyNumberFormat="1" applyFont="1" applyFill="1" applyBorder="1" applyAlignment="1">
      <alignment horizontal="center"/>
    </xf>
    <xf numFmtId="4" fontId="17" fillId="0" borderId="19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14" fillId="0" borderId="24" xfId="0" applyNumberFormat="1" applyFont="1" applyFill="1" applyBorder="1"/>
    <xf numFmtId="0" fontId="6" fillId="0" borderId="36" xfId="0" applyFont="1" applyFill="1" applyBorder="1"/>
    <xf numFmtId="0" fontId="4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0" fontId="6" fillId="0" borderId="23" xfId="0" applyFont="1" applyFill="1" applyBorder="1"/>
    <xf numFmtId="0" fontId="2" fillId="0" borderId="24" xfId="0" applyFont="1" applyFill="1" applyBorder="1"/>
    <xf numFmtId="0" fontId="0" fillId="0" borderId="25" xfId="0" applyBorder="1"/>
    <xf numFmtId="0" fontId="5" fillId="3" borderId="5" xfId="0" applyFont="1" applyFill="1" applyBorder="1" applyAlignment="1">
      <alignment horizontal="right"/>
    </xf>
    <xf numFmtId="0" fontId="0" fillId="3" borderId="6" xfId="0" applyFill="1" applyBorder="1"/>
    <xf numFmtId="0" fontId="23" fillId="4" borderId="0" xfId="0" applyFont="1" applyFill="1"/>
    <xf numFmtId="2" fontId="23" fillId="4" borderId="0" xfId="0" applyNumberFormat="1" applyFont="1" applyFill="1"/>
    <xf numFmtId="0" fontId="22" fillId="4" borderId="0" xfId="0" applyFont="1" applyFill="1" applyBorder="1" applyAlignment="1">
      <alignment vertical="center" wrapText="1"/>
    </xf>
    <xf numFmtId="0" fontId="22" fillId="4" borderId="2" xfId="3" applyFont="1" applyFill="1" applyBorder="1" applyAlignment="1">
      <alignment horizontal="center" vertical="center"/>
    </xf>
    <xf numFmtId="0" fontId="22" fillId="4" borderId="5" xfId="3" applyFont="1" applyFill="1" applyBorder="1" applyAlignment="1">
      <alignment horizontal="center" vertical="center" wrapText="1"/>
    </xf>
    <xf numFmtId="164" fontId="22" fillId="4" borderId="5" xfId="3" applyNumberFormat="1" applyFont="1" applyFill="1" applyBorder="1" applyAlignment="1">
      <alignment horizontal="center" vertical="center" wrapText="1"/>
    </xf>
    <xf numFmtId="2" fontId="22" fillId="4" borderId="5" xfId="1" applyNumberFormat="1" applyFont="1" applyFill="1" applyBorder="1" applyAlignment="1">
      <alignment horizontal="center" vertical="center" wrapText="1"/>
    </xf>
    <xf numFmtId="2" fontId="22" fillId="4" borderId="35" xfId="1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2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0" fillId="0" borderId="0" xfId="0" applyFont="1" applyBorder="1" applyAlignment="1"/>
    <xf numFmtId="165" fontId="0" fillId="0" borderId="0" xfId="0" applyNumberFormat="1"/>
    <xf numFmtId="2" fontId="17" fillId="0" borderId="5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2" fontId="17" fillId="0" borderId="4" xfId="0" applyNumberFormat="1" applyFont="1" applyFill="1" applyBorder="1" applyAlignment="1">
      <alignment horizontal="center"/>
    </xf>
    <xf numFmtId="2" fontId="17" fillId="0" borderId="16" xfId="0" applyNumberFormat="1" applyFont="1" applyFill="1" applyBorder="1" applyAlignment="1">
      <alignment horizontal="center"/>
    </xf>
    <xf numFmtId="0" fontId="25" fillId="4" borderId="20" xfId="0" applyFont="1" applyFill="1" applyBorder="1" applyAlignment="1">
      <alignment horizontal="center"/>
    </xf>
    <xf numFmtId="0" fontId="25" fillId="4" borderId="21" xfId="0" applyFont="1" applyFill="1" applyBorder="1" applyAlignment="1">
      <alignment horizontal="center"/>
    </xf>
    <xf numFmtId="3" fontId="25" fillId="4" borderId="21" xfId="0" applyNumberFormat="1" applyFont="1" applyFill="1" applyBorder="1" applyAlignment="1">
      <alignment horizontal="center"/>
    </xf>
    <xf numFmtId="0" fontId="25" fillId="4" borderId="22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7" xfId="0" applyFont="1" applyBorder="1" applyAlignment="1">
      <alignment wrapText="1"/>
    </xf>
    <xf numFmtId="2" fontId="1" fillId="0" borderId="16" xfId="0" applyNumberFormat="1" applyFont="1" applyFill="1" applyBorder="1" applyAlignment="1">
      <alignment horizontal="center"/>
    </xf>
    <xf numFmtId="0" fontId="1" fillId="0" borderId="25" xfId="0" applyFont="1" applyBorder="1" applyAlignment="1">
      <alignment wrapText="1"/>
    </xf>
    <xf numFmtId="0" fontId="1" fillId="0" borderId="8" xfId="0" applyFont="1" applyFill="1" applyBorder="1" applyAlignment="1">
      <alignment horizontal="center"/>
    </xf>
    <xf numFmtId="166" fontId="17" fillId="0" borderId="9" xfId="4" applyNumberFormat="1" applyFont="1" applyFill="1" applyBorder="1" applyAlignment="1">
      <alignment horizontal="right"/>
    </xf>
    <xf numFmtId="165" fontId="17" fillId="0" borderId="9" xfId="4" applyNumberFormat="1" applyFont="1" applyFill="1" applyBorder="1" applyAlignment="1">
      <alignment horizontal="right"/>
    </xf>
    <xf numFmtId="0" fontId="17" fillId="0" borderId="9" xfId="4" applyFont="1" applyFill="1" applyBorder="1" applyAlignment="1">
      <alignment horizontal="right"/>
    </xf>
    <xf numFmtId="0" fontId="17" fillId="0" borderId="9" xfId="4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center"/>
    </xf>
    <xf numFmtId="166" fontId="17" fillId="0" borderId="16" xfId="4" applyNumberFormat="1" applyFont="1" applyFill="1" applyBorder="1" applyAlignment="1">
      <alignment horizontal="right"/>
    </xf>
    <xf numFmtId="165" fontId="17" fillId="0" borderId="16" xfId="4" applyNumberFormat="1" applyFont="1" applyFill="1" applyBorder="1" applyAlignment="1">
      <alignment horizontal="right"/>
    </xf>
    <xf numFmtId="0" fontId="17" fillId="0" borderId="16" xfId="4" applyFont="1" applyFill="1" applyBorder="1" applyAlignment="1">
      <alignment horizontal="right"/>
    </xf>
    <xf numFmtId="0" fontId="17" fillId="0" borderId="16" xfId="4" applyFont="1" applyFill="1" applyBorder="1" applyAlignment="1">
      <alignment horizontal="right" vertical="center" wrapText="1"/>
    </xf>
    <xf numFmtId="0" fontId="27" fillId="0" borderId="9" xfId="4" applyFont="1" applyFill="1" applyBorder="1" applyAlignment="1">
      <alignment horizontal="left"/>
    </xf>
    <xf numFmtId="0" fontId="27" fillId="0" borderId="16" xfId="4" applyFont="1" applyFill="1" applyBorder="1" applyAlignment="1">
      <alignment horizontal="left"/>
    </xf>
    <xf numFmtId="0" fontId="19" fillId="0" borderId="26" xfId="0" applyFont="1" applyFill="1" applyBorder="1" applyAlignment="1">
      <alignment horizontal="center" vertical="center"/>
    </xf>
    <xf numFmtId="165" fontId="19" fillId="0" borderId="5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165" fontId="19" fillId="0" borderId="5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6" fillId="0" borderId="23" xfId="0" applyFont="1" applyBorder="1"/>
    <xf numFmtId="0" fontId="26" fillId="0" borderId="24" xfId="0" applyFont="1" applyBorder="1"/>
    <xf numFmtId="0" fontId="29" fillId="0" borderId="24" xfId="0" applyFont="1" applyBorder="1"/>
    <xf numFmtId="0" fontId="26" fillId="0" borderId="25" xfId="0" applyFont="1" applyBorder="1"/>
    <xf numFmtId="0" fontId="22" fillId="4" borderId="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4" xfId="0" applyBorder="1"/>
    <xf numFmtId="2" fontId="1" fillId="0" borderId="17" xfId="0" applyNumberFormat="1" applyFont="1" applyFill="1" applyBorder="1" applyAlignment="1">
      <alignment horizontal="center"/>
    </xf>
    <xf numFmtId="2" fontId="1" fillId="0" borderId="19" xfId="0" applyNumberFormat="1" applyFont="1" applyFill="1" applyBorder="1" applyAlignment="1">
      <alignment horizontal="center"/>
    </xf>
    <xf numFmtId="0" fontId="21" fillId="0" borderId="26" xfId="2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 wrapText="1"/>
    </xf>
    <xf numFmtId="0" fontId="21" fillId="0" borderId="35" xfId="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1" fontId="19" fillId="0" borderId="29" xfId="0" applyNumberFormat="1" applyFont="1" applyFill="1" applyBorder="1" applyAlignment="1">
      <alignment horizontal="center" vertical="center"/>
    </xf>
    <xf numFmtId="1" fontId="19" fillId="0" borderId="36" xfId="0" applyNumberFormat="1" applyFont="1" applyFill="1" applyBorder="1" applyAlignment="1">
      <alignment horizontal="center" vertical="center"/>
    </xf>
    <xf numFmtId="16" fontId="19" fillId="0" borderId="37" xfId="0" applyNumberFormat="1" applyFont="1" applyFill="1" applyBorder="1" applyAlignment="1">
      <alignment horizontal="center" wrapText="1"/>
    </xf>
    <xf numFmtId="16" fontId="19" fillId="0" borderId="38" xfId="0" applyNumberFormat="1" applyFont="1" applyFill="1" applyBorder="1" applyAlignment="1">
      <alignment horizontal="center" wrapText="1"/>
    </xf>
    <xf numFmtId="16" fontId="19" fillId="0" borderId="41" xfId="0" applyNumberFormat="1" applyFont="1" applyFill="1" applyBorder="1" applyAlignment="1">
      <alignment horizontal="center" wrapText="1"/>
    </xf>
    <xf numFmtId="0" fontId="19" fillId="0" borderId="42" xfId="0" applyFont="1" applyFill="1" applyBorder="1" applyAlignment="1">
      <alignment horizontal="center" wrapText="1"/>
    </xf>
    <xf numFmtId="0" fontId="19" fillId="0" borderId="39" xfId="0" applyFont="1" applyFill="1" applyBorder="1" applyAlignment="1">
      <alignment horizontal="center" wrapText="1"/>
    </xf>
    <xf numFmtId="0" fontId="19" fillId="0" borderId="40" xfId="0" applyFont="1" applyFill="1" applyBorder="1" applyAlignment="1">
      <alignment horizont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2" fillId="4" borderId="0" xfId="0" applyFont="1" applyFill="1" applyAlignment="1">
      <alignment horizontal="left"/>
    </xf>
    <xf numFmtId="0" fontId="28" fillId="4" borderId="26" xfId="0" applyFont="1" applyFill="1" applyBorder="1" applyAlignment="1">
      <alignment horizontal="center" vertical="center" wrapText="1"/>
    </xf>
    <xf numFmtId="0" fontId="28" fillId="4" borderId="34" xfId="0" applyFont="1" applyFill="1" applyBorder="1" applyAlignment="1">
      <alignment horizontal="center" vertical="center" wrapText="1"/>
    </xf>
    <xf numFmtId="0" fontId="28" fillId="4" borderId="35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</cellXfs>
  <cellStyles count="5">
    <cellStyle name="Нормален" xfId="0" builtinId="0"/>
    <cellStyle name="Нормален 2" xfId="4"/>
    <cellStyle name="Нормален_Лист2" xfId="3"/>
    <cellStyle name="Нормален_Лист3" xfId="2"/>
    <cellStyle name="Нормален_нив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4"/>
  <sheetViews>
    <sheetView topLeftCell="A13" workbookViewId="0">
      <selection activeCell="L7" sqref="L7"/>
    </sheetView>
  </sheetViews>
  <sheetFormatPr defaultRowHeight="15" x14ac:dyDescent="0.25"/>
  <cols>
    <col min="1" max="1" width="5.85546875" customWidth="1"/>
    <col min="2" max="2" width="12.7109375" customWidth="1"/>
    <col min="3" max="3" width="14.85546875" customWidth="1"/>
    <col min="4" max="4" width="12.42578125" customWidth="1"/>
    <col min="5" max="5" width="8.140625" customWidth="1"/>
    <col min="6" max="6" width="12" customWidth="1"/>
    <col min="7" max="7" width="11.42578125" style="10" customWidth="1"/>
  </cols>
  <sheetData>
    <row r="2" spans="1:8" ht="16.5" thickBot="1" x14ac:dyDescent="0.3">
      <c r="A2" s="158" t="s">
        <v>49</v>
      </c>
      <c r="B2" s="158"/>
      <c r="C2" s="1"/>
      <c r="D2" s="1"/>
      <c r="E2" s="1"/>
      <c r="F2" s="1"/>
      <c r="G2" s="7"/>
    </row>
    <row r="3" spans="1:8" ht="95.25" customHeight="1" thickBot="1" x14ac:dyDescent="0.3">
      <c r="A3" s="155" t="s">
        <v>56</v>
      </c>
      <c r="B3" s="156"/>
      <c r="C3" s="156"/>
      <c r="D3" s="156"/>
      <c r="E3" s="156"/>
      <c r="F3" s="156"/>
      <c r="G3" s="156"/>
      <c r="H3" s="157"/>
    </row>
    <row r="4" spans="1:8" s="6" customFormat="1" ht="45" customHeight="1" thickBot="1" x14ac:dyDescent="0.3">
      <c r="A4" s="77" t="s">
        <v>0</v>
      </c>
      <c r="B4" s="77" t="s">
        <v>27</v>
      </c>
      <c r="C4" s="77" t="s">
        <v>1</v>
      </c>
      <c r="D4" s="78" t="s">
        <v>28</v>
      </c>
      <c r="E4" s="77" t="s">
        <v>29</v>
      </c>
      <c r="F4" s="79" t="s">
        <v>5</v>
      </c>
      <c r="G4" s="81" t="s">
        <v>33</v>
      </c>
      <c r="H4" s="82" t="s">
        <v>34</v>
      </c>
    </row>
    <row r="5" spans="1:8" ht="15.75" thickBot="1" x14ac:dyDescent="0.3">
      <c r="A5" s="44"/>
      <c r="B5" s="45"/>
      <c r="C5" s="46"/>
      <c r="D5" s="47"/>
      <c r="E5" s="46"/>
      <c r="F5" s="64"/>
      <c r="G5" s="46"/>
      <c r="H5" s="151"/>
    </row>
    <row r="6" spans="1:8" ht="16.5" thickBot="1" x14ac:dyDescent="0.3">
      <c r="A6" s="53">
        <v>1</v>
      </c>
      <c r="B6" s="16" t="s">
        <v>6</v>
      </c>
      <c r="C6" s="17" t="s">
        <v>7</v>
      </c>
      <c r="D6" s="18">
        <v>6.2510000000000003</v>
      </c>
      <c r="E6" s="19">
        <v>3</v>
      </c>
      <c r="F6" s="65" t="s">
        <v>4</v>
      </c>
      <c r="G6" s="117">
        <v>98</v>
      </c>
      <c r="H6" s="83">
        <f t="shared" ref="H6" si="0">20%*G6*D6</f>
        <v>122.51960000000001</v>
      </c>
    </row>
    <row r="7" spans="1:8" ht="16.5" thickBot="1" x14ac:dyDescent="0.3">
      <c r="A7" s="53"/>
      <c r="B7" s="20" t="s">
        <v>2</v>
      </c>
      <c r="C7" s="21"/>
      <c r="D7" s="50">
        <f>SUM(D6)</f>
        <v>6.2510000000000003</v>
      </c>
      <c r="E7" s="21"/>
      <c r="F7" s="66"/>
      <c r="G7" s="84"/>
      <c r="H7" s="85"/>
    </row>
    <row r="8" spans="1:8" ht="16.5" thickBot="1" x14ac:dyDescent="0.3">
      <c r="A8" s="54"/>
      <c r="B8" s="22"/>
      <c r="C8" s="22"/>
      <c r="D8" s="23"/>
      <c r="E8" s="22"/>
      <c r="F8" s="67"/>
      <c r="G8" s="86"/>
      <c r="H8" s="152"/>
    </row>
    <row r="9" spans="1:8" ht="15.75" x14ac:dyDescent="0.25">
      <c r="A9" s="55">
        <v>1</v>
      </c>
      <c r="B9" s="24" t="s">
        <v>8</v>
      </c>
      <c r="C9" s="25" t="s">
        <v>9</v>
      </c>
      <c r="D9" s="26">
        <v>23.334</v>
      </c>
      <c r="E9" s="27">
        <v>3</v>
      </c>
      <c r="F9" s="68" t="s">
        <v>4</v>
      </c>
      <c r="G9" s="118">
        <v>98</v>
      </c>
      <c r="H9" s="87">
        <f t="shared" ref="H9:H15" si="1">20%*G9*D9</f>
        <v>457.34640000000002</v>
      </c>
    </row>
    <row r="10" spans="1:8" ht="15.75" x14ac:dyDescent="0.25">
      <c r="A10" s="56">
        <v>2</v>
      </c>
      <c r="B10" s="14" t="s">
        <v>8</v>
      </c>
      <c r="C10" s="11" t="s">
        <v>10</v>
      </c>
      <c r="D10" s="12">
        <v>5.1340000000000003</v>
      </c>
      <c r="E10" s="13">
        <v>3</v>
      </c>
      <c r="F10" s="69" t="s">
        <v>4</v>
      </c>
      <c r="G10" s="119">
        <v>98</v>
      </c>
      <c r="H10" s="80">
        <f t="shared" si="1"/>
        <v>100.62640000000002</v>
      </c>
    </row>
    <row r="11" spans="1:8" ht="47.25" x14ac:dyDescent="0.25">
      <c r="A11" s="56">
        <v>3</v>
      </c>
      <c r="B11" s="14" t="s">
        <v>8</v>
      </c>
      <c r="C11" s="11" t="s">
        <v>11</v>
      </c>
      <c r="D11" s="12">
        <v>35.006999999999998</v>
      </c>
      <c r="E11" s="13">
        <v>3</v>
      </c>
      <c r="F11" s="70" t="s">
        <v>12</v>
      </c>
      <c r="G11" s="119">
        <v>98</v>
      </c>
      <c r="H11" s="80">
        <f t="shared" si="1"/>
        <v>686.13720000000001</v>
      </c>
    </row>
    <row r="12" spans="1:8" ht="15.75" x14ac:dyDescent="0.25">
      <c r="A12" s="56">
        <v>4</v>
      </c>
      <c r="B12" s="14" t="s">
        <v>8</v>
      </c>
      <c r="C12" s="11" t="s">
        <v>13</v>
      </c>
      <c r="D12" s="12">
        <v>15.000999999999999</v>
      </c>
      <c r="E12" s="13">
        <v>3</v>
      </c>
      <c r="F12" s="69" t="s">
        <v>4</v>
      </c>
      <c r="G12" s="119">
        <v>98</v>
      </c>
      <c r="H12" s="80">
        <f t="shared" si="1"/>
        <v>294.01960000000003</v>
      </c>
    </row>
    <row r="13" spans="1:8" ht="15.75" x14ac:dyDescent="0.25">
      <c r="A13" s="56">
        <v>5</v>
      </c>
      <c r="B13" s="14" t="s">
        <v>8</v>
      </c>
      <c r="C13" s="11" t="s">
        <v>14</v>
      </c>
      <c r="D13" s="12">
        <v>15</v>
      </c>
      <c r="E13" s="13">
        <v>3</v>
      </c>
      <c r="F13" s="69" t="s">
        <v>4</v>
      </c>
      <c r="G13" s="119">
        <v>98</v>
      </c>
      <c r="H13" s="80">
        <f t="shared" si="1"/>
        <v>294</v>
      </c>
    </row>
    <row r="14" spans="1:8" ht="15.75" x14ac:dyDescent="0.25">
      <c r="A14" s="56">
        <v>6</v>
      </c>
      <c r="B14" s="14" t="s">
        <v>8</v>
      </c>
      <c r="C14" s="11" t="s">
        <v>15</v>
      </c>
      <c r="D14" s="12">
        <v>15.000999999999999</v>
      </c>
      <c r="E14" s="13">
        <v>3</v>
      </c>
      <c r="F14" s="69" t="s">
        <v>4</v>
      </c>
      <c r="G14" s="119">
        <v>98</v>
      </c>
      <c r="H14" s="80">
        <f t="shared" si="1"/>
        <v>294.01960000000003</v>
      </c>
    </row>
    <row r="15" spans="1:8" ht="16.5" thickBot="1" x14ac:dyDescent="0.3">
      <c r="A15" s="57">
        <v>7</v>
      </c>
      <c r="B15" s="28" t="s">
        <v>8</v>
      </c>
      <c r="C15" s="29" t="s">
        <v>16</v>
      </c>
      <c r="D15" s="30">
        <v>15.000999999999999</v>
      </c>
      <c r="E15" s="31">
        <v>9</v>
      </c>
      <c r="F15" s="71" t="s">
        <v>4</v>
      </c>
      <c r="G15" s="119">
        <v>98</v>
      </c>
      <c r="H15" s="88">
        <f t="shared" si="1"/>
        <v>294.01960000000003</v>
      </c>
    </row>
    <row r="16" spans="1:8" ht="16.5" thickBot="1" x14ac:dyDescent="0.3">
      <c r="A16" s="53"/>
      <c r="B16" s="20" t="s">
        <v>2</v>
      </c>
      <c r="C16" s="32"/>
      <c r="D16" s="52">
        <f>SUM(D9:D15)</f>
        <v>123.47800000000001</v>
      </c>
      <c r="E16" s="33"/>
      <c r="F16" s="72"/>
      <c r="G16" s="89"/>
      <c r="H16" s="85"/>
    </row>
    <row r="17" spans="1:8" ht="16.5" thickBot="1" x14ac:dyDescent="0.3">
      <c r="A17" s="54"/>
      <c r="B17" s="22"/>
      <c r="C17" s="22"/>
      <c r="D17" s="22"/>
      <c r="E17" s="22"/>
      <c r="F17" s="67"/>
      <c r="G17" s="90"/>
      <c r="H17" s="152"/>
    </row>
    <row r="18" spans="1:8" ht="15.75" x14ac:dyDescent="0.25">
      <c r="A18" s="55">
        <v>1</v>
      </c>
      <c r="B18" s="24" t="s">
        <v>17</v>
      </c>
      <c r="C18" s="25" t="s">
        <v>18</v>
      </c>
      <c r="D18" s="26">
        <v>2.8140000000000001</v>
      </c>
      <c r="E18" s="27">
        <v>4</v>
      </c>
      <c r="F18" s="68" t="s">
        <v>4</v>
      </c>
      <c r="G18" s="118">
        <v>98</v>
      </c>
      <c r="H18" s="87">
        <f t="shared" ref="H18:H19" si="2">20%*G18*D18</f>
        <v>55.154400000000003</v>
      </c>
    </row>
    <row r="19" spans="1:8" ht="16.5" thickBot="1" x14ac:dyDescent="0.3">
      <c r="A19" s="57">
        <v>2</v>
      </c>
      <c r="B19" s="28" t="s">
        <v>17</v>
      </c>
      <c r="C19" s="29" t="s">
        <v>19</v>
      </c>
      <c r="D19" s="30">
        <v>9.3699999999999992</v>
      </c>
      <c r="E19" s="31">
        <v>4</v>
      </c>
      <c r="F19" s="71" t="s">
        <v>4</v>
      </c>
      <c r="G19" s="120">
        <v>98</v>
      </c>
      <c r="H19" s="88">
        <f t="shared" si="2"/>
        <v>183.65199999999999</v>
      </c>
    </row>
    <row r="20" spans="1:8" ht="16.5" thickBot="1" x14ac:dyDescent="0.3">
      <c r="A20" s="53"/>
      <c r="B20" s="20"/>
      <c r="C20" s="32"/>
      <c r="D20" s="52">
        <f>SUM(D18:D19)</f>
        <v>12.183999999999999</v>
      </c>
      <c r="E20" s="33"/>
      <c r="F20" s="72"/>
      <c r="G20" s="89"/>
      <c r="H20" s="85"/>
    </row>
    <row r="21" spans="1:8" ht="16.5" thickBot="1" x14ac:dyDescent="0.3">
      <c r="A21" s="54"/>
      <c r="B21" s="23"/>
      <c r="C21" s="34"/>
      <c r="D21" s="35"/>
      <c r="E21" s="36"/>
      <c r="F21" s="73"/>
      <c r="G21" s="91"/>
      <c r="H21" s="152"/>
    </row>
    <row r="22" spans="1:8" ht="15.75" x14ac:dyDescent="0.25">
      <c r="A22" s="55">
        <v>1</v>
      </c>
      <c r="B22" s="24" t="s">
        <v>20</v>
      </c>
      <c r="C22" s="25" t="s">
        <v>21</v>
      </c>
      <c r="D22" s="37">
        <v>4.0549999999999997</v>
      </c>
      <c r="E22" s="27">
        <v>3</v>
      </c>
      <c r="F22" s="68" t="s">
        <v>4</v>
      </c>
      <c r="G22" s="118">
        <v>98</v>
      </c>
      <c r="H22" s="87">
        <f t="shared" ref="H22:H24" si="3">20%*G22*D22</f>
        <v>79.477999999999994</v>
      </c>
    </row>
    <row r="23" spans="1:8" ht="15.75" x14ac:dyDescent="0.25">
      <c r="A23" s="56">
        <v>2</v>
      </c>
      <c r="B23" s="14" t="s">
        <v>20</v>
      </c>
      <c r="C23" s="11" t="s">
        <v>22</v>
      </c>
      <c r="D23" s="15">
        <v>6.2240000000000002</v>
      </c>
      <c r="E23" s="13">
        <v>3</v>
      </c>
      <c r="F23" s="69" t="s">
        <v>4</v>
      </c>
      <c r="G23" s="119">
        <v>98</v>
      </c>
      <c r="H23" s="80">
        <f t="shared" si="3"/>
        <v>121.99040000000001</v>
      </c>
    </row>
    <row r="24" spans="1:8" ht="16.5" thickBot="1" x14ac:dyDescent="0.3">
      <c r="A24" s="57">
        <v>3</v>
      </c>
      <c r="B24" s="28" t="s">
        <v>20</v>
      </c>
      <c r="C24" s="29" t="s">
        <v>23</v>
      </c>
      <c r="D24" s="30">
        <v>2.0739999999999998</v>
      </c>
      <c r="E24" s="31">
        <v>9</v>
      </c>
      <c r="F24" s="71" t="s">
        <v>4</v>
      </c>
      <c r="G24" s="120">
        <v>98</v>
      </c>
      <c r="H24" s="88">
        <f t="shared" si="3"/>
        <v>40.650399999999998</v>
      </c>
    </row>
    <row r="25" spans="1:8" ht="16.5" thickBot="1" x14ac:dyDescent="0.3">
      <c r="A25" s="58"/>
      <c r="B25" s="20"/>
      <c r="C25" s="20"/>
      <c r="D25" s="51">
        <f>SUM(D22:D24)</f>
        <v>12.353</v>
      </c>
      <c r="E25" s="20"/>
      <c r="F25" s="74"/>
      <c r="G25" s="94"/>
      <c r="H25" s="85"/>
    </row>
    <row r="26" spans="1:8" ht="16.5" thickBot="1" x14ac:dyDescent="0.3">
      <c r="A26" s="54"/>
      <c r="B26" s="38"/>
      <c r="C26" s="39"/>
      <c r="D26" s="40"/>
      <c r="E26" s="41"/>
      <c r="F26" s="75"/>
      <c r="G26" s="95"/>
      <c r="H26" s="152"/>
    </row>
    <row r="27" spans="1:8" ht="16.5" thickBot="1" x14ac:dyDescent="0.3">
      <c r="A27" s="53">
        <v>1</v>
      </c>
      <c r="B27" s="42" t="s">
        <v>24</v>
      </c>
      <c r="C27" s="17" t="s">
        <v>25</v>
      </c>
      <c r="D27" s="18">
        <v>3.2040000000000002</v>
      </c>
      <c r="E27" s="19">
        <v>4</v>
      </c>
      <c r="F27" s="65" t="s">
        <v>4</v>
      </c>
      <c r="G27" s="117">
        <v>98</v>
      </c>
      <c r="H27" s="83">
        <f t="shared" ref="H27" si="4">20%*G27*D27</f>
        <v>62.798400000000008</v>
      </c>
    </row>
    <row r="28" spans="1:8" ht="16.5" thickBot="1" x14ac:dyDescent="0.3">
      <c r="A28" s="96"/>
      <c r="B28" s="49"/>
      <c r="C28" s="49"/>
      <c r="D28" s="92">
        <f>SUM(D27)</f>
        <v>3.2040000000000002</v>
      </c>
      <c r="E28" s="49"/>
      <c r="F28" s="93"/>
      <c r="G28" s="97"/>
      <c r="H28" s="98"/>
    </row>
    <row r="29" spans="1:8" ht="16.5" thickBot="1" x14ac:dyDescent="0.3">
      <c r="A29" s="48"/>
      <c r="B29" s="22"/>
      <c r="C29" s="22"/>
      <c r="D29" s="43"/>
      <c r="E29" s="22"/>
      <c r="F29" s="67"/>
      <c r="G29" s="86"/>
      <c r="H29" s="152"/>
    </row>
    <row r="30" spans="1:8" ht="19.5" thickBot="1" x14ac:dyDescent="0.35">
      <c r="A30" s="59"/>
      <c r="B30" s="60" t="s">
        <v>3</v>
      </c>
      <c r="C30" s="61" t="s">
        <v>26</v>
      </c>
      <c r="D30" s="62">
        <f>D28+D25+D20+D16+D7</f>
        <v>157.47</v>
      </c>
      <c r="E30" s="63"/>
      <c r="F30" s="76"/>
      <c r="G30" s="99"/>
      <c r="H30" s="100"/>
    </row>
    <row r="31" spans="1:8" x14ac:dyDescent="0.25">
      <c r="A31" s="2"/>
      <c r="B31" s="3"/>
      <c r="C31" s="4"/>
      <c r="D31" s="5"/>
      <c r="E31" s="2"/>
      <c r="F31" s="2"/>
      <c r="G31" s="8"/>
    </row>
    <row r="32" spans="1:8" x14ac:dyDescent="0.25">
      <c r="G32" s="9"/>
    </row>
    <row r="33" spans="7:7" ht="23.25" customHeight="1" x14ac:dyDescent="0.25">
      <c r="G33" s="9"/>
    </row>
    <row r="34" spans="7:7" x14ac:dyDescent="0.25">
      <c r="G34" s="9"/>
    </row>
  </sheetData>
  <mergeCells count="2">
    <mergeCell ref="A3:H3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abSelected="1" workbookViewId="0">
      <selection activeCell="L23" sqref="L23"/>
    </sheetView>
  </sheetViews>
  <sheetFormatPr defaultRowHeight="15" x14ac:dyDescent="0.25"/>
  <cols>
    <col min="1" max="1" width="6.140625" customWidth="1"/>
    <col min="2" max="2" width="27.5703125" customWidth="1"/>
    <col min="3" max="3" width="12.5703125" customWidth="1"/>
    <col min="8" max="8" width="29.28515625" customWidth="1"/>
    <col min="10" max="10" width="17.42578125" customWidth="1"/>
  </cols>
  <sheetData>
    <row r="2" spans="1:10" x14ac:dyDescent="0.25">
      <c r="A2" s="173" t="s">
        <v>35</v>
      </c>
      <c r="B2" s="173"/>
      <c r="C2" s="173"/>
    </row>
    <row r="3" spans="1:10" ht="15.75" thickBot="1" x14ac:dyDescent="0.3">
      <c r="A3" s="174"/>
      <c r="B3" s="174"/>
      <c r="C3" s="101"/>
      <c r="D3" s="101"/>
      <c r="E3" s="101"/>
      <c r="F3" s="101"/>
      <c r="G3" s="101"/>
      <c r="H3" s="102"/>
    </row>
    <row r="4" spans="1:10" ht="69" customHeight="1" thickBot="1" x14ac:dyDescent="0.3">
      <c r="A4" s="175" t="s">
        <v>48</v>
      </c>
      <c r="B4" s="176"/>
      <c r="C4" s="176"/>
      <c r="D4" s="176"/>
      <c r="E4" s="176"/>
      <c r="F4" s="176"/>
      <c r="G4" s="176"/>
      <c r="H4" s="177"/>
      <c r="I4" s="103"/>
      <c r="J4" s="103"/>
    </row>
    <row r="5" spans="1:10" ht="39" thickBot="1" x14ac:dyDescent="0.3">
      <c r="A5" s="150" t="s">
        <v>36</v>
      </c>
      <c r="B5" s="104" t="s">
        <v>27</v>
      </c>
      <c r="C5" s="105" t="s">
        <v>50</v>
      </c>
      <c r="D5" s="106" t="s">
        <v>51</v>
      </c>
      <c r="E5" s="105" t="s">
        <v>29</v>
      </c>
      <c r="F5" s="105" t="s">
        <v>5</v>
      </c>
      <c r="G5" s="107" t="s">
        <v>52</v>
      </c>
      <c r="H5" s="108" t="s">
        <v>37</v>
      </c>
      <c r="I5" s="109"/>
      <c r="J5" s="110"/>
    </row>
    <row r="6" spans="1:10" ht="15.75" thickBot="1" x14ac:dyDescent="0.3">
      <c r="A6" s="121">
        <v>1</v>
      </c>
      <c r="B6" s="122">
        <v>2</v>
      </c>
      <c r="C6" s="122">
        <v>3</v>
      </c>
      <c r="D6" s="123">
        <v>4</v>
      </c>
      <c r="E6" s="122">
        <v>5</v>
      </c>
      <c r="F6" s="122">
        <v>6</v>
      </c>
      <c r="G6" s="122">
        <v>7</v>
      </c>
      <c r="H6" s="124">
        <v>8</v>
      </c>
      <c r="I6" s="111"/>
      <c r="J6" s="112"/>
    </row>
    <row r="7" spans="1:10" x14ac:dyDescent="0.25">
      <c r="A7" s="129">
        <v>1</v>
      </c>
      <c r="B7" s="139" t="s">
        <v>8</v>
      </c>
      <c r="C7" s="130" t="s">
        <v>30</v>
      </c>
      <c r="D7" s="131">
        <v>0.79600000000000004</v>
      </c>
      <c r="E7" s="132">
        <v>3</v>
      </c>
      <c r="F7" s="133" t="s">
        <v>31</v>
      </c>
      <c r="G7" s="125">
        <f>D7*20</f>
        <v>15.920000000000002</v>
      </c>
      <c r="H7" s="126" t="s">
        <v>38</v>
      </c>
      <c r="I7" s="113"/>
      <c r="J7" s="114"/>
    </row>
    <row r="8" spans="1:10" ht="15.75" thickBot="1" x14ac:dyDescent="0.3">
      <c r="A8" s="134">
        <v>2</v>
      </c>
      <c r="B8" s="140" t="s">
        <v>8</v>
      </c>
      <c r="C8" s="135" t="s">
        <v>32</v>
      </c>
      <c r="D8" s="136">
        <v>0.83299999999999996</v>
      </c>
      <c r="E8" s="137">
        <v>3</v>
      </c>
      <c r="F8" s="138" t="s">
        <v>31</v>
      </c>
      <c r="G8" s="127">
        <v>16.66</v>
      </c>
      <c r="H8" s="128" t="s">
        <v>38</v>
      </c>
      <c r="I8" s="113"/>
      <c r="J8" s="114"/>
    </row>
    <row r="9" spans="1:10" ht="16.5" thickBot="1" x14ac:dyDescent="0.3">
      <c r="A9" s="146"/>
      <c r="B9" s="147"/>
      <c r="C9" s="147"/>
      <c r="D9" s="148">
        <v>1.629</v>
      </c>
      <c r="E9" s="147"/>
      <c r="F9" s="147"/>
      <c r="G9" s="147"/>
      <c r="H9" s="149"/>
      <c r="I9" s="10"/>
      <c r="J9" s="115"/>
    </row>
    <row r="10" spans="1:10" x14ac:dyDescent="0.25">
      <c r="D10" s="116"/>
    </row>
    <row r="12" spans="1:10" x14ac:dyDescent="0.25">
      <c r="B12" s="178" t="s">
        <v>39</v>
      </c>
      <c r="C12" s="178"/>
      <c r="D12" s="178"/>
      <c r="E12" s="178"/>
      <c r="F12" s="178"/>
      <c r="G12" s="178"/>
      <c r="H12" s="178"/>
    </row>
    <row r="13" spans="1:10" ht="23.25" customHeight="1" x14ac:dyDescent="0.25">
      <c r="B13" s="178"/>
      <c r="C13" s="178"/>
      <c r="D13" s="178"/>
      <c r="E13" s="178"/>
      <c r="F13" s="178"/>
      <c r="G13" s="178"/>
      <c r="H13" s="178"/>
    </row>
    <row r="15" spans="1:10" ht="15.75" thickBot="1" x14ac:dyDescent="0.3">
      <c r="B15" s="179" t="s">
        <v>40</v>
      </c>
      <c r="C15" s="179"/>
      <c r="D15" s="179"/>
      <c r="E15" s="179"/>
      <c r="F15" s="179"/>
      <c r="G15" s="179"/>
      <c r="H15" s="179"/>
    </row>
    <row r="16" spans="1:10" ht="30.75" thickBot="1" x14ac:dyDescent="0.3">
      <c r="B16" s="141" t="s">
        <v>41</v>
      </c>
      <c r="C16" s="142" t="s">
        <v>53</v>
      </c>
      <c r="D16" s="170" t="s">
        <v>54</v>
      </c>
      <c r="E16" s="171"/>
      <c r="F16" s="171"/>
      <c r="G16" s="171"/>
      <c r="H16" s="172"/>
    </row>
    <row r="17" spans="1:8" ht="15.75" thickBot="1" x14ac:dyDescent="0.3">
      <c r="B17" s="143" t="s">
        <v>42</v>
      </c>
      <c r="C17" s="144" t="s">
        <v>43</v>
      </c>
      <c r="D17" s="159" t="s">
        <v>44</v>
      </c>
      <c r="E17" s="159"/>
      <c r="F17" s="159"/>
      <c r="G17" s="159"/>
      <c r="H17" s="145" t="s">
        <v>45</v>
      </c>
    </row>
    <row r="18" spans="1:8" ht="15" customHeight="1" x14ac:dyDescent="0.25">
      <c r="B18" s="160" t="s">
        <v>55</v>
      </c>
      <c r="C18" s="162">
        <v>3</v>
      </c>
      <c r="D18" s="164" t="s">
        <v>46</v>
      </c>
      <c r="E18" s="165"/>
      <c r="F18" s="165"/>
      <c r="G18" s="166"/>
      <c r="H18" s="153">
        <v>63</v>
      </c>
    </row>
    <row r="19" spans="1:8" ht="15.75" thickBot="1" x14ac:dyDescent="0.3">
      <c r="B19" s="161"/>
      <c r="C19" s="163"/>
      <c r="D19" s="167" t="s">
        <v>47</v>
      </c>
      <c r="E19" s="168"/>
      <c r="F19" s="168"/>
      <c r="G19" s="169"/>
      <c r="H19" s="154">
        <v>96</v>
      </c>
    </row>
    <row r="27" spans="1:8" x14ac:dyDescent="0.25">
      <c r="A27" s="10"/>
      <c r="B27" s="10"/>
      <c r="C27" s="10"/>
      <c r="D27" s="10"/>
      <c r="E27" s="10"/>
      <c r="F27" s="10"/>
      <c r="G27" s="10"/>
      <c r="H27" s="10"/>
    </row>
    <row r="28" spans="1:8" x14ac:dyDescent="0.25">
      <c r="A28" s="10"/>
      <c r="B28" s="10"/>
      <c r="C28" s="10"/>
      <c r="D28" s="10"/>
      <c r="E28" s="10"/>
      <c r="F28" s="10"/>
      <c r="G28" s="10"/>
      <c r="H28" s="10"/>
    </row>
    <row r="29" spans="1:8" x14ac:dyDescent="0.25">
      <c r="A29" s="10"/>
      <c r="B29" s="10"/>
      <c r="C29" s="10"/>
      <c r="D29" s="10"/>
      <c r="E29" s="10"/>
      <c r="F29" s="10"/>
      <c r="G29" s="10"/>
      <c r="H29" s="10"/>
    </row>
    <row r="30" spans="1:8" x14ac:dyDescent="0.25">
      <c r="A30" s="10"/>
      <c r="B30" s="10"/>
      <c r="C30" s="10"/>
      <c r="D30" s="10"/>
      <c r="E30" s="10"/>
      <c r="F30" s="10"/>
      <c r="G30" s="10"/>
      <c r="H30" s="10"/>
    </row>
    <row r="31" spans="1:8" x14ac:dyDescent="0.25">
      <c r="A31" s="10"/>
      <c r="B31" s="10"/>
      <c r="C31" s="10"/>
      <c r="D31" s="10"/>
      <c r="E31" s="10"/>
      <c r="F31" s="10"/>
      <c r="G31" s="10"/>
      <c r="H31" s="10"/>
    </row>
    <row r="32" spans="1:8" x14ac:dyDescent="0.25">
      <c r="A32" s="10"/>
      <c r="B32" s="10"/>
      <c r="C32" s="10"/>
      <c r="D32" s="10"/>
      <c r="E32" s="10"/>
      <c r="F32" s="10"/>
      <c r="G32" s="10"/>
      <c r="H32" s="10"/>
    </row>
    <row r="33" spans="1:8" x14ac:dyDescent="0.25">
      <c r="A33" s="10"/>
      <c r="B33" s="10"/>
      <c r="C33" s="10"/>
      <c r="D33" s="10"/>
      <c r="E33" s="10"/>
      <c r="F33" s="10"/>
      <c r="G33" s="10"/>
      <c r="H33" s="10"/>
    </row>
    <row r="34" spans="1:8" x14ac:dyDescent="0.25">
      <c r="A34" s="10"/>
      <c r="B34" s="10"/>
      <c r="C34" s="10"/>
      <c r="D34" s="10"/>
      <c r="E34" s="10"/>
      <c r="F34" s="10"/>
      <c r="G34" s="10"/>
      <c r="H34" s="10"/>
    </row>
    <row r="35" spans="1:8" x14ac:dyDescent="0.25">
      <c r="A35" s="10"/>
      <c r="B35" s="10"/>
      <c r="C35" s="10"/>
      <c r="D35" s="10"/>
      <c r="E35" s="10"/>
      <c r="F35" s="10"/>
      <c r="G35" s="10"/>
      <c r="H35" s="10"/>
    </row>
    <row r="36" spans="1:8" x14ac:dyDescent="0.25">
      <c r="A36" s="10"/>
      <c r="B36" s="10"/>
      <c r="C36" s="10"/>
      <c r="D36" s="10"/>
      <c r="E36" s="10"/>
      <c r="F36" s="10"/>
      <c r="G36" s="10"/>
      <c r="H36" s="10"/>
    </row>
    <row r="37" spans="1:8" x14ac:dyDescent="0.25">
      <c r="A37" s="10"/>
      <c r="B37" s="10"/>
      <c r="C37" s="10"/>
      <c r="D37" s="10"/>
      <c r="E37" s="10"/>
      <c r="F37" s="10"/>
      <c r="G37" s="10"/>
      <c r="H37" s="10"/>
    </row>
    <row r="38" spans="1:8" x14ac:dyDescent="0.25">
      <c r="A38" s="10"/>
      <c r="B38" s="10"/>
      <c r="C38" s="10"/>
      <c r="D38" s="10"/>
      <c r="E38" s="10"/>
      <c r="F38" s="10"/>
      <c r="G38" s="10"/>
      <c r="H38" s="10"/>
    </row>
    <row r="39" spans="1:8" x14ac:dyDescent="0.25">
      <c r="A39" s="10"/>
      <c r="B39" s="10"/>
      <c r="C39" s="10"/>
      <c r="D39" s="10"/>
      <c r="E39" s="10"/>
      <c r="F39" s="10"/>
      <c r="G39" s="10"/>
      <c r="H39" s="10"/>
    </row>
    <row r="40" spans="1:8" x14ac:dyDescent="0.25">
      <c r="A40" s="10"/>
      <c r="B40" s="10"/>
      <c r="C40" s="10"/>
      <c r="D40" s="10"/>
      <c r="E40" s="10"/>
      <c r="F40" s="10"/>
      <c r="G40" s="10"/>
      <c r="H40" s="10"/>
    </row>
    <row r="41" spans="1:8" x14ac:dyDescent="0.25">
      <c r="A41" s="10"/>
      <c r="B41" s="10"/>
      <c r="C41" s="10"/>
      <c r="D41" s="10"/>
      <c r="E41" s="10"/>
      <c r="F41" s="10"/>
      <c r="G41" s="10"/>
      <c r="H41" s="10"/>
    </row>
    <row r="42" spans="1:8" x14ac:dyDescent="0.25">
      <c r="A42" s="10"/>
      <c r="B42" s="10"/>
      <c r="C42" s="10"/>
      <c r="D42" s="10"/>
      <c r="E42" s="10"/>
      <c r="F42" s="10"/>
      <c r="G42" s="10"/>
      <c r="H42" s="10"/>
    </row>
    <row r="43" spans="1:8" x14ac:dyDescent="0.25">
      <c r="A43" s="10"/>
      <c r="B43" s="10"/>
      <c r="C43" s="10"/>
      <c r="D43" s="10"/>
      <c r="E43" s="10"/>
      <c r="F43" s="10"/>
      <c r="G43" s="10"/>
      <c r="H43" s="10"/>
    </row>
    <row r="44" spans="1:8" x14ac:dyDescent="0.25">
      <c r="A44" s="10"/>
      <c r="B44" s="10"/>
      <c r="C44" s="10"/>
      <c r="D44" s="10"/>
      <c r="E44" s="10"/>
      <c r="F44" s="10"/>
      <c r="G44" s="10"/>
      <c r="H44" s="10"/>
    </row>
  </sheetData>
  <mergeCells count="11">
    <mergeCell ref="D16:H16"/>
    <mergeCell ref="A2:C2"/>
    <mergeCell ref="A3:B3"/>
    <mergeCell ref="A4:H4"/>
    <mergeCell ref="B12:H13"/>
    <mergeCell ref="B15:H15"/>
    <mergeCell ref="D17:G17"/>
    <mergeCell ref="B18:B19"/>
    <mergeCell ref="C18:C19"/>
    <mergeCell ref="D18:G18"/>
    <mergeCell ref="D19:G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Каварна - депозити</vt:lpstr>
      <vt:lpstr>Каварна -трайни депозити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2025-05-14T11:55:10Z</dcterms:modified>
</cp:coreProperties>
</file>