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обричка" sheetId="2" r:id="rId1"/>
    <sheet name="Създаване на трайни" sheetId="3" r:id="rId2"/>
  </sheets>
  <definedNames>
    <definedName name="_xlnm._FilterDatabase" localSheetId="0" hidden="1">Добричка!$H$2:$H$59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2" l="1"/>
  <c r="E54" i="2"/>
  <c r="E51" i="2"/>
  <c r="E47" i="2"/>
  <c r="E38" i="2"/>
  <c r="E35" i="2"/>
  <c r="E31" i="2"/>
  <c r="E28" i="2"/>
  <c r="E25" i="2"/>
  <c r="E21" i="2"/>
  <c r="E13" i="3" l="1"/>
  <c r="E16" i="2" l="1"/>
  <c r="E11" i="2"/>
  <c r="E59" i="2" s="1"/>
</calcChain>
</file>

<file path=xl/sharedStrings.xml><?xml version="1.0" encoding="utf-8"?>
<sst xmlns="http://schemas.openxmlformats.org/spreadsheetml/2006/main" count="165" uniqueCount="90">
  <si>
    <t>№</t>
  </si>
  <si>
    <t>№ имот</t>
  </si>
  <si>
    <t>всичко:</t>
  </si>
  <si>
    <t>Батово</t>
  </si>
  <si>
    <t>02871.32.7</t>
  </si>
  <si>
    <t>Енево</t>
  </si>
  <si>
    <t>27468.10.14</t>
  </si>
  <si>
    <t>Методиево</t>
  </si>
  <si>
    <t>47901.77.86</t>
  </si>
  <si>
    <t>Плачидол</t>
  </si>
  <si>
    <t>56695.41.11</t>
  </si>
  <si>
    <t>56695.41.10</t>
  </si>
  <si>
    <t>56695.41.12</t>
  </si>
  <si>
    <t>56695.41.13</t>
  </si>
  <si>
    <t>56695.41.14</t>
  </si>
  <si>
    <t>56695.43.11</t>
  </si>
  <si>
    <t>56695.43.10</t>
  </si>
  <si>
    <t>Попгригорово</t>
  </si>
  <si>
    <t>57550.22.15</t>
  </si>
  <si>
    <t>57550.22.16</t>
  </si>
  <si>
    <t>Стожер</t>
  </si>
  <si>
    <t>69300.25.52</t>
  </si>
  <si>
    <t>горска нива</t>
  </si>
  <si>
    <t>нива</t>
  </si>
  <si>
    <t>НТП</t>
  </si>
  <si>
    <t>Дебрене</t>
  </si>
  <si>
    <t>20359.10.74</t>
  </si>
  <si>
    <t>20359.10.77</t>
  </si>
  <si>
    <t>Бенковски</t>
  </si>
  <si>
    <t>03860.115.27</t>
  </si>
  <si>
    <t>03860.116.42</t>
  </si>
  <si>
    <t>03860.116.52</t>
  </si>
  <si>
    <t>Черна</t>
  </si>
  <si>
    <t>80769.22.10</t>
  </si>
  <si>
    <t>Землище</t>
  </si>
  <si>
    <t>Кат.</t>
  </si>
  <si>
    <t>Площ           дка</t>
  </si>
  <si>
    <t>Общо:</t>
  </si>
  <si>
    <t>Ловчанци</t>
  </si>
  <si>
    <t>Гратисен период</t>
  </si>
  <si>
    <t>Одринци</t>
  </si>
  <si>
    <t>53432.125.25</t>
  </si>
  <si>
    <t>57550.32.7</t>
  </si>
  <si>
    <t>2 имота</t>
  </si>
  <si>
    <t xml:space="preserve"> Продължителността на периода на плододаване за отделните видове трайни насаждения се определя от приложенията към чл. 5 от Наредбата за базисните цени на трайните насаждения (ДВ бр. 107 от 2000 г.)</t>
  </si>
  <si>
    <t>Начална тръжна цена за създаване и отглеждане на трайни насаждения по периоди</t>
  </si>
  <si>
    <t>Трайни насаждения</t>
  </si>
  <si>
    <t>Период на плододаване</t>
  </si>
  <si>
    <t>вид</t>
  </si>
  <si>
    <t>год.</t>
  </si>
  <si>
    <t>години</t>
  </si>
  <si>
    <t>лв./дка</t>
  </si>
  <si>
    <t>Овощни насаждения                       (семкови, костилкови и черупкови)</t>
  </si>
  <si>
    <t>от 5 до 7</t>
  </si>
  <si>
    <t>за останалия период на плододаване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</si>
  <si>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</si>
  <si>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</si>
  <si>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2025/2026 г.</t>
  </si>
  <si>
    <t>ПРИЛОЖЕНИЕ № 1   ЗА ОБЩИНА  ДОБРИЧКА</t>
  </si>
  <si>
    <t>№  Оферта предложена цена</t>
  </si>
  <si>
    <t>/</t>
  </si>
  <si>
    <t>ПРИЛОЖЕНИЕ № 2 ЗА ОБЩИНА ДОБРИЧКА</t>
  </si>
  <si>
    <r>
      <t>за създаване и отлеждане на</t>
    </r>
    <r>
      <rPr>
        <b/>
        <u/>
        <sz val="11"/>
        <rFont val="Arial"/>
        <family val="2"/>
        <charset val="204"/>
      </rPr>
      <t xml:space="preserve"> трайни насаждения - орехи за срок от - 50 стоп. години</t>
    </r>
  </si>
  <si>
    <t>от 4 до 7 г.</t>
  </si>
  <si>
    <t>от 8 до 20 г.</t>
  </si>
  <si>
    <t xml:space="preserve">средна предложена
цена </t>
  </si>
  <si>
    <r>
      <t xml:space="preserve">Площ      </t>
    </r>
    <r>
      <rPr>
        <b/>
        <i/>
        <sz val="12"/>
        <rFont val="Arial"/>
        <family val="2"/>
        <charset val="204"/>
      </rPr>
      <t xml:space="preserve"> (дка)</t>
    </r>
  </si>
  <si>
    <t>Класиран на първо място</t>
  </si>
  <si>
    <t>Класиран на второ място</t>
  </si>
  <si>
    <t>НЯМА УЧАСТНИЦИ !!!</t>
  </si>
  <si>
    <t>Гешаново</t>
  </si>
  <si>
    <t>14862.21.29</t>
  </si>
  <si>
    <t>14862.21.51</t>
  </si>
  <si>
    <t>14862.22.46</t>
  </si>
  <si>
    <t>Карапелит</t>
  </si>
  <si>
    <t>36419.53.42</t>
  </si>
  <si>
    <t>43997.18.45</t>
  </si>
  <si>
    <t>43997.18.54</t>
  </si>
  <si>
    <t>25 имота</t>
  </si>
  <si>
    <t>"Фрамея" ЕООД - ТА-3 / 96.00</t>
  </si>
  <si>
    <t>"Добруджа Био Агро" ЕООД - ТА-22 / 86.00</t>
  </si>
  <si>
    <t>"Добруджа Био Агро" ЕООД - ТА-22 / 117.00</t>
  </si>
  <si>
    <t>"Подслон" ЕООД - ТА-36 / 97.00</t>
  </si>
  <si>
    <t>"Подслон" ЕООД - ТА-35 / 97.00</t>
  </si>
  <si>
    <t>"Подслон" ЕООД - ТА-34 / 97.00</t>
  </si>
  <si>
    <t>"Стожер 2008" ЕООД - ТА-9 / 102.00</t>
  </si>
  <si>
    <t>"Стожер 2008" ЕООД - ТА-9 / 97.00</t>
  </si>
  <si>
    <t>"Подслон" ЕООД - ТА-32 / 97.00</t>
  </si>
  <si>
    <t>"Подслон" ЕООД - ТА-33 / 97.00</t>
  </si>
  <si>
    <t>"Меджик Фийлд" ЕООД - ТА-12 / 142.00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</si>
</sst>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b/>
      <sz val="10"/>
      <name val="Arial"/>
      <family val="2"/>
    </font>
    <font>
      <b/>
      <i/>
      <sz val="11"/>
      <name val="Calibri"/>
      <family val="2"/>
      <charset val="204"/>
      <scheme val="minor"/>
    </font>
    <font>
      <sz val="16"/>
      <name val="Arial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</font>
    <font>
      <b/>
      <sz val="14"/>
      <name val="Calibri"/>
      <family val="2"/>
      <charset val="204"/>
    </font>
    <font>
      <b/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i/>
      <sz val="10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6" borderId="35" applyNumberFormat="0" applyAlignment="0" applyProtection="0"/>
    <xf numFmtId="0" fontId="2" fillId="0" borderId="0"/>
    <xf numFmtId="0" fontId="1" fillId="0" borderId="0"/>
    <xf numFmtId="9" fontId="27" fillId="0" borderId="0" applyFont="0" applyFill="0" applyBorder="0" applyAlignment="0" applyProtection="0"/>
  </cellStyleXfs>
  <cellXfs count="248">
    <xf numFmtId="0" fontId="0" fillId="0" borderId="0" xfId="0"/>
    <xf numFmtId="0" fontId="1" fillId="0" borderId="3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1" fillId="0" borderId="3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8" fillId="4" borderId="21" xfId="0" applyFont="1" applyFill="1" applyBorder="1" applyAlignment="1">
      <alignment vertical="center"/>
    </xf>
    <xf numFmtId="0" fontId="9" fillId="4" borderId="24" xfId="0" applyFont="1" applyFill="1" applyBorder="1" applyAlignment="1">
      <alignment horizontal="center" wrapText="1"/>
    </xf>
    <xf numFmtId="0" fontId="9" fillId="4" borderId="24" xfId="0" applyFont="1" applyFill="1" applyBorder="1" applyAlignment="1">
      <alignment horizontal="center"/>
    </xf>
    <xf numFmtId="164" fontId="10" fillId="4" borderId="6" xfId="0" applyNumberFormat="1" applyFont="1" applyFill="1" applyBorder="1" applyAlignment="1"/>
    <xf numFmtId="0" fontId="0" fillId="4" borderId="6" xfId="0" applyFill="1" applyBorder="1" applyAlignment="1">
      <alignment horizontal="center"/>
    </xf>
    <xf numFmtId="0" fontId="0" fillId="4" borderId="6" xfId="0" applyFill="1" applyBorder="1"/>
    <xf numFmtId="0" fontId="0" fillId="4" borderId="9" xfId="0" applyFill="1" applyBorder="1"/>
    <xf numFmtId="0" fontId="8" fillId="0" borderId="0" xfId="0" applyFont="1"/>
    <xf numFmtId="0" fontId="11" fillId="2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2" borderId="0" xfId="0" applyFont="1" applyFill="1" applyBorder="1"/>
    <xf numFmtId="0" fontId="8" fillId="0" borderId="0" xfId="0" applyFont="1" applyAlignment="1">
      <alignment horizontal="center"/>
    </xf>
    <xf numFmtId="0" fontId="7" fillId="4" borderId="21" xfId="0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5" fontId="13" fillId="0" borderId="24" xfId="0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4" fillId="0" borderId="0" xfId="4" applyFont="1"/>
    <xf numFmtId="0" fontId="16" fillId="0" borderId="0" xfId="0" applyFont="1"/>
    <xf numFmtId="0" fontId="19" fillId="2" borderId="21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2" xfId="0" applyFont="1" applyBorder="1"/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19" fillId="2" borderId="9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2" fillId="0" borderId="0" xfId="3" quotePrefix="1" applyFont="1" applyFill="1" applyBorder="1" applyAlignment="1">
      <alignment horizontal="left"/>
    </xf>
    <xf numFmtId="0" fontId="10" fillId="0" borderId="0" xfId="0" applyFont="1" applyAlignment="1"/>
    <xf numFmtId="0" fontId="21" fillId="0" borderId="0" xfId="0" applyFont="1" applyAlignment="1"/>
    <xf numFmtId="0" fontId="22" fillId="0" borderId="0" xfId="3" applyFont="1" applyFill="1" applyBorder="1" applyAlignment="1">
      <alignment horizontal="left"/>
    </xf>
    <xf numFmtId="0" fontId="22" fillId="0" borderId="0" xfId="0" applyFont="1"/>
    <xf numFmtId="2" fontId="21" fillId="0" borderId="20" xfId="0" applyNumberFormat="1" applyFont="1" applyFill="1" applyBorder="1" applyAlignment="1">
      <alignment horizontal="center"/>
    </xf>
    <xf numFmtId="2" fontId="21" fillId="0" borderId="34" xfId="0" applyNumberFormat="1" applyFont="1" applyFill="1" applyBorder="1" applyAlignment="1">
      <alignment horizontal="center"/>
    </xf>
    <xf numFmtId="0" fontId="22" fillId="0" borderId="31" xfId="3" applyFont="1" applyFill="1" applyBorder="1" applyAlignment="1">
      <alignment horizontal="center" vertical="center" wrapText="1"/>
    </xf>
    <xf numFmtId="0" fontId="22" fillId="0" borderId="32" xfId="3" applyFont="1" applyFill="1" applyBorder="1" applyAlignment="1">
      <alignment horizontal="center" vertical="center" wrapText="1"/>
    </xf>
    <xf numFmtId="0" fontId="22" fillId="0" borderId="34" xfId="3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26" fillId="0" borderId="3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4" borderId="28" xfId="2" applyFont="1" applyFill="1" applyBorder="1" applyAlignment="1">
      <alignment horizontal="center" wrapText="1"/>
    </xf>
    <xf numFmtId="0" fontId="24" fillId="4" borderId="29" xfId="2" applyFont="1" applyFill="1" applyBorder="1" applyAlignment="1">
      <alignment horizontal="center" wrapText="1"/>
    </xf>
    <xf numFmtId="0" fontId="24" fillId="4" borderId="29" xfId="0" applyFont="1" applyFill="1" applyBorder="1" applyAlignment="1">
      <alignment horizontal="center" wrapText="1"/>
    </xf>
    <xf numFmtId="0" fontId="24" fillId="4" borderId="36" xfId="2" applyFont="1" applyFill="1" applyBorder="1" applyAlignment="1">
      <alignment horizontal="center" wrapText="1"/>
    </xf>
    <xf numFmtId="0" fontId="24" fillId="4" borderId="37" xfId="2" applyFont="1" applyFill="1" applyBorder="1" applyAlignment="1">
      <alignment horizontal="center" wrapText="1"/>
    </xf>
    <xf numFmtId="0" fontId="24" fillId="4" borderId="37" xfId="0" applyFont="1" applyFill="1" applyBorder="1" applyAlignment="1">
      <alignment horizontal="center" wrapText="1"/>
    </xf>
    <xf numFmtId="0" fontId="26" fillId="0" borderId="19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4" fillId="4" borderId="30" xfId="2" applyFont="1" applyFill="1" applyBorder="1" applyAlignment="1">
      <alignment horizontal="center"/>
    </xf>
    <xf numFmtId="0" fontId="24" fillId="4" borderId="45" xfId="2" applyFont="1" applyFill="1" applyBorder="1" applyAlignment="1">
      <alignment horizontal="center"/>
    </xf>
    <xf numFmtId="0" fontId="24" fillId="0" borderId="0" xfId="3" quotePrefix="1" applyFont="1" applyFill="1" applyBorder="1" applyAlignment="1">
      <alignment horizontal="left"/>
    </xf>
    <xf numFmtId="0" fontId="29" fillId="0" borderId="0" xfId="0" applyFont="1"/>
    <xf numFmtId="0" fontId="15" fillId="0" borderId="0" xfId="4" applyFont="1"/>
    <xf numFmtId="0" fontId="24" fillId="0" borderId="0" xfId="3" applyFont="1" applyFill="1" applyBorder="1" applyAlignment="1">
      <alignment horizontal="left"/>
    </xf>
    <xf numFmtId="0" fontId="24" fillId="0" borderId="0" xfId="0" applyFont="1"/>
    <xf numFmtId="0" fontId="24" fillId="5" borderId="21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164" fontId="24" fillId="5" borderId="24" xfId="0" applyNumberFormat="1" applyFont="1" applyFill="1" applyBorder="1" applyAlignment="1">
      <alignment horizontal="center" vertical="center" wrapText="1"/>
    </xf>
    <xf numFmtId="0" fontId="25" fillId="5" borderId="6" xfId="3" applyFont="1" applyFill="1" applyBorder="1" applyAlignment="1">
      <alignment horizontal="center" vertical="center" wrapText="1"/>
    </xf>
    <xf numFmtId="0" fontId="22" fillId="0" borderId="8" xfId="0" applyFont="1" applyFill="1" applyBorder="1"/>
    <xf numFmtId="49" fontId="30" fillId="0" borderId="8" xfId="0" applyNumberFormat="1" applyFont="1" applyFill="1" applyBorder="1" applyAlignment="1">
      <alignment horizontal="right"/>
    </xf>
    <xf numFmtId="165" fontId="30" fillId="0" borderId="8" xfId="0" applyNumberFormat="1" applyFont="1" applyFill="1" applyBorder="1"/>
    <xf numFmtId="0" fontId="30" fillId="0" borderId="8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 wrapText="1"/>
    </xf>
    <xf numFmtId="0" fontId="22" fillId="3" borderId="6" xfId="0" applyFont="1" applyFill="1" applyBorder="1"/>
    <xf numFmtId="0" fontId="30" fillId="3" borderId="6" xfId="0" applyFont="1" applyFill="1" applyBorder="1"/>
    <xf numFmtId="165" fontId="22" fillId="3" borderId="6" xfId="0" applyNumberFormat="1" applyFont="1" applyFill="1" applyBorder="1"/>
    <xf numFmtId="0" fontId="30" fillId="3" borderId="6" xfId="0" applyFont="1" applyFill="1" applyBorder="1" applyAlignment="1">
      <alignment horizontal="center"/>
    </xf>
    <xf numFmtId="0" fontId="30" fillId="3" borderId="24" xfId="0" applyFont="1" applyFill="1" applyBorder="1"/>
    <xf numFmtId="0" fontId="30" fillId="0" borderId="3" xfId="0" applyFont="1" applyFill="1" applyBorder="1"/>
    <xf numFmtId="0" fontId="22" fillId="0" borderId="3" xfId="0" applyFont="1" applyFill="1" applyBorder="1"/>
    <xf numFmtId="0" fontId="30" fillId="0" borderId="3" xfId="0" applyFont="1" applyFill="1" applyBorder="1" applyAlignment="1">
      <alignment horizontal="center"/>
    </xf>
    <xf numFmtId="0" fontId="30" fillId="0" borderId="27" xfId="0" applyFont="1" applyFill="1" applyBorder="1"/>
    <xf numFmtId="0" fontId="22" fillId="0" borderId="5" xfId="0" applyFont="1" applyFill="1" applyBorder="1" applyAlignment="1">
      <alignment horizontal="left"/>
    </xf>
    <xf numFmtId="0" fontId="32" fillId="0" borderId="5" xfId="0" applyFont="1" applyFill="1" applyBorder="1" applyAlignment="1">
      <alignment horizontal="right"/>
    </xf>
    <xf numFmtId="164" fontId="32" fillId="0" borderId="5" xfId="0" applyNumberFormat="1" applyFont="1" applyFill="1" applyBorder="1" applyAlignment="1">
      <alignment horizontal="right"/>
    </xf>
    <xf numFmtId="0" fontId="32" fillId="0" borderId="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right" wrapText="1"/>
    </xf>
    <xf numFmtId="165" fontId="30" fillId="0" borderId="5" xfId="0" applyNumberFormat="1" applyFont="1" applyFill="1" applyBorder="1" applyAlignment="1">
      <alignment horizontal="right" wrapText="1"/>
    </xf>
    <xf numFmtId="0" fontId="22" fillId="0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horizontal="right" wrapText="1"/>
    </xf>
    <xf numFmtId="165" fontId="30" fillId="0" borderId="8" xfId="0" applyNumberFormat="1" applyFont="1" applyFill="1" applyBorder="1" applyAlignment="1">
      <alignment horizontal="right" wrapText="1"/>
    </xf>
    <xf numFmtId="0" fontId="32" fillId="0" borderId="8" xfId="0" applyFont="1" applyFill="1" applyBorder="1" applyAlignment="1">
      <alignment horizontal="center"/>
    </xf>
    <xf numFmtId="0" fontId="32" fillId="0" borderId="26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left"/>
    </xf>
    <xf numFmtId="0" fontId="30" fillId="4" borderId="6" xfId="0" applyFont="1" applyFill="1" applyBorder="1" applyAlignment="1">
      <alignment horizontal="right" wrapText="1"/>
    </xf>
    <xf numFmtId="165" fontId="22" fillId="4" borderId="6" xfId="0" applyNumberFormat="1" applyFont="1" applyFill="1" applyBorder="1" applyAlignment="1">
      <alignment horizontal="right" wrapText="1"/>
    </xf>
    <xf numFmtId="0" fontId="32" fillId="4" borderId="6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2" fillId="4" borderId="2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left"/>
    </xf>
    <xf numFmtId="0" fontId="30" fillId="2" borderId="5" xfId="0" applyFont="1" applyFill="1" applyBorder="1" applyAlignment="1">
      <alignment horizontal="right"/>
    </xf>
    <xf numFmtId="164" fontId="30" fillId="2" borderId="5" xfId="0" applyNumberFormat="1" applyFont="1" applyFill="1" applyBorder="1" applyAlignment="1">
      <alignment horizontal="right"/>
    </xf>
    <xf numFmtId="0" fontId="30" fillId="2" borderId="5" xfId="0" applyFont="1" applyFill="1" applyBorder="1" applyAlignment="1">
      <alignment horizontal="center"/>
    </xf>
    <xf numFmtId="0" fontId="30" fillId="2" borderId="25" xfId="0" applyFont="1" applyFill="1" applyBorder="1" applyAlignment="1">
      <alignment horizontal="center"/>
    </xf>
    <xf numFmtId="0" fontId="22" fillId="4" borderId="6" xfId="0" applyFont="1" applyFill="1" applyBorder="1"/>
    <xf numFmtId="0" fontId="22" fillId="4" borderId="6" xfId="0" applyFont="1" applyFill="1" applyBorder="1" applyAlignment="1"/>
    <xf numFmtId="164" fontId="22" fillId="4" borderId="6" xfId="0" applyNumberFormat="1" applyFont="1" applyFill="1" applyBorder="1" applyAlignment="1"/>
    <xf numFmtId="164" fontId="22" fillId="4" borderId="6" xfId="0" applyNumberFormat="1" applyFont="1" applyFill="1" applyBorder="1" applyAlignment="1">
      <alignment horizontal="center"/>
    </xf>
    <xf numFmtId="164" fontId="22" fillId="4" borderId="24" xfId="0" applyNumberFormat="1" applyFont="1" applyFill="1" applyBorder="1"/>
    <xf numFmtId="0" fontId="32" fillId="0" borderId="8" xfId="0" applyFont="1" applyFill="1" applyBorder="1" applyAlignment="1">
      <alignment horizontal="right" wrapText="1"/>
    </xf>
    <xf numFmtId="0" fontId="30" fillId="0" borderId="8" xfId="0" applyFont="1" applyFill="1" applyBorder="1" applyAlignment="1">
      <alignment wrapText="1"/>
    </xf>
    <xf numFmtId="0" fontId="30" fillId="0" borderId="26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right" wrapText="1"/>
    </xf>
    <xf numFmtId="0" fontId="22" fillId="0" borderId="3" xfId="0" applyFont="1" applyFill="1" applyBorder="1" applyAlignment="1"/>
    <xf numFmtId="164" fontId="22" fillId="0" borderId="3" xfId="0" applyNumberFormat="1" applyFont="1" applyFill="1" applyBorder="1" applyAlignment="1"/>
    <xf numFmtId="0" fontId="22" fillId="0" borderId="3" xfId="0" applyFont="1" applyFill="1" applyBorder="1" applyAlignment="1">
      <alignment horizontal="center"/>
    </xf>
    <xf numFmtId="0" fontId="22" fillId="0" borderId="27" xfId="0" applyFont="1" applyFill="1" applyBorder="1"/>
    <xf numFmtId="0" fontId="32" fillId="0" borderId="8" xfId="0" applyFont="1" applyFill="1" applyBorder="1" applyAlignment="1">
      <alignment horizontal="right"/>
    </xf>
    <xf numFmtId="164" fontId="32" fillId="0" borderId="8" xfId="0" applyNumberFormat="1" applyFont="1" applyFill="1" applyBorder="1" applyAlignment="1">
      <alignment horizontal="right"/>
    </xf>
    <xf numFmtId="0" fontId="22" fillId="4" borderId="6" xfId="0" applyFont="1" applyFill="1" applyBorder="1" applyAlignment="1">
      <alignment horizontal="center"/>
    </xf>
    <xf numFmtId="0" fontId="22" fillId="4" borderId="24" xfId="0" applyFont="1" applyFill="1" applyBorder="1"/>
    <xf numFmtId="0" fontId="30" fillId="0" borderId="8" xfId="1" applyFont="1" applyFill="1" applyBorder="1" applyAlignment="1">
      <alignment horizontal="right" wrapText="1"/>
    </xf>
    <xf numFmtId="0" fontId="30" fillId="0" borderId="8" xfId="1" applyFont="1" applyFill="1" applyBorder="1" applyAlignment="1">
      <alignment wrapText="1"/>
    </xf>
    <xf numFmtId="0" fontId="30" fillId="0" borderId="8" xfId="1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/>
    <xf numFmtId="164" fontId="22" fillId="0" borderId="10" xfId="0" applyNumberFormat="1" applyFont="1" applyFill="1" applyBorder="1" applyAlignment="1"/>
    <xf numFmtId="0" fontId="22" fillId="0" borderId="10" xfId="0" applyFont="1" applyFill="1" applyBorder="1" applyAlignment="1">
      <alignment horizontal="center"/>
    </xf>
    <xf numFmtId="0" fontId="22" fillId="0" borderId="23" xfId="0" applyFont="1" applyFill="1" applyBorder="1"/>
    <xf numFmtId="0" fontId="30" fillId="0" borderId="5" xfId="0" applyFont="1" applyFill="1" applyBorder="1" applyAlignment="1">
      <alignment horizontal="right"/>
    </xf>
    <xf numFmtId="164" fontId="30" fillId="0" borderId="5" xfId="0" applyNumberFormat="1" applyFont="1" applyFill="1" applyBorder="1" applyAlignment="1">
      <alignment horizontal="right"/>
    </xf>
    <xf numFmtId="0" fontId="29" fillId="0" borderId="8" xfId="0" applyFont="1" applyBorder="1" applyAlignment="1">
      <alignment horizontal="center"/>
    </xf>
    <xf numFmtId="2" fontId="33" fillId="4" borderId="6" xfId="0" applyNumberFormat="1" applyFont="1" applyFill="1" applyBorder="1"/>
    <xf numFmtId="2" fontId="33" fillId="4" borderId="24" xfId="0" applyNumberFormat="1" applyFont="1" applyFill="1" applyBorder="1"/>
    <xf numFmtId="2" fontId="33" fillId="0" borderId="3" xfId="0" applyNumberFormat="1" applyFont="1" applyBorder="1"/>
    <xf numFmtId="2" fontId="33" fillId="0" borderId="27" xfId="0" applyNumberFormat="1" applyFont="1" applyBorder="1"/>
    <xf numFmtId="0" fontId="29" fillId="0" borderId="37" xfId="0" applyFont="1" applyBorder="1" applyAlignment="1">
      <alignment horizontal="center"/>
    </xf>
    <xf numFmtId="2" fontId="33" fillId="4" borderId="6" xfId="0" applyNumberFormat="1" applyFont="1" applyFill="1" applyBorder="1" applyAlignment="1">
      <alignment horizontal="left"/>
    </xf>
    <xf numFmtId="0" fontId="25" fillId="5" borderId="9" xfId="3" applyFont="1" applyFill="1" applyBorder="1" applyAlignment="1">
      <alignment horizontal="center" vertical="center" wrapText="1"/>
    </xf>
    <xf numFmtId="0" fontId="16" fillId="0" borderId="18" xfId="0" applyFont="1" applyBorder="1"/>
    <xf numFmtId="0" fontId="29" fillId="0" borderId="17" xfId="0" applyFont="1" applyBorder="1" applyAlignment="1">
      <alignment horizontal="center"/>
    </xf>
    <xf numFmtId="2" fontId="33" fillId="4" borderId="9" xfId="0" applyNumberFormat="1" applyFont="1" applyFill="1" applyBorder="1"/>
    <xf numFmtId="2" fontId="33" fillId="0" borderId="20" xfId="0" applyNumberFormat="1" applyFont="1" applyBorder="1"/>
    <xf numFmtId="0" fontId="29" fillId="0" borderId="19" xfId="0" applyFont="1" applyBorder="1" applyAlignment="1">
      <alignment horizontal="center"/>
    </xf>
    <xf numFmtId="2" fontId="33" fillId="0" borderId="18" xfId="0" applyNumberFormat="1" applyFont="1" applyBorder="1"/>
    <xf numFmtId="0" fontId="29" fillId="0" borderId="38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5" fillId="0" borderId="15" xfId="0" applyFont="1" applyFill="1" applyBorder="1"/>
    <xf numFmtId="0" fontId="36" fillId="4" borderId="21" xfId="0" applyFont="1" applyFill="1" applyBorder="1"/>
    <xf numFmtId="0" fontId="30" fillId="0" borderId="3" xfId="0" applyFont="1" applyFill="1" applyBorder="1" applyAlignment="1"/>
    <xf numFmtId="164" fontId="30" fillId="0" borderId="3" xfId="0" applyNumberFormat="1" applyFont="1" applyFill="1" applyBorder="1" applyAlignment="1"/>
    <xf numFmtId="0" fontId="30" fillId="0" borderId="10" xfId="0" applyFont="1" applyFill="1" applyBorder="1" applyAlignment="1"/>
    <xf numFmtId="164" fontId="30" fillId="0" borderId="10" xfId="0" applyNumberFormat="1" applyFont="1" applyFill="1" applyBorder="1" applyAlignment="1"/>
    <xf numFmtId="0" fontId="30" fillId="0" borderId="10" xfId="0" applyFont="1" applyFill="1" applyBorder="1" applyAlignment="1">
      <alignment horizontal="center"/>
    </xf>
    <xf numFmtId="0" fontId="37" fillId="0" borderId="10" xfId="0" applyFont="1" applyFill="1" applyBorder="1"/>
    <xf numFmtId="0" fontId="37" fillId="0" borderId="0" xfId="0" applyFont="1" applyFill="1" applyBorder="1"/>
    <xf numFmtId="0" fontId="38" fillId="4" borderId="6" xfId="0" applyFont="1" applyFill="1" applyBorder="1"/>
    <xf numFmtId="0" fontId="30" fillId="0" borderId="27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left"/>
    </xf>
    <xf numFmtId="0" fontId="29" fillId="0" borderId="5" xfId="0" applyFont="1" applyFill="1" applyBorder="1" applyAlignment="1">
      <alignment horizontal="center"/>
    </xf>
    <xf numFmtId="2" fontId="33" fillId="0" borderId="5" xfId="0" applyNumberFormat="1" applyFont="1" applyFill="1" applyBorder="1"/>
    <xf numFmtId="0" fontId="31" fillId="0" borderId="5" xfId="0" applyFont="1" applyFill="1" applyBorder="1" applyAlignment="1">
      <alignment horizontal="center"/>
    </xf>
    <xf numFmtId="2" fontId="31" fillId="0" borderId="5" xfId="0" applyNumberFormat="1" applyFont="1" applyFill="1" applyBorder="1"/>
    <xf numFmtId="2" fontId="33" fillId="0" borderId="8" xfId="0" applyNumberFormat="1" applyFont="1" applyFill="1" applyBorder="1"/>
    <xf numFmtId="0" fontId="29" fillId="0" borderId="3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left"/>
    </xf>
    <xf numFmtId="0" fontId="30" fillId="2" borderId="8" xfId="0" applyFont="1" applyFill="1" applyBorder="1" applyAlignment="1">
      <alignment horizontal="right" wrapText="1"/>
    </xf>
    <xf numFmtId="0" fontId="30" fillId="2" borderId="8" xfId="0" applyFont="1" applyFill="1" applyBorder="1" applyAlignment="1">
      <alignment horizontal="center"/>
    </xf>
    <xf numFmtId="0" fontId="30" fillId="2" borderId="26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left"/>
    </xf>
    <xf numFmtId="0" fontId="34" fillId="0" borderId="3" xfId="0" applyFont="1" applyFill="1" applyBorder="1" applyAlignment="1">
      <alignment horizontal="center"/>
    </xf>
    <xf numFmtId="2" fontId="33" fillId="0" borderId="8" xfId="0" applyNumberFormat="1" applyFont="1" applyFill="1" applyBorder="1" applyAlignment="1">
      <alignment horizontal="left"/>
    </xf>
    <xf numFmtId="0" fontId="31" fillId="0" borderId="3" xfId="0" applyFont="1" applyFill="1" applyBorder="1" applyAlignment="1">
      <alignment horizontal="center"/>
    </xf>
    <xf numFmtId="0" fontId="30" fillId="0" borderId="8" xfId="0" applyFont="1" applyFill="1" applyBorder="1" applyAlignment="1">
      <alignment horizontal="right"/>
    </xf>
    <xf numFmtId="164" fontId="30" fillId="0" borderId="8" xfId="0" applyNumberFormat="1" applyFont="1" applyFill="1" applyBorder="1" applyAlignment="1">
      <alignment horizontal="right"/>
    </xf>
    <xf numFmtId="0" fontId="31" fillId="0" borderId="8" xfId="0" applyFont="1" applyFill="1" applyBorder="1" applyAlignment="1">
      <alignment horizontal="left"/>
    </xf>
    <xf numFmtId="0" fontId="29" fillId="0" borderId="8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left"/>
    </xf>
    <xf numFmtId="0" fontId="29" fillId="4" borderId="6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2" fillId="4" borderId="11" xfId="0" applyFont="1" applyFill="1" applyBorder="1"/>
    <xf numFmtId="0" fontId="25" fillId="4" borderId="24" xfId="0" applyFont="1" applyFill="1" applyBorder="1" applyAlignment="1">
      <alignment horizontal="center" wrapText="1"/>
    </xf>
    <xf numFmtId="0" fontId="25" fillId="4" borderId="24" xfId="0" applyFont="1" applyFill="1" applyBorder="1" applyAlignment="1">
      <alignment horizontal="center"/>
    </xf>
    <xf numFmtId="165" fontId="25" fillId="4" borderId="24" xfId="0" applyNumberFormat="1" applyFont="1" applyFill="1" applyBorder="1"/>
    <xf numFmtId="0" fontId="31" fillId="7" borderId="3" xfId="0" applyFont="1" applyFill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7" borderId="5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1" fillId="0" borderId="5" xfId="0" applyFont="1" applyBorder="1" applyAlignment="1">
      <alignment horizontal="center"/>
    </xf>
    <xf numFmtId="2" fontId="31" fillId="0" borderId="5" xfId="0" applyNumberFormat="1" applyFont="1" applyBorder="1" applyAlignment="1">
      <alignment horizontal="center"/>
    </xf>
    <xf numFmtId="0" fontId="29" fillId="0" borderId="19" xfId="0" applyFont="1" applyFill="1" applyBorder="1" applyAlignment="1">
      <alignment horizontal="center"/>
    </xf>
    <xf numFmtId="2" fontId="33" fillId="0" borderId="17" xfId="0" applyNumberFormat="1" applyFont="1" applyFill="1" applyBorder="1"/>
    <xf numFmtId="0" fontId="29" fillId="0" borderId="18" xfId="0" applyFont="1" applyFill="1" applyBorder="1" applyAlignment="1">
      <alignment horizontal="center"/>
    </xf>
    <xf numFmtId="9" fontId="34" fillId="0" borderId="18" xfId="5" applyFont="1" applyFill="1" applyBorder="1" applyAlignment="1">
      <alignment horizontal="center"/>
    </xf>
    <xf numFmtId="9" fontId="34" fillId="0" borderId="19" xfId="5" applyFont="1" applyFill="1" applyBorder="1" applyAlignment="1">
      <alignment horizontal="center"/>
    </xf>
    <xf numFmtId="2" fontId="33" fillId="0" borderId="19" xfId="0" applyNumberFormat="1" applyFont="1" applyFill="1" applyBorder="1"/>
    <xf numFmtId="0" fontId="29" fillId="0" borderId="17" xfId="0" applyFont="1" applyFill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4" fillId="0" borderId="12" xfId="3" applyFont="1" applyFill="1" applyBorder="1" applyAlignment="1">
      <alignment horizontal="center" vertical="center" wrapText="1"/>
    </xf>
    <xf numFmtId="0" fontId="24" fillId="0" borderId="13" xfId="3" applyFont="1" applyFill="1" applyBorder="1" applyAlignment="1">
      <alignment horizontal="center" vertical="center" wrapText="1"/>
    </xf>
    <xf numFmtId="0" fontId="24" fillId="0" borderId="20" xfId="3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1" fontId="7" fillId="0" borderId="29" xfId="0" applyNumberFormat="1" applyFont="1" applyFill="1" applyBorder="1" applyAlignment="1">
      <alignment horizontal="center" vertical="center"/>
    </xf>
    <xf numFmtId="1" fontId="7" fillId="0" borderId="37" xfId="0" applyNumberFormat="1" applyFont="1" applyFill="1" applyBorder="1" applyAlignment="1">
      <alignment horizontal="center" vertical="center"/>
    </xf>
    <xf numFmtId="16" fontId="7" fillId="0" borderId="22" xfId="0" applyNumberFormat="1" applyFont="1" applyFill="1" applyBorder="1" applyAlignment="1">
      <alignment horizontal="center" wrapText="1"/>
    </xf>
    <xf numFmtId="16" fontId="7" fillId="0" borderId="40" xfId="0" applyNumberFormat="1" applyFont="1" applyFill="1" applyBorder="1" applyAlignment="1">
      <alignment horizontal="center" wrapText="1"/>
    </xf>
    <xf numFmtId="16" fontId="7" fillId="0" borderId="41" xfId="0" applyNumberFormat="1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7" fillId="0" borderId="42" xfId="0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</cellXfs>
  <cellStyles count="6">
    <cellStyle name="Normal_Sheet1" xfId="3"/>
    <cellStyle name="Контролна клетка" xfId="2" builtinId="23"/>
    <cellStyle name="Нормален" xfId="0" builtinId="0"/>
    <cellStyle name="Нормален 2 2" xfId="4"/>
    <cellStyle name="Нормален_Лист1" xfId="1"/>
    <cellStyle name="Процент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9"/>
  <sheetViews>
    <sheetView tabSelected="1" workbookViewId="0">
      <selection activeCell="I22" sqref="I22"/>
    </sheetView>
  </sheetViews>
  <sheetFormatPr defaultRowHeight="15" x14ac:dyDescent="0.25"/>
  <cols>
    <col min="1" max="1" width="1.85546875" customWidth="1"/>
    <col min="2" max="2" width="5.7109375" customWidth="1"/>
    <col min="3" max="3" width="16.85546875" customWidth="1"/>
    <col min="4" max="4" width="15.42578125" customWidth="1"/>
    <col min="5" max="5" width="14.140625" customWidth="1"/>
    <col min="6" max="6" width="8.7109375" customWidth="1"/>
    <col min="7" max="7" width="14.85546875" customWidth="1"/>
    <col min="8" max="8" width="45.7109375" customWidth="1"/>
    <col min="9" max="9" width="44.28515625" customWidth="1"/>
    <col min="10" max="10" width="21.85546875" customWidth="1"/>
    <col min="11" max="11" width="23.140625" customWidth="1"/>
  </cols>
  <sheetData>
    <row r="2" spans="2:14" ht="20.25" x14ac:dyDescent="0.3">
      <c r="B2" s="75" t="s">
        <v>58</v>
      </c>
      <c r="C2" s="76"/>
      <c r="D2" s="77"/>
      <c r="E2" s="77"/>
      <c r="F2" s="77"/>
      <c r="G2" s="77"/>
      <c r="H2" s="77"/>
      <c r="I2" s="77"/>
      <c r="J2" s="36"/>
    </row>
    <row r="3" spans="2:14" ht="20.25" x14ac:dyDescent="0.3">
      <c r="B3" s="78" t="s">
        <v>55</v>
      </c>
      <c r="C3" s="76"/>
      <c r="D3" s="77"/>
      <c r="E3" s="77"/>
      <c r="F3" s="77"/>
      <c r="G3" s="77"/>
      <c r="H3" s="77"/>
      <c r="I3" s="77"/>
      <c r="J3" s="36"/>
    </row>
    <row r="4" spans="2:14" ht="20.25" x14ac:dyDescent="0.3">
      <c r="B4" s="78" t="s">
        <v>56</v>
      </c>
      <c r="C4" s="76"/>
      <c r="D4" s="77"/>
      <c r="E4" s="77"/>
      <c r="F4" s="77"/>
      <c r="G4" s="77"/>
      <c r="H4" s="77"/>
      <c r="I4" s="77"/>
      <c r="J4" s="36"/>
    </row>
    <row r="5" spans="2:14" ht="20.25" x14ac:dyDescent="0.3">
      <c r="B5" s="79" t="s">
        <v>57</v>
      </c>
      <c r="C5" s="76"/>
      <c r="D5" s="77"/>
      <c r="E5" s="77"/>
      <c r="F5" s="77"/>
      <c r="G5" s="77"/>
      <c r="H5" s="77"/>
      <c r="I5" s="77"/>
      <c r="J5" s="36"/>
    </row>
    <row r="6" spans="2:14" ht="15.75" thickBot="1" x14ac:dyDescent="0.3"/>
    <row r="7" spans="2:14" s="37" customFormat="1" ht="45.75" thickBot="1" x14ac:dyDescent="0.35">
      <c r="B7" s="80" t="s">
        <v>0</v>
      </c>
      <c r="C7" s="81" t="s">
        <v>34</v>
      </c>
      <c r="D7" s="81" t="s">
        <v>1</v>
      </c>
      <c r="E7" s="82" t="s">
        <v>36</v>
      </c>
      <c r="F7" s="81" t="s">
        <v>35</v>
      </c>
      <c r="G7" s="81" t="s">
        <v>24</v>
      </c>
      <c r="H7" s="83" t="s">
        <v>67</v>
      </c>
      <c r="I7" s="83" t="s">
        <v>68</v>
      </c>
      <c r="J7" s="155" t="s">
        <v>59</v>
      </c>
    </row>
    <row r="8" spans="2:14" s="37" customFormat="1" ht="19.5" thickBot="1" x14ac:dyDescent="0.35">
      <c r="B8" s="38">
        <v>1</v>
      </c>
      <c r="C8" s="47">
        <v>2</v>
      </c>
      <c r="D8" s="47">
        <v>3</v>
      </c>
      <c r="E8" s="47">
        <v>5</v>
      </c>
      <c r="F8" s="47">
        <v>6</v>
      </c>
      <c r="G8" s="48">
        <v>7</v>
      </c>
      <c r="H8" s="48">
        <v>8</v>
      </c>
      <c r="I8" s="47">
        <v>9</v>
      </c>
      <c r="J8" s="46">
        <v>10</v>
      </c>
      <c r="K8" s="39"/>
      <c r="L8" s="39"/>
      <c r="M8" s="39"/>
      <c r="N8" s="39"/>
    </row>
    <row r="9" spans="2:14" s="37" customFormat="1" ht="15" customHeight="1" x14ac:dyDescent="0.3">
      <c r="B9" s="40"/>
      <c r="C9" s="41"/>
      <c r="D9" s="42"/>
      <c r="E9" s="43"/>
      <c r="F9" s="42"/>
      <c r="G9" s="44"/>
      <c r="H9" s="45"/>
      <c r="I9" s="45"/>
      <c r="J9" s="156"/>
    </row>
    <row r="10" spans="2:14" s="37" customFormat="1" ht="27.95" customHeight="1" thickBot="1" x14ac:dyDescent="0.35">
      <c r="B10" s="163">
        <v>1</v>
      </c>
      <c r="C10" s="84" t="s">
        <v>3</v>
      </c>
      <c r="D10" s="85" t="s">
        <v>4</v>
      </c>
      <c r="E10" s="86">
        <v>25.8</v>
      </c>
      <c r="F10" s="87">
        <v>4</v>
      </c>
      <c r="G10" s="88" t="s">
        <v>22</v>
      </c>
      <c r="H10" s="148"/>
      <c r="I10" s="148"/>
      <c r="J10" s="157"/>
    </row>
    <row r="11" spans="2:14" s="37" customFormat="1" ht="25.5" customHeight="1" thickBot="1" x14ac:dyDescent="0.35">
      <c r="B11" s="164"/>
      <c r="C11" s="89" t="s">
        <v>2</v>
      </c>
      <c r="D11" s="90"/>
      <c r="E11" s="91">
        <f>SUM(E10)</f>
        <v>25.8</v>
      </c>
      <c r="F11" s="92"/>
      <c r="G11" s="93"/>
      <c r="H11" s="149"/>
      <c r="I11" s="150"/>
      <c r="J11" s="158"/>
    </row>
    <row r="12" spans="2:14" s="37" customFormat="1" ht="15.75" customHeight="1" x14ac:dyDescent="0.3">
      <c r="B12" s="165"/>
      <c r="C12" s="94"/>
      <c r="D12" s="94"/>
      <c r="E12" s="95"/>
      <c r="F12" s="96"/>
      <c r="G12" s="97"/>
      <c r="H12" s="151"/>
      <c r="I12" s="152"/>
      <c r="J12" s="159"/>
    </row>
    <row r="13" spans="2:14" s="37" customFormat="1" ht="27.95" customHeight="1" x14ac:dyDescent="0.3">
      <c r="B13" s="166">
        <v>1</v>
      </c>
      <c r="C13" s="98" t="s">
        <v>28</v>
      </c>
      <c r="D13" s="99" t="s">
        <v>29</v>
      </c>
      <c r="E13" s="100">
        <v>72.614000000000004</v>
      </c>
      <c r="F13" s="101">
        <v>4</v>
      </c>
      <c r="G13" s="102" t="s">
        <v>23</v>
      </c>
      <c r="H13" s="211" t="s">
        <v>79</v>
      </c>
      <c r="I13" s="217" t="s">
        <v>80</v>
      </c>
      <c r="J13" s="160"/>
    </row>
    <row r="14" spans="2:14" s="37" customFormat="1" ht="27.95" customHeight="1" x14ac:dyDescent="0.3">
      <c r="B14" s="166">
        <v>2</v>
      </c>
      <c r="C14" s="98" t="s">
        <v>28</v>
      </c>
      <c r="D14" s="103" t="s">
        <v>30</v>
      </c>
      <c r="E14" s="104">
        <v>15.002000000000001</v>
      </c>
      <c r="F14" s="101">
        <v>3</v>
      </c>
      <c r="G14" s="102" t="s">
        <v>23</v>
      </c>
      <c r="H14" s="217" t="s">
        <v>80</v>
      </c>
      <c r="I14" s="212"/>
      <c r="J14" s="160"/>
    </row>
    <row r="15" spans="2:14" s="37" customFormat="1" ht="27.95" customHeight="1" thickBot="1" x14ac:dyDescent="0.35">
      <c r="B15" s="163">
        <v>3</v>
      </c>
      <c r="C15" s="105" t="s">
        <v>28</v>
      </c>
      <c r="D15" s="106" t="s">
        <v>31</v>
      </c>
      <c r="E15" s="107">
        <v>8.8710000000000004</v>
      </c>
      <c r="F15" s="108">
        <v>3</v>
      </c>
      <c r="G15" s="109" t="s">
        <v>23</v>
      </c>
      <c r="H15" s="217" t="s">
        <v>81</v>
      </c>
      <c r="I15" s="213"/>
      <c r="J15" s="157"/>
    </row>
    <row r="16" spans="2:14" s="37" customFormat="1" ht="27.95" customHeight="1" thickBot="1" x14ac:dyDescent="0.35">
      <c r="B16" s="167"/>
      <c r="C16" s="110" t="s">
        <v>2</v>
      </c>
      <c r="D16" s="111"/>
      <c r="E16" s="112">
        <f>SUM(E13:E15)</f>
        <v>96.486999999999995</v>
      </c>
      <c r="F16" s="113"/>
      <c r="G16" s="113"/>
      <c r="H16" s="149"/>
      <c r="I16" s="149"/>
      <c r="J16" s="158"/>
    </row>
    <row r="17" spans="2:10" s="37" customFormat="1" ht="15.75" customHeight="1" x14ac:dyDescent="0.3">
      <c r="B17" s="165"/>
      <c r="C17" s="94"/>
      <c r="D17" s="94"/>
      <c r="E17" s="95"/>
      <c r="F17" s="96"/>
      <c r="G17" s="94"/>
      <c r="H17" s="151"/>
      <c r="I17" s="151"/>
      <c r="J17" s="161"/>
    </row>
    <row r="18" spans="2:10" s="37" customFormat="1" ht="27.95" customHeight="1" x14ac:dyDescent="0.3">
      <c r="B18" s="168">
        <v>1</v>
      </c>
      <c r="C18" s="98" t="s">
        <v>70</v>
      </c>
      <c r="D18" s="103" t="s">
        <v>71</v>
      </c>
      <c r="E18" s="104">
        <v>10</v>
      </c>
      <c r="F18" s="101">
        <v>3</v>
      </c>
      <c r="G18" s="114" t="s">
        <v>23</v>
      </c>
      <c r="H18" s="218" t="s">
        <v>82</v>
      </c>
      <c r="I18" s="214"/>
      <c r="J18" s="160"/>
    </row>
    <row r="19" spans="2:10" s="37" customFormat="1" ht="27.95" customHeight="1" x14ac:dyDescent="0.3">
      <c r="B19" s="169">
        <v>2</v>
      </c>
      <c r="C19" s="105" t="s">
        <v>70</v>
      </c>
      <c r="D19" s="106" t="s">
        <v>72</v>
      </c>
      <c r="E19" s="107">
        <v>15.002000000000001</v>
      </c>
      <c r="F19" s="108">
        <v>3</v>
      </c>
      <c r="G19" s="128" t="s">
        <v>23</v>
      </c>
      <c r="H19" s="218" t="s">
        <v>83</v>
      </c>
      <c r="I19" s="215"/>
      <c r="J19" s="219"/>
    </row>
    <row r="20" spans="2:10" s="37" customFormat="1" ht="27.95" customHeight="1" thickBot="1" x14ac:dyDescent="0.35">
      <c r="B20" s="169">
        <v>3</v>
      </c>
      <c r="C20" s="105" t="s">
        <v>70</v>
      </c>
      <c r="D20" s="106" t="s">
        <v>73</v>
      </c>
      <c r="E20" s="107">
        <v>10.752000000000001</v>
      </c>
      <c r="F20" s="108">
        <v>3</v>
      </c>
      <c r="G20" s="128" t="s">
        <v>23</v>
      </c>
      <c r="H20" s="218" t="s">
        <v>84</v>
      </c>
      <c r="I20" s="190"/>
      <c r="J20" s="220"/>
    </row>
    <row r="21" spans="2:10" s="37" customFormat="1" ht="27.95" customHeight="1" thickBot="1" x14ac:dyDescent="0.35">
      <c r="B21" s="170"/>
      <c r="C21" s="110" t="s">
        <v>2</v>
      </c>
      <c r="D21" s="111"/>
      <c r="E21" s="112">
        <f>SUM(E17:E20)</f>
        <v>35.754000000000005</v>
      </c>
      <c r="F21" s="113"/>
      <c r="G21" s="115"/>
      <c r="H21" s="149"/>
      <c r="I21" s="149"/>
      <c r="J21" s="158"/>
    </row>
    <row r="22" spans="2:10" s="37" customFormat="1" ht="15.75" customHeight="1" x14ac:dyDescent="0.3">
      <c r="B22" s="171"/>
      <c r="C22" s="94"/>
      <c r="D22" s="94"/>
      <c r="E22" s="95"/>
      <c r="F22" s="96"/>
      <c r="G22" s="97"/>
      <c r="H22" s="216"/>
      <c r="I22" s="216"/>
      <c r="J22" s="221"/>
    </row>
    <row r="23" spans="2:10" s="37" customFormat="1" ht="27.95" customHeight="1" x14ac:dyDescent="0.3">
      <c r="B23" s="168">
        <v>1</v>
      </c>
      <c r="C23" s="116" t="s">
        <v>25</v>
      </c>
      <c r="D23" s="117" t="s">
        <v>26</v>
      </c>
      <c r="E23" s="118">
        <v>10</v>
      </c>
      <c r="F23" s="119">
        <v>3</v>
      </c>
      <c r="G23" s="120" t="s">
        <v>23</v>
      </c>
      <c r="H23" s="215" t="s">
        <v>85</v>
      </c>
      <c r="I23" s="215"/>
      <c r="J23" s="219"/>
    </row>
    <row r="24" spans="2:10" s="37" customFormat="1" ht="27.95" customHeight="1" thickBot="1" x14ac:dyDescent="0.35">
      <c r="B24" s="169">
        <v>2</v>
      </c>
      <c r="C24" s="192" t="s">
        <v>25</v>
      </c>
      <c r="D24" s="193" t="s">
        <v>27</v>
      </c>
      <c r="E24" s="193">
        <v>90.793999999999997</v>
      </c>
      <c r="F24" s="194">
        <v>3</v>
      </c>
      <c r="G24" s="195" t="s">
        <v>23</v>
      </c>
      <c r="H24" s="215" t="s">
        <v>86</v>
      </c>
      <c r="I24" s="190"/>
      <c r="J24" s="220"/>
    </row>
    <row r="25" spans="2:10" s="37" customFormat="1" ht="23.25" customHeight="1" thickBot="1" x14ac:dyDescent="0.35">
      <c r="B25" s="170"/>
      <c r="C25" s="121" t="s">
        <v>2</v>
      </c>
      <c r="D25" s="122"/>
      <c r="E25" s="123">
        <f>SUM(E23:E24)</f>
        <v>100.794</v>
      </c>
      <c r="F25" s="124"/>
      <c r="G25" s="125"/>
      <c r="H25" s="149"/>
      <c r="I25" s="149"/>
      <c r="J25" s="158"/>
    </row>
    <row r="26" spans="2:10" s="37" customFormat="1" ht="15.75" customHeight="1" x14ac:dyDescent="0.3">
      <c r="B26" s="171"/>
      <c r="C26" s="94"/>
      <c r="D26" s="94"/>
      <c r="E26" s="94"/>
      <c r="F26" s="96"/>
      <c r="G26" s="97"/>
      <c r="H26" s="191"/>
      <c r="I26" s="191"/>
      <c r="J26" s="221"/>
    </row>
    <row r="27" spans="2:10" s="37" customFormat="1" ht="27.95" customHeight="1" thickBot="1" x14ac:dyDescent="0.35">
      <c r="B27" s="169">
        <v>1</v>
      </c>
      <c r="C27" s="105" t="s">
        <v>5</v>
      </c>
      <c r="D27" s="126" t="s">
        <v>6</v>
      </c>
      <c r="E27" s="127">
        <v>4.2510000000000003</v>
      </c>
      <c r="F27" s="87">
        <v>3</v>
      </c>
      <c r="G27" s="128" t="s">
        <v>23</v>
      </c>
      <c r="H27" s="218" t="s">
        <v>87</v>
      </c>
      <c r="I27" s="190"/>
      <c r="J27" s="220"/>
    </row>
    <row r="28" spans="2:10" s="37" customFormat="1" ht="24" customHeight="1" thickBot="1" x14ac:dyDescent="0.35">
      <c r="B28" s="170"/>
      <c r="C28" s="121" t="s">
        <v>2</v>
      </c>
      <c r="D28" s="122"/>
      <c r="E28" s="123">
        <f>SUM(E27)</f>
        <v>4.2510000000000003</v>
      </c>
      <c r="F28" s="136"/>
      <c r="G28" s="137"/>
      <c r="H28" s="154"/>
      <c r="I28" s="149"/>
      <c r="J28" s="158"/>
    </row>
    <row r="29" spans="2:10" s="37" customFormat="1" ht="15.75" customHeight="1" x14ac:dyDescent="0.3">
      <c r="B29" s="172"/>
      <c r="C29" s="141"/>
      <c r="D29" s="142"/>
      <c r="E29" s="143"/>
      <c r="F29" s="144"/>
      <c r="G29" s="145"/>
      <c r="H29" s="196"/>
      <c r="I29" s="197"/>
      <c r="J29" s="222"/>
    </row>
    <row r="30" spans="2:10" s="37" customFormat="1" ht="27.95" customHeight="1" thickBot="1" x14ac:dyDescent="0.35">
      <c r="B30" s="169">
        <v>1</v>
      </c>
      <c r="C30" s="105" t="s">
        <v>74</v>
      </c>
      <c r="D30" s="126" t="s">
        <v>75</v>
      </c>
      <c r="E30" s="127">
        <v>7.4790000000000001</v>
      </c>
      <c r="F30" s="87">
        <v>3</v>
      </c>
      <c r="G30" s="128" t="s">
        <v>23</v>
      </c>
      <c r="H30" s="188" t="s">
        <v>89</v>
      </c>
      <c r="I30" s="218" t="s">
        <v>88</v>
      </c>
      <c r="J30" s="220"/>
    </row>
    <row r="31" spans="2:10" s="37" customFormat="1" ht="24.75" customHeight="1" thickBot="1" x14ac:dyDescent="0.35">
      <c r="B31" s="170"/>
      <c r="C31" s="121" t="s">
        <v>2</v>
      </c>
      <c r="D31" s="122"/>
      <c r="E31" s="123">
        <f>SUM(E30)</f>
        <v>7.4790000000000001</v>
      </c>
      <c r="F31" s="136"/>
      <c r="G31" s="137"/>
      <c r="H31" s="154"/>
      <c r="I31" s="149"/>
      <c r="J31" s="158"/>
    </row>
    <row r="32" spans="2:10" s="37" customFormat="1" ht="15.75" customHeight="1" x14ac:dyDescent="0.3">
      <c r="B32" s="171"/>
      <c r="C32" s="95"/>
      <c r="D32" s="130"/>
      <c r="E32" s="131"/>
      <c r="F32" s="132"/>
      <c r="G32" s="133"/>
      <c r="H32" s="196"/>
      <c r="I32" s="199"/>
      <c r="J32" s="222"/>
    </row>
    <row r="33" spans="2:10" s="37" customFormat="1" ht="27.95" customHeight="1" x14ac:dyDescent="0.3">
      <c r="B33" s="171">
        <v>1</v>
      </c>
      <c r="C33" s="95" t="s">
        <v>38</v>
      </c>
      <c r="D33" s="175" t="s">
        <v>76</v>
      </c>
      <c r="E33" s="176">
        <v>24.003</v>
      </c>
      <c r="F33" s="96">
        <v>3</v>
      </c>
      <c r="G33" s="183" t="s">
        <v>23</v>
      </c>
      <c r="H33" s="185"/>
      <c r="I33" s="188"/>
      <c r="J33" s="223"/>
    </row>
    <row r="34" spans="2:10" s="37" customFormat="1" ht="27.95" customHeight="1" thickBot="1" x14ac:dyDescent="0.35">
      <c r="B34" s="172">
        <v>2</v>
      </c>
      <c r="C34" s="141" t="s">
        <v>38</v>
      </c>
      <c r="D34" s="177" t="s">
        <v>77</v>
      </c>
      <c r="E34" s="178">
        <v>17.335999999999999</v>
      </c>
      <c r="F34" s="179">
        <v>3</v>
      </c>
      <c r="G34" s="184" t="s">
        <v>23</v>
      </c>
      <c r="H34" s="198"/>
      <c r="I34" s="190"/>
      <c r="J34" s="220"/>
    </row>
    <row r="35" spans="2:10" s="37" customFormat="1" ht="26.25" customHeight="1" thickBot="1" x14ac:dyDescent="0.35">
      <c r="B35" s="170"/>
      <c r="C35" s="121" t="s">
        <v>2</v>
      </c>
      <c r="D35" s="122"/>
      <c r="E35" s="123">
        <f>SUM(E33:E34)</f>
        <v>41.338999999999999</v>
      </c>
      <c r="F35" s="136"/>
      <c r="G35" s="137"/>
      <c r="H35" s="154"/>
      <c r="I35" s="149"/>
      <c r="J35" s="158"/>
    </row>
    <row r="36" spans="2:10" s="37" customFormat="1" ht="14.25" customHeight="1" x14ac:dyDescent="0.3">
      <c r="B36" s="171"/>
      <c r="C36" s="95"/>
      <c r="D36" s="130"/>
      <c r="E36" s="131"/>
      <c r="F36" s="132"/>
      <c r="G36" s="133"/>
      <c r="H36" s="196"/>
      <c r="I36" s="199"/>
      <c r="J36" s="221"/>
    </row>
    <row r="37" spans="2:10" s="37" customFormat="1" ht="27.95" customHeight="1" thickBot="1" x14ac:dyDescent="0.35">
      <c r="B37" s="169">
        <v>1</v>
      </c>
      <c r="C37" s="105" t="s">
        <v>7</v>
      </c>
      <c r="D37" s="200" t="s">
        <v>8</v>
      </c>
      <c r="E37" s="201">
        <v>24.914999999999999</v>
      </c>
      <c r="F37" s="87">
        <v>3</v>
      </c>
      <c r="G37" s="128" t="s">
        <v>23</v>
      </c>
      <c r="H37" s="190"/>
      <c r="I37" s="190"/>
      <c r="J37" s="220"/>
    </row>
    <row r="38" spans="2:10" s="37" customFormat="1" ht="26.25" customHeight="1" thickBot="1" x14ac:dyDescent="0.35">
      <c r="B38" s="170"/>
      <c r="C38" s="121" t="s">
        <v>2</v>
      </c>
      <c r="D38" s="122"/>
      <c r="E38" s="123">
        <f>SUM(E37)</f>
        <v>24.914999999999999</v>
      </c>
      <c r="F38" s="136"/>
      <c r="G38" s="137"/>
      <c r="H38" s="149"/>
      <c r="I38" s="149"/>
      <c r="J38" s="158"/>
    </row>
    <row r="39" spans="2:10" s="37" customFormat="1" ht="15" customHeight="1" x14ac:dyDescent="0.3">
      <c r="B39" s="171"/>
      <c r="C39" s="95"/>
      <c r="D39" s="130"/>
      <c r="E39" s="131"/>
      <c r="F39" s="132"/>
      <c r="G39" s="133"/>
      <c r="H39" s="191"/>
      <c r="I39" s="191"/>
      <c r="J39" s="221"/>
    </row>
    <row r="40" spans="2:10" s="37" customFormat="1" ht="27.95" customHeight="1" x14ac:dyDescent="0.3">
      <c r="B40" s="168">
        <v>1</v>
      </c>
      <c r="C40" s="98" t="s">
        <v>9</v>
      </c>
      <c r="D40" s="103" t="s">
        <v>11</v>
      </c>
      <c r="E40" s="129">
        <v>3.335</v>
      </c>
      <c r="F40" s="114">
        <v>4</v>
      </c>
      <c r="G40" s="128" t="s">
        <v>23</v>
      </c>
      <c r="H40" s="187"/>
      <c r="I40" s="187"/>
      <c r="J40" s="224"/>
    </row>
    <row r="41" spans="2:10" s="37" customFormat="1" ht="27.95" customHeight="1" x14ac:dyDescent="0.3">
      <c r="B41" s="168">
        <v>2</v>
      </c>
      <c r="C41" s="98" t="s">
        <v>9</v>
      </c>
      <c r="D41" s="103" t="s">
        <v>10</v>
      </c>
      <c r="E41" s="129">
        <v>3.3340000000000001</v>
      </c>
      <c r="F41" s="114">
        <v>4</v>
      </c>
      <c r="G41" s="128" t="s">
        <v>23</v>
      </c>
      <c r="H41" s="189"/>
      <c r="I41" s="187"/>
      <c r="J41" s="224"/>
    </row>
    <row r="42" spans="2:10" s="37" customFormat="1" ht="27.95" customHeight="1" x14ac:dyDescent="0.3">
      <c r="B42" s="168">
        <v>3</v>
      </c>
      <c r="C42" s="98" t="s">
        <v>9</v>
      </c>
      <c r="D42" s="103" t="s">
        <v>12</v>
      </c>
      <c r="E42" s="129">
        <v>3.3340000000000001</v>
      </c>
      <c r="F42" s="114">
        <v>4</v>
      </c>
      <c r="G42" s="128" t="s">
        <v>23</v>
      </c>
      <c r="H42" s="185"/>
      <c r="I42" s="186"/>
      <c r="J42" s="219"/>
    </row>
    <row r="43" spans="2:10" s="37" customFormat="1" ht="27.95" customHeight="1" x14ac:dyDescent="0.3">
      <c r="B43" s="168">
        <v>4</v>
      </c>
      <c r="C43" s="98" t="s">
        <v>9</v>
      </c>
      <c r="D43" s="103" t="s">
        <v>13</v>
      </c>
      <c r="E43" s="129">
        <v>3.3340000000000001</v>
      </c>
      <c r="F43" s="114">
        <v>4</v>
      </c>
      <c r="G43" s="128" t="s">
        <v>23</v>
      </c>
      <c r="H43" s="185"/>
      <c r="I43" s="186"/>
      <c r="J43" s="219"/>
    </row>
    <row r="44" spans="2:10" s="37" customFormat="1" ht="27.95" customHeight="1" x14ac:dyDescent="0.3">
      <c r="B44" s="168">
        <v>5</v>
      </c>
      <c r="C44" s="98" t="s">
        <v>9</v>
      </c>
      <c r="D44" s="103" t="s">
        <v>14</v>
      </c>
      <c r="E44" s="129">
        <v>3.3340000000000001</v>
      </c>
      <c r="F44" s="114">
        <v>4</v>
      </c>
      <c r="G44" s="128" t="s">
        <v>23</v>
      </c>
      <c r="H44" s="185"/>
      <c r="I44" s="186"/>
      <c r="J44" s="219"/>
    </row>
    <row r="45" spans="2:10" s="37" customFormat="1" ht="27.95" customHeight="1" x14ac:dyDescent="0.3">
      <c r="B45" s="169">
        <v>6</v>
      </c>
      <c r="C45" s="98" t="s">
        <v>9</v>
      </c>
      <c r="D45" s="138" t="s">
        <v>16</v>
      </c>
      <c r="E45" s="139">
        <v>3.335</v>
      </c>
      <c r="F45" s="140">
        <v>3</v>
      </c>
      <c r="G45" s="128" t="s">
        <v>23</v>
      </c>
      <c r="H45" s="185"/>
      <c r="I45" s="188"/>
      <c r="J45" s="219"/>
    </row>
    <row r="46" spans="2:10" s="37" customFormat="1" ht="27.95" customHeight="1" thickBot="1" x14ac:dyDescent="0.35">
      <c r="B46" s="169">
        <v>7</v>
      </c>
      <c r="C46" s="105" t="s">
        <v>9</v>
      </c>
      <c r="D46" s="106" t="s">
        <v>15</v>
      </c>
      <c r="E46" s="127">
        <v>3.3330000000000002</v>
      </c>
      <c r="F46" s="87">
        <v>3</v>
      </c>
      <c r="G46" s="128" t="s">
        <v>23</v>
      </c>
      <c r="H46" s="202"/>
      <c r="I46" s="203"/>
      <c r="J46" s="225"/>
    </row>
    <row r="47" spans="2:10" s="37" customFormat="1" ht="27.75" customHeight="1" thickBot="1" x14ac:dyDescent="0.35">
      <c r="B47" s="170"/>
      <c r="C47" s="121" t="s">
        <v>2</v>
      </c>
      <c r="D47" s="122"/>
      <c r="E47" s="123">
        <f>SUM(E40:E46)</f>
        <v>23.338999999999999</v>
      </c>
      <c r="F47" s="136"/>
      <c r="G47" s="137"/>
      <c r="H47" s="204"/>
      <c r="I47" s="205"/>
      <c r="J47" s="206"/>
    </row>
    <row r="48" spans="2:10" s="37" customFormat="1" ht="14.25" customHeight="1" x14ac:dyDescent="0.3">
      <c r="B48" s="172"/>
      <c r="C48" s="141"/>
      <c r="D48" s="142"/>
      <c r="E48" s="143"/>
      <c r="F48" s="144"/>
      <c r="G48" s="145"/>
      <c r="H48" s="196"/>
      <c r="I48" s="191"/>
      <c r="J48" s="221"/>
    </row>
    <row r="49" spans="2:10" s="37" customFormat="1" ht="27.95" customHeight="1" x14ac:dyDescent="0.3">
      <c r="B49" s="168">
        <v>1</v>
      </c>
      <c r="C49" s="98" t="s">
        <v>17</v>
      </c>
      <c r="D49" s="146" t="s">
        <v>18</v>
      </c>
      <c r="E49" s="147">
        <v>6.2160000000000002</v>
      </c>
      <c r="F49" s="114">
        <v>3</v>
      </c>
      <c r="G49" s="128" t="s">
        <v>23</v>
      </c>
      <c r="H49" s="185"/>
      <c r="I49" s="186"/>
      <c r="J49" s="219"/>
    </row>
    <row r="50" spans="2:10" s="37" customFormat="1" ht="27.95" customHeight="1" thickBot="1" x14ac:dyDescent="0.35">
      <c r="B50" s="169">
        <v>2</v>
      </c>
      <c r="C50" s="105" t="s">
        <v>17</v>
      </c>
      <c r="D50" s="200" t="s">
        <v>19</v>
      </c>
      <c r="E50" s="201">
        <v>8.0210000000000008</v>
      </c>
      <c r="F50" s="87">
        <v>3</v>
      </c>
      <c r="G50" s="128" t="s">
        <v>23</v>
      </c>
      <c r="H50" s="190"/>
      <c r="I50" s="190"/>
      <c r="J50" s="220"/>
    </row>
    <row r="51" spans="2:10" s="37" customFormat="1" ht="27.75" customHeight="1" thickBot="1" x14ac:dyDescent="0.35">
      <c r="B51" s="170"/>
      <c r="C51" s="121" t="s">
        <v>2</v>
      </c>
      <c r="D51" s="122"/>
      <c r="E51" s="123">
        <f>SUM(E49:E50)</f>
        <v>14.237000000000002</v>
      </c>
      <c r="F51" s="136"/>
      <c r="G51" s="207"/>
      <c r="H51" s="149"/>
      <c r="I51" s="149"/>
      <c r="J51" s="158"/>
    </row>
    <row r="52" spans="2:10" s="37" customFormat="1" ht="13.5" customHeight="1" x14ac:dyDescent="0.3">
      <c r="B52" s="171"/>
      <c r="C52" s="94"/>
      <c r="D52" s="94"/>
      <c r="E52" s="94"/>
      <c r="F52" s="96"/>
      <c r="G52" s="97"/>
      <c r="H52" s="191"/>
      <c r="I52" s="191"/>
      <c r="J52" s="221"/>
    </row>
    <row r="53" spans="2:10" s="37" customFormat="1" ht="30" customHeight="1" thickBot="1" x14ac:dyDescent="0.35">
      <c r="B53" s="169">
        <v>1</v>
      </c>
      <c r="C53" s="105" t="s">
        <v>20</v>
      </c>
      <c r="D53" s="134" t="s">
        <v>21</v>
      </c>
      <c r="E53" s="135">
        <v>30.001000000000001</v>
      </c>
      <c r="F53" s="108">
        <v>3</v>
      </c>
      <c r="G53" s="128" t="s">
        <v>23</v>
      </c>
      <c r="H53" s="203"/>
      <c r="I53" s="203"/>
      <c r="J53" s="225"/>
    </row>
    <row r="54" spans="2:10" s="37" customFormat="1" ht="27.75" customHeight="1" thickBot="1" x14ac:dyDescent="0.35">
      <c r="B54" s="170"/>
      <c r="C54" s="121" t="s">
        <v>2</v>
      </c>
      <c r="D54" s="122"/>
      <c r="E54" s="123">
        <f>SUM(E53:E53)</f>
        <v>30.001000000000001</v>
      </c>
      <c r="F54" s="136"/>
      <c r="G54" s="137"/>
      <c r="H54" s="205"/>
      <c r="I54" s="205"/>
      <c r="J54" s="206"/>
    </row>
    <row r="55" spans="2:10" s="37" customFormat="1" ht="15" customHeight="1" x14ac:dyDescent="0.3">
      <c r="B55" s="171"/>
      <c r="C55" s="95"/>
      <c r="D55" s="130"/>
      <c r="E55" s="131"/>
      <c r="F55" s="132"/>
      <c r="G55" s="133"/>
      <c r="H55" s="191"/>
      <c r="I55" s="191"/>
      <c r="J55" s="221"/>
    </row>
    <row r="56" spans="2:10" s="37" customFormat="1" ht="27.95" customHeight="1" thickBot="1" x14ac:dyDescent="0.35">
      <c r="B56" s="169">
        <v>1</v>
      </c>
      <c r="C56" s="105" t="s">
        <v>32</v>
      </c>
      <c r="D56" s="200" t="s">
        <v>33</v>
      </c>
      <c r="E56" s="201">
        <v>29.899000000000001</v>
      </c>
      <c r="F56" s="87">
        <v>6</v>
      </c>
      <c r="G56" s="128" t="s">
        <v>23</v>
      </c>
      <c r="H56" s="203"/>
      <c r="I56" s="203"/>
      <c r="J56" s="225"/>
    </row>
    <row r="57" spans="2:10" s="37" customFormat="1" ht="23.25" customHeight="1" thickBot="1" x14ac:dyDescent="0.35">
      <c r="B57" s="170"/>
      <c r="C57" s="121" t="s">
        <v>2</v>
      </c>
      <c r="D57" s="122"/>
      <c r="E57" s="123">
        <f>SUM(E56:E56)</f>
        <v>29.899000000000001</v>
      </c>
      <c r="F57" s="121"/>
      <c r="G57" s="207"/>
      <c r="H57" s="205"/>
      <c r="I57" s="205"/>
      <c r="J57" s="206"/>
    </row>
    <row r="58" spans="2:10" s="37" customFormat="1" ht="12" customHeight="1" thickBot="1" x14ac:dyDescent="0.35">
      <c r="B58" s="173"/>
      <c r="C58" s="180"/>
      <c r="D58" s="180"/>
      <c r="E58" s="180"/>
      <c r="F58" s="180"/>
      <c r="G58" s="181"/>
      <c r="H58" s="153"/>
      <c r="I58" s="153"/>
      <c r="J58" s="162"/>
    </row>
    <row r="59" spans="2:10" s="37" customFormat="1" ht="28.5" customHeight="1" thickBot="1" x14ac:dyDescent="0.35">
      <c r="B59" s="174"/>
      <c r="C59" s="208" t="s">
        <v>37</v>
      </c>
      <c r="D59" s="209" t="s">
        <v>78</v>
      </c>
      <c r="E59" s="210">
        <f>SUM(E10:E57)*0.5</f>
        <v>434.29499999999996</v>
      </c>
      <c r="F59" s="182"/>
      <c r="G59" s="182"/>
      <c r="H59" s="149"/>
      <c r="I59" s="150"/>
      <c r="J59" s="158"/>
    </row>
  </sheetData>
  <autoFilter ref="H2:H59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Footer>&amp;L      Председател: (Сл. Кирова)&amp;CЧленове:                     
 1.   (М. Димитрова)                                                       2.   (Г. Иванова)&amp;R          
 3.  (Р. Денева)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4"/>
  <sheetViews>
    <sheetView workbookViewId="0">
      <selection activeCell="M22" sqref="M22"/>
    </sheetView>
  </sheetViews>
  <sheetFormatPr defaultRowHeight="15" x14ac:dyDescent="0.25"/>
  <cols>
    <col min="1" max="1" width="4" customWidth="1"/>
    <col min="2" max="2" width="6.5703125" customWidth="1"/>
    <col min="3" max="3" width="34.28515625" customWidth="1"/>
    <col min="4" max="4" width="13.5703125" customWidth="1"/>
    <col min="5" max="5" width="10.28515625" customWidth="1"/>
    <col min="8" max="8" width="14" customWidth="1"/>
    <col min="9" max="9" width="14.28515625" customWidth="1"/>
    <col min="10" max="10" width="14.7109375" customWidth="1"/>
    <col min="11" max="11" width="13.85546875" customWidth="1"/>
    <col min="12" max="12" width="13.7109375" customWidth="1"/>
    <col min="13" max="13" width="14.5703125" customWidth="1"/>
  </cols>
  <sheetData>
    <row r="2" spans="1:17" x14ac:dyDescent="0.25">
      <c r="B2" s="49" t="s">
        <v>61</v>
      </c>
      <c r="D2" s="50"/>
      <c r="E2" s="51"/>
      <c r="F2" s="51"/>
      <c r="G2" s="51"/>
    </row>
    <row r="3" spans="1:17" ht="15.75" thickBot="1" x14ac:dyDescent="0.3">
      <c r="B3" s="52" t="s">
        <v>55</v>
      </c>
      <c r="D3" s="50"/>
      <c r="E3" s="51"/>
      <c r="F3" s="51"/>
      <c r="G3" s="51"/>
    </row>
    <row r="4" spans="1:17" ht="16.5" thickBot="1" x14ac:dyDescent="0.3">
      <c r="B4" s="52" t="s">
        <v>62</v>
      </c>
      <c r="D4" s="50"/>
      <c r="E4" s="51"/>
      <c r="F4" s="51"/>
      <c r="G4" s="51"/>
      <c r="J4" s="226" t="s">
        <v>69</v>
      </c>
      <c r="K4" s="227"/>
      <c r="L4" s="228"/>
    </row>
    <row r="5" spans="1:17" x14ac:dyDescent="0.25">
      <c r="B5" s="53" t="s">
        <v>57</v>
      </c>
      <c r="D5" s="50"/>
      <c r="E5" s="51"/>
      <c r="F5" s="51"/>
      <c r="G5" s="51"/>
    </row>
    <row r="6" spans="1:17" ht="19.5" customHeight="1" thickBot="1" x14ac:dyDescent="0.3">
      <c r="D6" s="6"/>
      <c r="F6" s="7"/>
      <c r="G6" s="7"/>
      <c r="H6" s="7"/>
    </row>
    <row r="7" spans="1:17" ht="38.25" customHeight="1" x14ac:dyDescent="0.25">
      <c r="B7" s="65" t="s">
        <v>0</v>
      </c>
      <c r="C7" s="66" t="s">
        <v>34</v>
      </c>
      <c r="D7" s="67" t="s">
        <v>1</v>
      </c>
      <c r="E7" s="66" t="s">
        <v>66</v>
      </c>
      <c r="F7" s="66" t="s">
        <v>35</v>
      </c>
      <c r="G7" s="73" t="s">
        <v>24</v>
      </c>
      <c r="H7" s="229" t="s">
        <v>59</v>
      </c>
      <c r="I7" s="230"/>
      <c r="J7" s="231"/>
      <c r="K7" s="229" t="s">
        <v>59</v>
      </c>
      <c r="L7" s="230"/>
      <c r="M7" s="231"/>
    </row>
    <row r="8" spans="1:17" ht="45.75" thickBot="1" x14ac:dyDescent="0.3">
      <c r="B8" s="68"/>
      <c r="C8" s="69"/>
      <c r="D8" s="70"/>
      <c r="E8" s="69"/>
      <c r="F8" s="69"/>
      <c r="G8" s="74"/>
      <c r="H8" s="56" t="s">
        <v>63</v>
      </c>
      <c r="I8" s="57" t="s">
        <v>64</v>
      </c>
      <c r="J8" s="58" t="s">
        <v>65</v>
      </c>
      <c r="K8" s="56" t="s">
        <v>63</v>
      </c>
      <c r="L8" s="57" t="s">
        <v>64</v>
      </c>
      <c r="M8" s="58" t="s">
        <v>65</v>
      </c>
    </row>
    <row r="9" spans="1:17" ht="19.5" customHeight="1" thickBot="1" x14ac:dyDescent="0.3">
      <c r="B9" s="8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10">
        <v>12</v>
      </c>
      <c r="N9" s="59"/>
      <c r="O9" s="59"/>
      <c r="P9" s="59"/>
      <c r="Q9" s="59"/>
    </row>
    <row r="10" spans="1:17" ht="20.2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59"/>
      <c r="O10" s="59"/>
      <c r="P10" s="59"/>
      <c r="Q10" s="59"/>
    </row>
    <row r="11" spans="1:17" ht="35.25" customHeight="1" x14ac:dyDescent="0.25">
      <c r="B11" s="14">
        <v>1</v>
      </c>
      <c r="C11" s="15" t="s">
        <v>40</v>
      </c>
      <c r="D11" s="16" t="s">
        <v>41</v>
      </c>
      <c r="E11" s="17">
        <v>15.000999999999999</v>
      </c>
      <c r="F11" s="1">
        <v>3</v>
      </c>
      <c r="G11" s="1" t="s">
        <v>23</v>
      </c>
      <c r="H11" s="63" t="s">
        <v>60</v>
      </c>
      <c r="I11" s="63" t="s">
        <v>60</v>
      </c>
      <c r="J11" s="63" t="s">
        <v>60</v>
      </c>
      <c r="K11" s="64" t="s">
        <v>60</v>
      </c>
      <c r="L11" s="64" t="s">
        <v>60</v>
      </c>
      <c r="M11" s="71" t="s">
        <v>60</v>
      </c>
      <c r="N11" s="60"/>
      <c r="O11" s="60"/>
      <c r="P11" s="60"/>
      <c r="Q11" s="59"/>
    </row>
    <row r="12" spans="1:17" ht="34.5" customHeight="1" thickBot="1" x14ac:dyDescent="0.3">
      <c r="B12" s="18">
        <v>2</v>
      </c>
      <c r="C12" s="2" t="s">
        <v>17</v>
      </c>
      <c r="D12" s="3" t="s">
        <v>42</v>
      </c>
      <c r="E12" s="4">
        <v>15.715999999999999</v>
      </c>
      <c r="F12" s="5">
        <v>4</v>
      </c>
      <c r="G12" s="5" t="s">
        <v>23</v>
      </c>
      <c r="H12" s="61" t="s">
        <v>60</v>
      </c>
      <c r="I12" s="61" t="s">
        <v>60</v>
      </c>
      <c r="J12" s="61" t="s">
        <v>60</v>
      </c>
      <c r="K12" s="62" t="s">
        <v>60</v>
      </c>
      <c r="L12" s="62" t="s">
        <v>60</v>
      </c>
      <c r="M12" s="72" t="s">
        <v>60</v>
      </c>
      <c r="N12" s="60"/>
      <c r="O12" s="60"/>
      <c r="P12" s="60"/>
      <c r="Q12" s="59"/>
    </row>
    <row r="13" spans="1:17" ht="26.25" customHeight="1" thickBot="1" x14ac:dyDescent="0.3">
      <c r="B13" s="19"/>
      <c r="C13" s="20" t="s">
        <v>37</v>
      </c>
      <c r="D13" s="21" t="s">
        <v>43</v>
      </c>
      <c r="E13" s="22">
        <f>SUM(E11:E12)</f>
        <v>30.716999999999999</v>
      </c>
      <c r="F13" s="23"/>
      <c r="G13" s="23"/>
      <c r="H13" s="23"/>
      <c r="I13" s="24"/>
      <c r="J13" s="24"/>
      <c r="K13" s="24"/>
      <c r="L13" s="24"/>
      <c r="M13" s="25"/>
      <c r="N13" s="59"/>
      <c r="O13" s="59"/>
      <c r="P13" s="59"/>
      <c r="Q13" s="59"/>
    </row>
    <row r="14" spans="1:17" x14ac:dyDescent="0.25">
      <c r="D14" s="6"/>
      <c r="F14" s="7"/>
      <c r="G14" s="7"/>
      <c r="H14" s="7"/>
    </row>
    <row r="15" spans="1:17" ht="15.75" x14ac:dyDescent="0.25">
      <c r="A15" s="26"/>
      <c r="B15" s="26"/>
      <c r="C15" s="27"/>
      <c r="D15" s="28"/>
      <c r="E15" s="28"/>
      <c r="F15" s="29"/>
      <c r="G15" s="26"/>
      <c r="H15" s="30"/>
      <c r="I15" s="26"/>
      <c r="J15" s="26"/>
      <c r="K15" s="26"/>
      <c r="L15" s="26"/>
      <c r="M15" s="26"/>
      <c r="N15" s="26"/>
      <c r="O15" s="26"/>
    </row>
    <row r="17" spans="3:9" ht="23.25" customHeight="1" x14ac:dyDescent="0.25">
      <c r="C17" s="242" t="s">
        <v>44</v>
      </c>
      <c r="D17" s="242"/>
      <c r="E17" s="242"/>
      <c r="F17" s="242"/>
      <c r="G17" s="242"/>
      <c r="H17" s="242"/>
      <c r="I17" s="242"/>
    </row>
    <row r="18" spans="3:9" ht="20.25" customHeight="1" x14ac:dyDescent="0.25">
      <c r="C18" s="242"/>
      <c r="D18" s="242"/>
      <c r="E18" s="242"/>
      <c r="F18" s="242"/>
      <c r="G18" s="242"/>
      <c r="H18" s="242"/>
      <c r="I18" s="242"/>
    </row>
    <row r="20" spans="3:9" ht="25.5" customHeight="1" thickBot="1" x14ac:dyDescent="0.3">
      <c r="C20" s="243" t="s">
        <v>45</v>
      </c>
      <c r="D20" s="243"/>
      <c r="E20" s="243"/>
      <c r="F20" s="243"/>
      <c r="G20" s="243"/>
      <c r="H20" s="243"/>
      <c r="I20" s="243"/>
    </row>
    <row r="21" spans="3:9" ht="34.5" customHeight="1" thickBot="1" x14ac:dyDescent="0.3">
      <c r="C21" s="31" t="s">
        <v>46</v>
      </c>
      <c r="D21" s="32" t="s">
        <v>39</v>
      </c>
      <c r="E21" s="244" t="s">
        <v>47</v>
      </c>
      <c r="F21" s="245"/>
      <c r="G21" s="245"/>
      <c r="H21" s="245"/>
      <c r="I21" s="246"/>
    </row>
    <row r="22" spans="3:9" ht="25.5" customHeight="1" thickBot="1" x14ac:dyDescent="0.3">
      <c r="C22" s="33" t="s">
        <v>48</v>
      </c>
      <c r="D22" s="34" t="s">
        <v>49</v>
      </c>
      <c r="E22" s="247" t="s">
        <v>50</v>
      </c>
      <c r="F22" s="247"/>
      <c r="G22" s="247"/>
      <c r="H22" s="247"/>
      <c r="I22" s="35" t="s">
        <v>51</v>
      </c>
    </row>
    <row r="23" spans="3:9" ht="20.100000000000001" customHeight="1" x14ac:dyDescent="0.25">
      <c r="C23" s="232" t="s">
        <v>52</v>
      </c>
      <c r="D23" s="234">
        <v>4</v>
      </c>
      <c r="E23" s="236" t="s">
        <v>53</v>
      </c>
      <c r="F23" s="237"/>
      <c r="G23" s="237"/>
      <c r="H23" s="238"/>
      <c r="I23" s="54">
        <v>53</v>
      </c>
    </row>
    <row r="24" spans="3:9" ht="25.5" customHeight="1" thickBot="1" x14ac:dyDescent="0.3">
      <c r="C24" s="233"/>
      <c r="D24" s="235"/>
      <c r="E24" s="239" t="s">
        <v>54</v>
      </c>
      <c r="F24" s="240"/>
      <c r="G24" s="240"/>
      <c r="H24" s="241"/>
      <c r="I24" s="55">
        <v>80</v>
      </c>
    </row>
  </sheetData>
  <mergeCells count="11">
    <mergeCell ref="J4:L4"/>
    <mergeCell ref="H7:J7"/>
    <mergeCell ref="K7:M7"/>
    <mergeCell ref="C23:C24"/>
    <mergeCell ref="D23:D24"/>
    <mergeCell ref="E23:H23"/>
    <mergeCell ref="E24:H24"/>
    <mergeCell ref="C17:I18"/>
    <mergeCell ref="C20:I20"/>
    <mergeCell ref="E21:I21"/>
    <mergeCell ref="E22:H22"/>
  </mergeCells>
  <pageMargins left="0.7" right="0.7" top="0.75" bottom="0.75" header="0.3" footer="0.3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Добричка</vt:lpstr>
      <vt:lpstr>Създаване на трайни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2025-07-03T11:07:47Z</dcterms:modified>
</cp:coreProperties>
</file>