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1 " sheetId="3" r:id="rId1"/>
    <sheet name="Приложение 2" sheetId="4" r:id="rId2"/>
  </sheets>
  <definedNames>
    <definedName name="_xlnm._FilterDatabase" localSheetId="0" hidden="1">'Приложение 1 '!$A$1:$K$158</definedName>
    <definedName name="_xlnm.Print_Titles" localSheetId="0">'Приложение 1 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3" l="1"/>
  <c r="D140" i="3"/>
  <c r="D135" i="3"/>
  <c r="D116" i="3"/>
  <c r="D102" i="3"/>
  <c r="D88" i="3"/>
  <c r="D85" i="3"/>
  <c r="D66" i="3"/>
  <c r="D59" i="3"/>
  <c r="D38" i="3"/>
  <c r="D35" i="3"/>
  <c r="D156" i="3" l="1"/>
  <c r="D146" i="3"/>
  <c r="D143" i="3"/>
  <c r="D121" i="3"/>
  <c r="D92" i="3"/>
  <c r="D79" i="3"/>
  <c r="D49" i="3"/>
  <c r="D43" i="3"/>
  <c r="D28" i="3"/>
  <c r="D25" i="3"/>
  <c r="D20" i="3"/>
  <c r="D14" i="3"/>
  <c r="D11" i="3"/>
  <c r="D158" i="3" l="1"/>
  <c r="D23" i="4" l="1"/>
</calcChain>
</file>

<file path=xl/sharedStrings.xml><?xml version="1.0" encoding="utf-8"?>
<sst xmlns="http://schemas.openxmlformats.org/spreadsheetml/2006/main" count="449" uniqueCount="185">
  <si>
    <t>№ имот</t>
  </si>
  <si>
    <t>НТП</t>
  </si>
  <si>
    <t>Алцек</t>
  </si>
  <si>
    <t>00429.43.8</t>
  </si>
  <si>
    <t>нива</t>
  </si>
  <si>
    <t>Дряновец</t>
  </si>
  <si>
    <t>23933.109.45</t>
  </si>
  <si>
    <t>Методиево</t>
  </si>
  <si>
    <t>47901.32.42</t>
  </si>
  <si>
    <t>П. Свещарово</t>
  </si>
  <si>
    <t>57279.11.49</t>
  </si>
  <si>
    <t>57550.33.23</t>
  </si>
  <si>
    <t>Землище</t>
  </si>
  <si>
    <t>Площ дка</t>
  </si>
  <si>
    <t>Кат.</t>
  </si>
  <si>
    <t>№ 
по ред</t>
  </si>
  <si>
    <t>Номер имот</t>
  </si>
  <si>
    <t>Общо:</t>
  </si>
  <si>
    <t xml:space="preserve">Общо имоти: </t>
  </si>
  <si>
    <t>Попгригорово</t>
  </si>
  <si>
    <t>5 имота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</si>
  <si>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</si>
  <si>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</si>
  <si>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2023/2024 г.</t>
  </si>
  <si>
    <t>ПРИЛОЖЕНИЕ №1   ЗА ОБЩИНА  ДОБРИЧКА</t>
  </si>
  <si>
    <t>№  Оферта предложена цена</t>
  </si>
  <si>
    <t>ПРИЛОЖЕНИЕ №2   ЗА ОБЩИНА  ДОБРИЧКА</t>
  </si>
  <si>
    <t>Класиран на първо място</t>
  </si>
  <si>
    <t>Класиран на второ място</t>
  </si>
  <si>
    <t>Подреждане на останалите оферти</t>
  </si>
  <si>
    <t>НЯМА УЧАСТНИЦИ</t>
  </si>
  <si>
    <t>за стопанската 2024/2025 г.</t>
  </si>
  <si>
    <t>00429.18.7</t>
  </si>
  <si>
    <t>00429.18.9</t>
  </si>
  <si>
    <t>Батово</t>
  </si>
  <si>
    <t>02871.32.7</t>
  </si>
  <si>
    <t>горска нива</t>
  </si>
  <si>
    <t>Божурово</t>
  </si>
  <si>
    <t>05061.100.63</t>
  </si>
  <si>
    <t>05061.134.54</t>
  </si>
  <si>
    <t>05061.137.9</t>
  </si>
  <si>
    <t>05061.137.11</t>
  </si>
  <si>
    <t>Владимирово</t>
  </si>
  <si>
    <t>11421.21.27</t>
  </si>
  <si>
    <t>11421.103.70</t>
  </si>
  <si>
    <t>11421.103.71</t>
  </si>
  <si>
    <t>Вратарите</t>
  </si>
  <si>
    <t>12231.102.119</t>
  </si>
  <si>
    <t>Гешаново</t>
  </si>
  <si>
    <t>Добрево</t>
  </si>
  <si>
    <t>21350.1.349</t>
  </si>
  <si>
    <t>21350.1.350</t>
  </si>
  <si>
    <t>21350.1.351</t>
  </si>
  <si>
    <t>Драганово</t>
  </si>
  <si>
    <t>23128.26.27</t>
  </si>
  <si>
    <t>23128.43.73</t>
  </si>
  <si>
    <t>23128.44.85</t>
  </si>
  <si>
    <t>23128.117.21</t>
  </si>
  <si>
    <t>Лясково</t>
  </si>
  <si>
    <t>43431.11.74</t>
  </si>
  <si>
    <t>43431.13.4</t>
  </si>
  <si>
    <t>43431.16.44</t>
  </si>
  <si>
    <t>43431.26.35</t>
  </si>
  <si>
    <t>43431.28.20</t>
  </si>
  <si>
    <t>43431.29.13</t>
  </si>
  <si>
    <t>43431.29.15</t>
  </si>
  <si>
    <t>43431.32.11</t>
  </si>
  <si>
    <t>43431.36.8</t>
  </si>
  <si>
    <t>43431.15.13</t>
  </si>
  <si>
    <t>Одринци</t>
  </si>
  <si>
    <t>53432.125.25</t>
  </si>
  <si>
    <t>Опанец</t>
  </si>
  <si>
    <t>53597.17.50</t>
  </si>
  <si>
    <t>53597.23.66</t>
  </si>
  <si>
    <t>Плачидол</t>
  </si>
  <si>
    <t>56695.26.5</t>
  </si>
  <si>
    <t>Полк. Свещарово</t>
  </si>
  <si>
    <t>57279.21.42</t>
  </si>
  <si>
    <t>57279.25.25</t>
  </si>
  <si>
    <t>57279.26.37</t>
  </si>
  <si>
    <t>57550.22.16</t>
  </si>
  <si>
    <t>57550.32.7</t>
  </si>
  <si>
    <t>Пчелино</t>
  </si>
  <si>
    <t>58880.17.48</t>
  </si>
  <si>
    <t>58880.19.68</t>
  </si>
  <si>
    <t>Пчелник</t>
  </si>
  <si>
    <t>58935.105.17</t>
  </si>
  <si>
    <t>Стожер</t>
  </si>
  <si>
    <t>69300.25.52</t>
  </si>
  <si>
    <t>Хитово</t>
  </si>
  <si>
    <t>77284.24.1</t>
  </si>
  <si>
    <t>77284.28.3</t>
  </si>
  <si>
    <t>77284.33.5</t>
  </si>
  <si>
    <t>77284.56.1</t>
  </si>
  <si>
    <t>77284.84.28</t>
  </si>
  <si>
    <t>Общо брой имоти:</t>
  </si>
  <si>
    <t>14862.10.30</t>
  </si>
  <si>
    <t>14862.10.31</t>
  </si>
  <si>
    <t>14862.15.50</t>
  </si>
  <si>
    <t>14862.18.17</t>
  </si>
  <si>
    <t>14862.26.31</t>
  </si>
  <si>
    <t>Дебрене</t>
  </si>
  <si>
    <t>20359.10.79</t>
  </si>
  <si>
    <t>Енево</t>
  </si>
  <si>
    <t>27468.10.14</t>
  </si>
  <si>
    <t>27468.21.43</t>
  </si>
  <si>
    <t>27468.21.38</t>
  </si>
  <si>
    <t>27468.15.22</t>
  </si>
  <si>
    <t>27468.21.40</t>
  </si>
  <si>
    <t>27468.15.21</t>
  </si>
  <si>
    <t>27468.15.20</t>
  </si>
  <si>
    <t>27468.15.24</t>
  </si>
  <si>
    <t>Карапелит</t>
  </si>
  <si>
    <t>36419.11.218</t>
  </si>
  <si>
    <t>36419.36.27</t>
  </si>
  <si>
    <t>36419.36.28</t>
  </si>
  <si>
    <t>36419.42.4</t>
  </si>
  <si>
    <t>36419.51.6</t>
  </si>
  <si>
    <t>47901.77.86</t>
  </si>
  <si>
    <t>56695.41.11</t>
  </si>
  <si>
    <t>56695.41.10</t>
  </si>
  <si>
    <t>56695.41.12</t>
  </si>
  <si>
    <t>56695.41.13</t>
  </si>
  <si>
    <t>56695.41.14</t>
  </si>
  <si>
    <t>56695.43.11</t>
  </si>
  <si>
    <t>56695.43.10</t>
  </si>
  <si>
    <t>Подслон</t>
  </si>
  <si>
    <t>57087.19.64</t>
  </si>
  <si>
    <t>57087.19.69</t>
  </si>
  <si>
    <t>57087.20.64</t>
  </si>
  <si>
    <t>57087.20.37</t>
  </si>
  <si>
    <t>57087.20.51</t>
  </si>
  <si>
    <t>57087.20.39</t>
  </si>
  <si>
    <t>57087.20.52</t>
  </si>
  <si>
    <t>57087.20.54</t>
  </si>
  <si>
    <t>57087.20.56</t>
  </si>
  <si>
    <t>57087.20.57</t>
  </si>
  <si>
    <t>57087.27.15</t>
  </si>
  <si>
    <t>57087.102.6</t>
  </si>
  <si>
    <t>57550.22.15</t>
  </si>
  <si>
    <t>57550.22.38</t>
  </si>
  <si>
    <t>57550.22.40</t>
  </si>
  <si>
    <t>57550.22.41</t>
  </si>
  <si>
    <t>57550.22.43</t>
  </si>
  <si>
    <t>57550.22.44</t>
  </si>
  <si>
    <t>57550.22.45</t>
  </si>
  <si>
    <t>57550.22.46</t>
  </si>
  <si>
    <t>57550.22.35</t>
  </si>
  <si>
    <t>57550.22.8</t>
  </si>
  <si>
    <t>58880.27.3</t>
  </si>
  <si>
    <t>Фелд. Денково</t>
  </si>
  <si>
    <t>76064.104.14</t>
  </si>
  <si>
    <t>№        по ред</t>
  </si>
  <si>
    <t>ТА-54 / 85.00</t>
  </si>
  <si>
    <t>Георги Василев Георгиев - ТА-23 / 107.00</t>
  </si>
  <si>
    <t xml:space="preserve">Мирослав Николов Марков - ТА-19 / 159.00 </t>
  </si>
  <si>
    <t>ЕТ "Александър Антонов Ангелов" - ТА-95 / 92.00</t>
  </si>
  <si>
    <t>ЕТ "Александър Антонов Ангелов" - ТА-95 / 93.00</t>
  </si>
  <si>
    <t>ЕТ "Александър Антонов Ангелов" - ТА-95 / 101.00</t>
  </si>
  <si>
    <t>Георги Василев Георгиев - ТА-24 / 107.00</t>
  </si>
  <si>
    <t>Георги Василев Георгиев - ТА-23 / 87.00</t>
  </si>
  <si>
    <t>Милен Атанасов Томов - ТА-89 / 87.00</t>
  </si>
  <si>
    <t>Нуридин Раиф Мехмед - ТА-90 / 91.00</t>
  </si>
  <si>
    <t>ЗКПУ "Камен" - ТА-17 / 103.00</t>
  </si>
  <si>
    <t>ЗКПУ "Камен" - ТА-17 / 111.00</t>
  </si>
  <si>
    <t>ЕТ "Александър Антонов Ангелов" - ТА-94 / 104.00</t>
  </si>
  <si>
    <t>ЕТ "Александър Антонов Ангелов" - ТА-94 / 102.00</t>
  </si>
  <si>
    <t>ЗКПУ "Камен" - ТА-17 / 102.00</t>
  </si>
  <si>
    <t>ЕТ "Александър Антонов Ангелов" - ТА-94 / 96.00</t>
  </si>
  <si>
    <t>ЗКПУ "Камен" - ТА-17 / 97.00</t>
  </si>
  <si>
    <t>ЗКПУ "Камен" - ТА-17 / 121.00</t>
  </si>
  <si>
    <t>ЗКПУ "Камен" - ТА-17 / 107.00</t>
  </si>
  <si>
    <t>ЕТ "Александър Антонов Ангелов" - ТА-94 / 101.00</t>
  </si>
  <si>
    <t>ЗКПУ "Камен" - ТА-17 / 109.00</t>
  </si>
  <si>
    <t>ЗКПУ "Камен" - ТА-17 / 99.00</t>
  </si>
  <si>
    <t>Галин Михов Георгиев - ТА-53 / 90.00</t>
  </si>
  <si>
    <t>ТА-88 / 87.00</t>
  </si>
  <si>
    <t>Явен търг</t>
  </si>
  <si>
    <t>Георги Василев Георгиев - ТА-22 / 103.00</t>
  </si>
  <si>
    <t>Нуридин Раиф Мехмед - ТА-91 / 92.00</t>
  </si>
  <si>
    <t>ЕТ "Александър Антонов Ангелов" - ТА-93 / 84.00</t>
  </si>
  <si>
    <t>Милен Атанасов Томов - ТА-88 / 87.00</t>
  </si>
  <si>
    <t>"Поултри Егс" ЕООД - ТА-106 / 88.00</t>
  </si>
  <si>
    <t xml:space="preserve">  Председател: ……………………..                                                                             Членове: 1. ……………………....                                                     2. …………………….…                                                       3. ..........................</t>
  </si>
  <si>
    <t xml:space="preserve">                           (Славка Бобева Бончева-Кирова)                                                               (Михаела Димитрова)                                            (Гергана Иванова)                                                        (Радка Денева)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</si>
</sst>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 Black"/>
      <family val="2"/>
      <charset val="204"/>
    </font>
    <font>
      <b/>
      <sz val="11"/>
      <color theme="1"/>
      <name val="Arial Black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421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 applyFill="1" applyBorder="1"/>
    <xf numFmtId="0" fontId="7" fillId="0" borderId="0" xfId="0" applyFont="1"/>
    <xf numFmtId="0" fontId="4" fillId="0" borderId="0" xfId="0" applyFont="1"/>
    <xf numFmtId="0" fontId="4" fillId="0" borderId="9" xfId="0" applyFont="1" applyFill="1" applyBorder="1"/>
    <xf numFmtId="0" fontId="4" fillId="0" borderId="10" xfId="0" applyFont="1" applyFill="1" applyBorder="1" applyAlignment="1">
      <alignment horizontal="right"/>
    </xf>
    <xf numFmtId="0" fontId="4" fillId="0" borderId="2" xfId="0" applyFont="1" applyFill="1" applyBorder="1"/>
    <xf numFmtId="0" fontId="5" fillId="0" borderId="15" xfId="0" applyFont="1" applyFill="1" applyBorder="1"/>
    <xf numFmtId="0" fontId="4" fillId="0" borderId="12" xfId="0" applyFont="1" applyFill="1" applyBorder="1"/>
    <xf numFmtId="0" fontId="5" fillId="0" borderId="10" xfId="0" applyFont="1" applyFill="1" applyBorder="1" applyAlignment="1">
      <alignment horizontal="left"/>
    </xf>
    <xf numFmtId="0" fontId="5" fillId="0" borderId="13" xfId="0" applyFont="1" applyFill="1" applyBorder="1"/>
    <xf numFmtId="164" fontId="4" fillId="0" borderId="10" xfId="0" applyNumberFormat="1" applyFont="1" applyFill="1" applyBorder="1" applyAlignment="1">
      <alignment horizontal="right"/>
    </xf>
    <xf numFmtId="0" fontId="4" fillId="0" borderId="10" xfId="2" applyFont="1" applyFill="1" applyBorder="1" applyAlignment="1">
      <alignment horizontal="right"/>
    </xf>
    <xf numFmtId="164" fontId="4" fillId="0" borderId="10" xfId="2" applyNumberFormat="1" applyFont="1" applyFill="1" applyBorder="1" applyAlignment="1">
      <alignment horizontal="right"/>
    </xf>
    <xf numFmtId="0" fontId="4" fillId="0" borderId="16" xfId="0" applyFont="1" applyFill="1" applyBorder="1"/>
    <xf numFmtId="0" fontId="5" fillId="0" borderId="13" xfId="0" applyFont="1" applyFill="1" applyBorder="1" applyAlignment="1">
      <alignment horizontal="left"/>
    </xf>
    <xf numFmtId="164" fontId="6" fillId="0" borderId="13" xfId="0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17" xfId="0" applyFont="1" applyFill="1" applyBorder="1"/>
    <xf numFmtId="0" fontId="5" fillId="0" borderId="10" xfId="0" applyFont="1" applyFill="1" applyBorder="1"/>
    <xf numFmtId="49" fontId="4" fillId="0" borderId="1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11" fillId="0" borderId="4" xfId="0" applyFont="1" applyFill="1" applyBorder="1"/>
    <xf numFmtId="0" fontId="4" fillId="0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right"/>
    </xf>
    <xf numFmtId="164" fontId="4" fillId="0" borderId="15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11" fillId="0" borderId="2" xfId="0" applyFont="1" applyFill="1" applyBorder="1"/>
    <xf numFmtId="164" fontId="6" fillId="0" borderId="10" xfId="2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right"/>
    </xf>
    <xf numFmtId="164" fontId="9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0" fontId="6" fillId="0" borderId="13" xfId="2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0" fontId="0" fillId="0" borderId="0" xfId="0" applyBorder="1"/>
    <xf numFmtId="0" fontId="12" fillId="0" borderId="0" xfId="3" quotePrefix="1" applyFont="1" applyFill="1" applyBorder="1" applyAlignment="1">
      <alignment horizontal="left"/>
    </xf>
    <xf numFmtId="0" fontId="12" fillId="0" borderId="0" xfId="3" applyFont="1" applyFill="1" applyBorder="1" applyAlignment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3" applyFont="1" applyFill="1" applyBorder="1" applyAlignment="1">
      <alignment horizontal="right"/>
    </xf>
    <xf numFmtId="0" fontId="10" fillId="0" borderId="4" xfId="3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3" fontId="7" fillId="4" borderId="13" xfId="0" applyNumberFormat="1" applyFont="1" applyFill="1" applyBorder="1" applyAlignment="1">
      <alignment horizontal="center"/>
    </xf>
    <xf numFmtId="0" fontId="2" fillId="0" borderId="13" xfId="0" applyFont="1" applyBorder="1"/>
    <xf numFmtId="0" fontId="0" fillId="0" borderId="13" xfId="0" applyFont="1" applyBorder="1"/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3" fontId="10" fillId="4" borderId="4" xfId="0" applyNumberFormat="1" applyFont="1" applyFill="1" applyBorder="1" applyAlignment="1">
      <alignment horizontal="center"/>
    </xf>
    <xf numFmtId="0" fontId="2" fillId="0" borderId="13" xfId="0" applyFont="1" applyFill="1" applyBorder="1"/>
    <xf numFmtId="0" fontId="0" fillId="0" borderId="13" xfId="0" applyFont="1" applyFill="1" applyBorder="1"/>
    <xf numFmtId="0" fontId="2" fillId="0" borderId="4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4" fillId="0" borderId="12" xfId="0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0" fillId="0" borderId="14" xfId="0" applyFont="1" applyBorder="1"/>
    <xf numFmtId="0" fontId="0" fillId="0" borderId="11" xfId="0" applyFont="1" applyFill="1" applyBorder="1"/>
    <xf numFmtId="0" fontId="0" fillId="0" borderId="14" xfId="0" applyFont="1" applyFill="1" applyBorder="1"/>
    <xf numFmtId="2" fontId="8" fillId="0" borderId="13" xfId="0" applyNumberFormat="1" applyFont="1" applyBorder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0" fontId="5" fillId="2" borderId="16" xfId="0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0" fillId="0" borderId="8" xfId="0" applyFill="1" applyBorder="1"/>
    <xf numFmtId="0" fontId="5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9" fillId="4" borderId="10" xfId="0" applyFont="1" applyFill="1" applyBorder="1"/>
    <xf numFmtId="49" fontId="20" fillId="4" borderId="10" xfId="0" applyNumberFormat="1" applyFont="1" applyFill="1" applyBorder="1" applyAlignment="1">
      <alignment horizontal="right"/>
    </xf>
    <xf numFmtId="164" fontId="20" fillId="4" borderId="10" xfId="0" applyNumberFormat="1" applyFont="1" applyFill="1" applyBorder="1" applyAlignment="1">
      <alignment horizontal="right"/>
    </xf>
    <xf numFmtId="0" fontId="20" fillId="4" borderId="10" xfId="0" applyFont="1" applyFill="1" applyBorder="1" applyAlignment="1">
      <alignment horizontal="center"/>
    </xf>
    <xf numFmtId="0" fontId="4" fillId="0" borderId="15" xfId="0" applyFont="1" applyFill="1" applyBorder="1"/>
    <xf numFmtId="165" fontId="5" fillId="0" borderId="15" xfId="0" applyNumberFormat="1" applyFont="1" applyFill="1" applyBorder="1"/>
    <xf numFmtId="0" fontId="19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right" wrapText="1"/>
    </xf>
    <xf numFmtId="165" fontId="4" fillId="3" borderId="13" xfId="0" applyNumberFormat="1" applyFont="1" applyFill="1" applyBorder="1" applyAlignment="1">
      <alignment horizontal="right" wrapText="1"/>
    </xf>
    <xf numFmtId="0" fontId="6" fillId="3" borderId="13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right"/>
    </xf>
    <xf numFmtId="164" fontId="20" fillId="0" borderId="8" xfId="0" applyNumberFormat="1" applyFont="1" applyFill="1" applyBorder="1" applyAlignment="1">
      <alignment horizontal="right"/>
    </xf>
    <xf numFmtId="0" fontId="20" fillId="0" borderId="8" xfId="0" applyFont="1" applyFill="1" applyBorder="1" applyAlignment="1">
      <alignment horizontal="center"/>
    </xf>
    <xf numFmtId="164" fontId="20" fillId="4" borderId="8" xfId="0" applyNumberFormat="1" applyFont="1" applyFill="1" applyBorder="1" applyAlignment="1">
      <alignment horizontal="right"/>
    </xf>
    <xf numFmtId="0" fontId="20" fillId="4" borderId="8" xfId="0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left"/>
    </xf>
    <xf numFmtId="0" fontId="4" fillId="4" borderId="0" xfId="0" applyNumberFormat="1" applyFont="1" applyFill="1" applyBorder="1" applyAlignment="1">
      <alignment horizontal="right"/>
    </xf>
    <xf numFmtId="0" fontId="19" fillId="0" borderId="8" xfId="0" applyFont="1" applyFill="1" applyBorder="1"/>
    <xf numFmtId="49" fontId="20" fillId="0" borderId="8" xfId="0" applyNumberFormat="1" applyFont="1" applyFill="1" applyBorder="1" applyAlignment="1">
      <alignment horizontal="right"/>
    </xf>
    <xf numFmtId="0" fontId="0" fillId="0" borderId="10" xfId="0" applyFill="1" applyBorder="1"/>
    <xf numFmtId="2" fontId="8" fillId="0" borderId="13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0" fontId="0" fillId="0" borderId="13" xfId="0" applyFill="1" applyBorder="1"/>
    <xf numFmtId="2" fontId="8" fillId="0" borderId="15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right"/>
    </xf>
    <xf numFmtId="2" fontId="8" fillId="5" borderId="4" xfId="0" applyNumberFormat="1" applyFont="1" applyFill="1" applyBorder="1" applyAlignment="1">
      <alignment horizontal="center"/>
    </xf>
    <xf numFmtId="2" fontId="8" fillId="5" borderId="5" xfId="0" applyNumberFormat="1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4" xfId="0" applyFont="1" applyFill="1" applyBorder="1" applyAlignment="1">
      <alignment horizontal="right"/>
    </xf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5" borderId="4" xfId="0" applyFont="1" applyFill="1" applyBorder="1"/>
    <xf numFmtId="0" fontId="4" fillId="5" borderId="4" xfId="2" applyFont="1" applyFill="1" applyBorder="1" applyAlignment="1">
      <alignment horizontal="right"/>
    </xf>
    <xf numFmtId="164" fontId="5" fillId="5" borderId="4" xfId="2" applyNumberFormat="1" applyFont="1" applyFill="1" applyBorder="1" applyAlignment="1">
      <alignment horizontal="right"/>
    </xf>
    <xf numFmtId="0" fontId="0" fillId="5" borderId="4" xfId="0" applyFill="1" applyBorder="1"/>
    <xf numFmtId="0" fontId="4" fillId="5" borderId="4" xfId="0" applyNumberFormat="1" applyFont="1" applyFill="1" applyBorder="1" applyAlignment="1">
      <alignment horizontal="right"/>
    </xf>
    <xf numFmtId="164" fontId="5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165" fontId="5" fillId="5" borderId="4" xfId="0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wrapText="1"/>
    </xf>
    <xf numFmtId="165" fontId="5" fillId="5" borderId="4" xfId="0" applyNumberFormat="1" applyFont="1" applyFill="1" applyBorder="1" applyAlignment="1">
      <alignment vertical="center" wrapText="1"/>
    </xf>
    <xf numFmtId="0" fontId="0" fillId="5" borderId="5" xfId="0" applyFill="1" applyBorder="1"/>
    <xf numFmtId="0" fontId="4" fillId="5" borderId="4" xfId="0" applyFont="1" applyFill="1" applyBorder="1"/>
    <xf numFmtId="164" fontId="5" fillId="5" borderId="4" xfId="0" applyNumberFormat="1" applyFont="1" applyFill="1" applyBorder="1"/>
    <xf numFmtId="165" fontId="5" fillId="5" borderId="4" xfId="0" applyNumberFormat="1" applyFont="1" applyFill="1" applyBorder="1"/>
    <xf numFmtId="0" fontId="4" fillId="5" borderId="4" xfId="0" applyFont="1" applyFill="1" applyBorder="1" applyAlignment="1" applyProtection="1">
      <alignment horizontal="right"/>
    </xf>
    <xf numFmtId="164" fontId="5" fillId="5" borderId="4" xfId="0" applyNumberFormat="1" applyFont="1" applyFill="1" applyBorder="1" applyAlignment="1" applyProtection="1">
      <alignment horizontal="right"/>
    </xf>
    <xf numFmtId="0" fontId="6" fillId="5" borderId="4" xfId="0" applyFont="1" applyFill="1" applyBorder="1" applyAlignment="1">
      <alignment horizontal="right"/>
    </xf>
    <xf numFmtId="0" fontId="5" fillId="3" borderId="3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0" fillId="0" borderId="15" xfId="0" applyFill="1" applyBorder="1"/>
    <xf numFmtId="0" fontId="4" fillId="0" borderId="1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6" borderId="4" xfId="0" applyFont="1" applyFill="1" applyBorder="1"/>
    <xf numFmtId="0" fontId="4" fillId="6" borderId="4" xfId="0" applyFont="1" applyFill="1" applyBorder="1"/>
    <xf numFmtId="0" fontId="5" fillId="6" borderId="4" xfId="0" applyFont="1" applyFill="1" applyBorder="1"/>
    <xf numFmtId="0" fontId="0" fillId="6" borderId="4" xfId="0" applyFill="1" applyBorder="1"/>
    <xf numFmtId="2" fontId="8" fillId="6" borderId="4" xfId="0" applyNumberFormat="1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/>
    </xf>
    <xf numFmtId="164" fontId="5" fillId="6" borderId="4" xfId="0" applyNumberFormat="1" applyFont="1" applyFill="1" applyBorder="1"/>
    <xf numFmtId="0" fontId="4" fillId="6" borderId="4" xfId="0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0" fontId="0" fillId="6" borderId="5" xfId="0" applyFill="1" applyBorder="1"/>
    <xf numFmtId="0" fontId="4" fillId="6" borderId="4" xfId="0" applyNumberFormat="1" applyFont="1" applyFill="1" applyBorder="1" applyAlignment="1">
      <alignment horizontal="right"/>
    </xf>
    <xf numFmtId="165" fontId="5" fillId="6" borderId="4" xfId="0" applyNumberFormat="1" applyFont="1" applyFill="1" applyBorder="1" applyAlignment="1">
      <alignment horizontal="right"/>
    </xf>
    <xf numFmtId="0" fontId="4" fillId="6" borderId="4" xfId="0" applyFont="1" applyFill="1" applyBorder="1" applyAlignment="1">
      <alignment horizontal="right" wrapText="1"/>
    </xf>
    <xf numFmtId="165" fontId="5" fillId="6" borderId="4" xfId="0" applyNumberFormat="1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22" fillId="0" borderId="0" xfId="0" applyFont="1" applyFill="1"/>
    <xf numFmtId="0" fontId="17" fillId="0" borderId="0" xfId="0" applyFont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2" fillId="0" borderId="0" xfId="3" quotePrefix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8" xfId="0" applyBorder="1"/>
    <xf numFmtId="2" fontId="8" fillId="0" borderId="39" xfId="0" applyNumberFormat="1" applyFont="1" applyFill="1" applyBorder="1" applyAlignment="1">
      <alignment horizontal="center"/>
    </xf>
    <xf numFmtId="0" fontId="0" fillId="0" borderId="11" xfId="0" applyFill="1" applyBorder="1"/>
    <xf numFmtId="2" fontId="8" fillId="0" borderId="14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0" fillId="0" borderId="14" xfId="0" applyFill="1" applyBorder="1"/>
    <xf numFmtId="0" fontId="0" fillId="0" borderId="39" xfId="0" applyFill="1" applyBorder="1"/>
    <xf numFmtId="0" fontId="0" fillId="0" borderId="40" xfId="0" applyFill="1" applyBorder="1"/>
    <xf numFmtId="2" fontId="8" fillId="0" borderId="40" xfId="0" applyNumberFormat="1" applyFont="1" applyFill="1" applyBorder="1" applyAlignment="1">
      <alignment horizontal="center"/>
    </xf>
    <xf numFmtId="0" fontId="7" fillId="0" borderId="0" xfId="3" applyFont="1" applyFill="1" applyBorder="1" applyAlignment="1"/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  <xf numFmtId="0" fontId="5" fillId="6" borderId="5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23" fillId="0" borderId="10" xfId="0" applyFont="1" applyFill="1" applyBorder="1"/>
    <xf numFmtId="49" fontId="24" fillId="0" borderId="15" xfId="0" applyNumberFormat="1" applyFont="1" applyFill="1" applyBorder="1" applyAlignment="1">
      <alignment horizontal="right"/>
    </xf>
    <xf numFmtId="165" fontId="24" fillId="0" borderId="15" xfId="0" applyNumberFormat="1" applyFont="1" applyFill="1" applyBorder="1"/>
    <xf numFmtId="0" fontId="24" fillId="0" borderId="15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left"/>
    </xf>
    <xf numFmtId="0" fontId="25" fillId="0" borderId="8" xfId="0" applyFont="1" applyFill="1" applyBorder="1" applyAlignment="1">
      <alignment horizontal="right"/>
    </xf>
    <xf numFmtId="164" fontId="25" fillId="0" borderId="8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left"/>
    </xf>
    <xf numFmtId="0" fontId="24" fillId="4" borderId="8" xfId="0" applyFont="1" applyFill="1" applyBorder="1" applyAlignment="1">
      <alignment horizontal="right"/>
    </xf>
    <xf numFmtId="164" fontId="24" fillId="4" borderId="8" xfId="0" applyNumberFormat="1" applyFont="1" applyFill="1" applyBorder="1" applyAlignment="1">
      <alignment horizontal="right"/>
    </xf>
    <xf numFmtId="0" fontId="24" fillId="4" borderId="8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right"/>
    </xf>
    <xf numFmtId="164" fontId="24" fillId="0" borderId="10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center"/>
    </xf>
    <xf numFmtId="0" fontId="23" fillId="0" borderId="8" xfId="0" applyNumberFormat="1" applyFont="1" applyFill="1" applyBorder="1" applyAlignment="1">
      <alignment horizontal="left"/>
    </xf>
    <xf numFmtId="0" fontId="24" fillId="0" borderId="8" xfId="0" applyFont="1" applyFill="1" applyBorder="1" applyAlignment="1">
      <alignment horizontal="right" wrapText="1"/>
    </xf>
    <xf numFmtId="165" fontId="24" fillId="0" borderId="8" xfId="0" applyNumberFormat="1" applyFont="1" applyFill="1" applyBorder="1" applyAlignment="1">
      <alignment horizontal="right" wrapText="1"/>
    </xf>
    <xf numFmtId="0" fontId="25" fillId="0" borderId="8" xfId="0" applyNumberFormat="1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left"/>
    </xf>
    <xf numFmtId="0" fontId="24" fillId="0" borderId="10" xfId="0" applyFont="1" applyFill="1" applyBorder="1" applyAlignment="1">
      <alignment horizontal="right" wrapText="1"/>
    </xf>
    <xf numFmtId="165" fontId="24" fillId="0" borderId="10" xfId="0" applyNumberFormat="1" applyFont="1" applyFill="1" applyBorder="1" applyAlignment="1">
      <alignment horizontal="right" wrapText="1"/>
    </xf>
    <xf numFmtId="0" fontId="25" fillId="0" borderId="10" xfId="0" applyNumberFormat="1" applyFont="1" applyFill="1" applyBorder="1" applyAlignment="1">
      <alignment horizontal="center"/>
    </xf>
    <xf numFmtId="0" fontId="24" fillId="0" borderId="8" xfId="0" applyFont="1" applyFill="1" applyBorder="1" applyAlignment="1">
      <alignment horizontal="right"/>
    </xf>
    <xf numFmtId="164" fontId="24" fillId="0" borderId="8" xfId="0" applyNumberFormat="1" applyFont="1" applyFill="1" applyBorder="1" applyAlignment="1">
      <alignment horizontal="right"/>
    </xf>
    <xf numFmtId="0" fontId="24" fillId="0" borderId="8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right"/>
    </xf>
    <xf numFmtId="164" fontId="25" fillId="4" borderId="8" xfId="0" applyNumberFormat="1" applyFont="1" applyFill="1" applyBorder="1" applyAlignment="1">
      <alignment horizontal="right"/>
    </xf>
    <xf numFmtId="0" fontId="25" fillId="4" borderId="8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left"/>
    </xf>
    <xf numFmtId="0" fontId="24" fillId="4" borderId="10" xfId="0" applyFont="1" applyFill="1" applyBorder="1" applyAlignment="1">
      <alignment horizontal="right" wrapText="1"/>
    </xf>
    <xf numFmtId="165" fontId="24" fillId="4" borderId="10" xfId="0" applyNumberFormat="1" applyFont="1" applyFill="1" applyBorder="1" applyAlignment="1">
      <alignment horizontal="right" wrapText="1"/>
    </xf>
    <xf numFmtId="0" fontId="25" fillId="4" borderId="10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right"/>
    </xf>
    <xf numFmtId="164" fontId="25" fillId="4" borderId="10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right"/>
    </xf>
    <xf numFmtId="164" fontId="24" fillId="4" borderId="10" xfId="0" applyNumberFormat="1" applyFont="1" applyFill="1" applyBorder="1" applyAlignment="1">
      <alignment horizontal="right"/>
    </xf>
    <xf numFmtId="0" fontId="24" fillId="4" borderId="10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right"/>
    </xf>
    <xf numFmtId="164" fontId="25" fillId="0" borderId="13" xfId="0" applyNumberFormat="1" applyFont="1" applyFill="1" applyBorder="1" applyAlignment="1">
      <alignment horizontal="right"/>
    </xf>
    <xf numFmtId="0" fontId="25" fillId="0" borderId="13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right" wrapText="1"/>
    </xf>
    <xf numFmtId="0" fontId="25" fillId="0" borderId="8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right"/>
    </xf>
    <xf numFmtId="164" fontId="26" fillId="0" borderId="10" xfId="0" applyNumberFormat="1" applyFont="1" applyFill="1" applyBorder="1" applyAlignment="1">
      <alignment horizontal="right"/>
    </xf>
    <xf numFmtId="164" fontId="25" fillId="0" borderId="10" xfId="0" applyNumberFormat="1" applyFont="1" applyFill="1" applyBorder="1" applyAlignment="1">
      <alignment horizontal="right"/>
    </xf>
    <xf numFmtId="0" fontId="25" fillId="4" borderId="8" xfId="0" applyFont="1" applyFill="1" applyBorder="1" applyAlignment="1">
      <alignment horizontal="right" wrapText="1"/>
    </xf>
    <xf numFmtId="165" fontId="24" fillId="4" borderId="8" xfId="0" applyNumberFormat="1" applyFont="1" applyFill="1" applyBorder="1" applyAlignment="1">
      <alignment horizontal="right" wrapText="1"/>
    </xf>
    <xf numFmtId="0" fontId="25" fillId="0" borderId="34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right" wrapText="1"/>
    </xf>
    <xf numFmtId="165" fontId="24" fillId="0" borderId="13" xfId="0" applyNumberFormat="1" applyFont="1" applyFill="1" applyBorder="1" applyAlignment="1">
      <alignment horizontal="right" wrapText="1"/>
    </xf>
    <xf numFmtId="0" fontId="23" fillId="4" borderId="13" xfId="0" applyFont="1" applyFill="1" applyBorder="1" applyAlignment="1">
      <alignment horizontal="left"/>
    </xf>
    <xf numFmtId="0" fontId="24" fillId="4" borderId="13" xfId="0" applyFont="1" applyFill="1" applyBorder="1" applyAlignment="1">
      <alignment horizontal="right" wrapText="1"/>
    </xf>
    <xf numFmtId="165" fontId="24" fillId="4" borderId="13" xfId="0" applyNumberFormat="1" applyFont="1" applyFill="1" applyBorder="1" applyAlignment="1">
      <alignment horizontal="right" wrapText="1"/>
    </xf>
    <xf numFmtId="0" fontId="25" fillId="4" borderId="13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right"/>
    </xf>
    <xf numFmtId="0" fontId="23" fillId="0" borderId="32" xfId="0" applyFont="1" applyFill="1" applyBorder="1" applyAlignment="1">
      <alignment horizontal="left"/>
    </xf>
    <xf numFmtId="165" fontId="24" fillId="4" borderId="13" xfId="0" applyNumberFormat="1" applyFont="1" applyFill="1" applyBorder="1" applyAlignment="1">
      <alignment wrapText="1"/>
    </xf>
    <xf numFmtId="0" fontId="24" fillId="0" borderId="10" xfId="0" applyFont="1" applyFill="1" applyBorder="1" applyAlignment="1">
      <alignment horizontal="right" vertical="center" wrapText="1"/>
    </xf>
    <xf numFmtId="165" fontId="24" fillId="0" borderId="10" xfId="0" applyNumberFormat="1" applyFont="1" applyFill="1" applyBorder="1" applyAlignment="1">
      <alignment horizontal="right" vertical="center" wrapText="1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/>
    <xf numFmtId="0" fontId="24" fillId="0" borderId="13" xfId="0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right"/>
    </xf>
    <xf numFmtId="0" fontId="23" fillId="0" borderId="15" xfId="0" applyFont="1" applyFill="1" applyBorder="1"/>
    <xf numFmtId="0" fontId="24" fillId="0" borderId="15" xfId="0" applyFont="1" applyFill="1" applyBorder="1"/>
    <xf numFmtId="0" fontId="23" fillId="0" borderId="13" xfId="0" applyFont="1" applyFill="1" applyBorder="1"/>
    <xf numFmtId="0" fontId="24" fillId="0" borderId="13" xfId="0" applyFont="1" applyFill="1" applyBorder="1"/>
    <xf numFmtId="0" fontId="24" fillId="0" borderId="13" xfId="0" applyFont="1" applyFill="1" applyBorder="1" applyAlignment="1"/>
    <xf numFmtId="0" fontId="24" fillId="0" borderId="8" xfId="0" applyFont="1" applyFill="1" applyBorder="1" applyAlignment="1">
      <alignment wrapText="1"/>
    </xf>
    <xf numFmtId="0" fontId="24" fillId="0" borderId="8" xfId="2" applyFont="1" applyFill="1" applyBorder="1" applyAlignment="1">
      <alignment horizontal="right"/>
    </xf>
    <xf numFmtId="164" fontId="24" fillId="0" borderId="8" xfId="2" applyNumberFormat="1" applyFont="1" applyFill="1" applyBorder="1" applyAlignment="1">
      <alignment horizontal="right"/>
    </xf>
    <xf numFmtId="0" fontId="24" fillId="0" borderId="8" xfId="2" applyFont="1" applyFill="1" applyBorder="1" applyAlignment="1">
      <alignment horizontal="center"/>
    </xf>
    <xf numFmtId="0" fontId="24" fillId="0" borderId="10" xfId="2" applyFont="1" applyFill="1" applyBorder="1" applyAlignment="1">
      <alignment horizontal="right"/>
    </xf>
    <xf numFmtId="164" fontId="24" fillId="0" borderId="10" xfId="2" applyNumberFormat="1" applyFont="1" applyFill="1" applyBorder="1" applyAlignment="1">
      <alignment horizontal="right"/>
    </xf>
    <xf numFmtId="0" fontId="24" fillId="0" borderId="10" xfId="2" applyFont="1" applyFill="1" applyBorder="1" applyAlignment="1">
      <alignment horizontal="center"/>
    </xf>
    <xf numFmtId="0" fontId="24" fillId="6" borderId="4" xfId="0" applyFont="1" applyFill="1" applyBorder="1"/>
    <xf numFmtId="0" fontId="24" fillId="6" borderId="4" xfId="0" applyFont="1" applyFill="1" applyBorder="1" applyAlignment="1"/>
    <xf numFmtId="0" fontId="24" fillId="5" borderId="4" xfId="0" applyFont="1" applyFill="1" applyBorder="1" applyAlignment="1"/>
    <xf numFmtId="0" fontId="23" fillId="3" borderId="13" xfId="0" applyFont="1" applyFill="1" applyBorder="1" applyAlignment="1">
      <alignment horizontal="left"/>
    </xf>
    <xf numFmtId="0" fontId="24" fillId="3" borderId="13" xfId="0" applyFont="1" applyFill="1" applyBorder="1" applyAlignment="1">
      <alignment horizontal="right" vertical="center" wrapText="1"/>
    </xf>
    <xf numFmtId="165" fontId="24" fillId="3" borderId="13" xfId="0" applyNumberFormat="1" applyFont="1" applyFill="1" applyBorder="1" applyAlignment="1">
      <alignment horizontal="right" vertical="center" wrapText="1"/>
    </xf>
    <xf numFmtId="0" fontId="24" fillId="3" borderId="13" xfId="0" applyFont="1" applyFill="1" applyBorder="1" applyAlignment="1"/>
    <xf numFmtId="0" fontId="24" fillId="3" borderId="13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right"/>
    </xf>
    <xf numFmtId="164" fontId="24" fillId="0" borderId="13" xfId="0" applyNumberFormat="1" applyFont="1" applyFill="1" applyBorder="1" applyAlignment="1">
      <alignment horizontal="right"/>
    </xf>
    <xf numFmtId="0" fontId="23" fillId="0" borderId="34" xfId="0" applyFont="1" applyFill="1" applyBorder="1" applyAlignment="1">
      <alignment horizontal="left"/>
    </xf>
    <xf numFmtId="0" fontId="24" fillId="0" borderId="34" xfId="2" applyFont="1" applyFill="1" applyBorder="1" applyAlignment="1">
      <alignment horizontal="right" wrapText="1"/>
    </xf>
    <xf numFmtId="0" fontId="24" fillId="0" borderId="34" xfId="2" applyFont="1" applyFill="1" applyBorder="1" applyAlignment="1">
      <alignment wrapText="1"/>
    </xf>
    <xf numFmtId="0" fontId="24" fillId="0" borderId="34" xfId="2" applyFont="1" applyFill="1" applyBorder="1" applyAlignment="1">
      <alignment horizontal="center"/>
    </xf>
    <xf numFmtId="0" fontId="24" fillId="5" borderId="4" xfId="0" applyFont="1" applyFill="1" applyBorder="1" applyAlignment="1" applyProtection="1">
      <alignment horizontal="center"/>
    </xf>
    <xf numFmtId="0" fontId="23" fillId="0" borderId="26" xfId="0" applyFont="1" applyFill="1" applyBorder="1" applyAlignment="1">
      <alignment horizontal="left"/>
    </xf>
    <xf numFmtId="0" fontId="24" fillId="0" borderId="29" xfId="0" applyFont="1" applyFill="1" applyBorder="1" applyAlignment="1">
      <alignment horizontal="right"/>
    </xf>
    <xf numFmtId="164" fontId="24" fillId="0" borderId="29" xfId="0" applyNumberFormat="1" applyFont="1" applyFill="1" applyBorder="1" applyAlignment="1">
      <alignment horizontal="right"/>
    </xf>
    <xf numFmtId="0" fontId="24" fillId="0" borderId="26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165" fontId="25" fillId="0" borderId="8" xfId="0" applyNumberFormat="1" applyFont="1" applyFill="1" applyBorder="1" applyAlignment="1">
      <alignment horizontal="right" wrapText="1"/>
    </xf>
    <xf numFmtId="0" fontId="24" fillId="6" borderId="17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left"/>
    </xf>
    <xf numFmtId="0" fontId="24" fillId="0" borderId="35" xfId="0" applyFont="1" applyFill="1" applyBorder="1" applyAlignment="1">
      <alignment horizontal="right"/>
    </xf>
    <xf numFmtId="164" fontId="24" fillId="0" borderId="35" xfId="0" applyNumberFormat="1" applyFont="1" applyFill="1" applyBorder="1" applyAlignment="1">
      <alignment horizontal="right"/>
    </xf>
    <xf numFmtId="0" fontId="24" fillId="0" borderId="25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165" fontId="23" fillId="0" borderId="13" xfId="0" applyNumberFormat="1" applyFont="1" applyFill="1" applyBorder="1"/>
    <xf numFmtId="0" fontId="25" fillId="0" borderId="13" xfId="0" applyFont="1" applyFill="1" applyBorder="1" applyAlignment="1">
      <alignment horizontal="right" vertical="center" wrapText="1"/>
    </xf>
    <xf numFmtId="0" fontId="25" fillId="0" borderId="13" xfId="0" applyFont="1" applyFill="1" applyBorder="1" applyAlignment="1">
      <alignment vertical="center" wrapText="1"/>
    </xf>
    <xf numFmtId="0" fontId="25" fillId="5" borderId="4" xfId="0" applyNumberFormat="1" applyFont="1" applyFill="1" applyBorder="1" applyAlignment="1">
      <alignment horizontal="center"/>
    </xf>
    <xf numFmtId="0" fontId="23" fillId="4" borderId="13" xfId="0" applyNumberFormat="1" applyFont="1" applyFill="1" applyBorder="1" applyAlignment="1">
      <alignment horizontal="left"/>
    </xf>
    <xf numFmtId="0" fontId="24" fillId="4" borderId="13" xfId="0" applyFont="1" applyFill="1" applyBorder="1" applyAlignment="1">
      <alignment vertical="center" wrapText="1"/>
    </xf>
    <xf numFmtId="0" fontId="25" fillId="4" borderId="13" xfId="0" applyNumberFormat="1" applyFont="1" applyFill="1" applyBorder="1" applyAlignment="1">
      <alignment horizontal="center"/>
    </xf>
    <xf numFmtId="0" fontId="25" fillId="4" borderId="13" xfId="0" applyNumberFormat="1" applyFont="1" applyFill="1" applyBorder="1" applyAlignment="1">
      <alignment horizontal="right"/>
    </xf>
    <xf numFmtId="0" fontId="25" fillId="4" borderId="13" xfId="0" applyNumberFormat="1" applyFont="1" applyFill="1" applyBorder="1" applyAlignment="1">
      <alignment horizontal="right" vertical="center"/>
    </xf>
    <xf numFmtId="0" fontId="24" fillId="5" borderId="4" xfId="0" applyNumberFormat="1" applyFont="1" applyFill="1" applyBorder="1" applyAlignment="1">
      <alignment horizontal="center"/>
    </xf>
    <xf numFmtId="0" fontId="27" fillId="0" borderId="13" xfId="0" applyFont="1" applyFill="1" applyBorder="1"/>
    <xf numFmtId="0" fontId="24" fillId="4" borderId="13" xfId="0" applyNumberFormat="1" applyFont="1" applyFill="1" applyBorder="1" applyAlignment="1">
      <alignment horizontal="right"/>
    </xf>
    <xf numFmtId="165" fontId="23" fillId="4" borderId="13" xfId="0" applyNumberFormat="1" applyFont="1" applyFill="1" applyBorder="1" applyAlignment="1">
      <alignment horizontal="right"/>
    </xf>
    <xf numFmtId="0" fontId="24" fillId="5" borderId="3" xfId="2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right"/>
    </xf>
    <xf numFmtId="0" fontId="8" fillId="5" borderId="4" xfId="0" applyFont="1" applyFill="1" applyBorder="1"/>
    <xf numFmtId="0" fontId="8" fillId="5" borderId="5" xfId="0" applyFont="1" applyFill="1" applyBorder="1"/>
    <xf numFmtId="0" fontId="8" fillId="0" borderId="0" xfId="0" applyFont="1"/>
    <xf numFmtId="0" fontId="4" fillId="5" borderId="1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left"/>
    </xf>
    <xf numFmtId="2" fontId="8" fillId="4" borderId="8" xfId="0" applyNumberFormat="1" applyFont="1" applyFill="1" applyBorder="1" applyAlignment="1">
      <alignment horizontal="center"/>
    </xf>
    <xf numFmtId="0" fontId="24" fillId="0" borderId="15" xfId="0" applyFont="1" applyFill="1" applyBorder="1" applyAlignment="1">
      <alignment horizontal="right"/>
    </xf>
    <xf numFmtId="164" fontId="24" fillId="0" borderId="15" xfId="0" applyNumberFormat="1" applyFont="1" applyFill="1" applyBorder="1" applyAlignment="1">
      <alignment horizontal="right"/>
    </xf>
    <xf numFmtId="2" fontId="8" fillId="0" borderId="34" xfId="0" applyNumberFormat="1" applyFont="1" applyFill="1" applyBorder="1" applyAlignment="1">
      <alignment horizontal="center"/>
    </xf>
    <xf numFmtId="0" fontId="23" fillId="7" borderId="8" xfId="0" applyFont="1" applyFill="1" applyBorder="1" applyAlignment="1">
      <alignment horizontal="left"/>
    </xf>
    <xf numFmtId="0" fontId="23" fillId="7" borderId="8" xfId="0" applyFont="1" applyFill="1" applyBorder="1" applyAlignment="1">
      <alignment horizontal="right"/>
    </xf>
    <xf numFmtId="164" fontId="26" fillId="7" borderId="8" xfId="0" applyNumberFormat="1" applyFont="1" applyFill="1" applyBorder="1" applyAlignment="1">
      <alignment horizontal="right"/>
    </xf>
    <xf numFmtId="0" fontId="26" fillId="7" borderId="8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164" fontId="23" fillId="7" borderId="8" xfId="0" applyNumberFormat="1" applyFont="1" applyFill="1" applyBorder="1" applyAlignment="1">
      <alignment horizontal="right"/>
    </xf>
    <xf numFmtId="0" fontId="23" fillId="7" borderId="8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left"/>
    </xf>
    <xf numFmtId="0" fontId="24" fillId="4" borderId="34" xfId="0" applyFont="1" applyFill="1" applyBorder="1" applyAlignment="1">
      <alignment horizontal="right" vertical="center" wrapText="1"/>
    </xf>
    <xf numFmtId="165" fontId="24" fillId="4" borderId="34" xfId="0" applyNumberFormat="1" applyFont="1" applyFill="1" applyBorder="1" applyAlignment="1">
      <alignment horizontal="right" vertical="center" wrapText="1"/>
    </xf>
    <xf numFmtId="0" fontId="24" fillId="4" borderId="34" xfId="0" applyFont="1" applyFill="1" applyBorder="1" applyAlignment="1"/>
    <xf numFmtId="0" fontId="5" fillId="2" borderId="16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12" fillId="0" borderId="0" xfId="3" quotePrefix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1" fillId="0" borderId="13" xfId="0" applyFont="1" applyFill="1" applyBorder="1"/>
    <xf numFmtId="0" fontId="4" fillId="0" borderId="13" xfId="0" applyFont="1" applyFill="1" applyBorder="1"/>
    <xf numFmtId="164" fontId="5" fillId="0" borderId="13" xfId="0" applyNumberFormat="1" applyFont="1" applyFill="1" applyBorder="1"/>
    <xf numFmtId="0" fontId="0" fillId="0" borderId="0" xfId="0" applyFill="1"/>
    <xf numFmtId="2" fontId="8" fillId="0" borderId="13" xfId="0" applyNumberFormat="1" applyFont="1" applyFill="1" applyBorder="1" applyAlignment="1">
      <alignment horizontal="left"/>
    </xf>
    <xf numFmtId="2" fontId="8" fillId="0" borderId="8" xfId="0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2" fontId="8" fillId="5" borderId="4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8" fillId="5" borderId="4" xfId="0" applyFont="1" applyFill="1" applyBorder="1" applyAlignment="1">
      <alignment horizontal="left"/>
    </xf>
    <xf numFmtId="2" fontId="8" fillId="0" borderId="10" xfId="0" applyNumberFormat="1" applyFont="1" applyFill="1" applyBorder="1" applyAlignment="1">
      <alignment horizontal="left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left"/>
    </xf>
    <xf numFmtId="0" fontId="1" fillId="0" borderId="15" xfId="0" applyFont="1" applyFill="1" applyBorder="1"/>
    <xf numFmtId="0" fontId="1" fillId="0" borderId="15" xfId="0" applyFont="1" applyFill="1" applyBorder="1" applyAlignment="1">
      <alignment horizontal="left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6" borderId="4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left"/>
    </xf>
    <xf numFmtId="2" fontId="1" fillId="5" borderId="4" xfId="0" applyNumberFormat="1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6" borderId="4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4" borderId="34" xfId="0" applyNumberFormat="1" applyFont="1" applyFill="1" applyBorder="1" applyAlignment="1">
      <alignment horizontal="center"/>
    </xf>
    <xf numFmtId="2" fontId="29" fillId="0" borderId="8" xfId="0" applyNumberFormat="1" applyFont="1" applyFill="1" applyBorder="1" applyAlignment="1">
      <alignment horizontal="center"/>
    </xf>
    <xf numFmtId="2" fontId="16" fillId="0" borderId="13" xfId="0" applyNumberFormat="1" applyFont="1" applyFill="1" applyBorder="1" applyAlignment="1">
      <alignment horizontal="center"/>
    </xf>
    <xf numFmtId="2" fontId="30" fillId="0" borderId="41" xfId="0" applyNumberFormat="1" applyFont="1" applyFill="1" applyBorder="1" applyAlignment="1">
      <alignment horizontal="center"/>
    </xf>
    <xf numFmtId="2" fontId="30" fillId="0" borderId="42" xfId="0" applyNumberFormat="1" applyFont="1" applyFill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2" fontId="28" fillId="7" borderId="8" xfId="0" applyNumberFormat="1" applyFont="1" applyFill="1" applyBorder="1" applyAlignment="1">
      <alignment horizontal="left"/>
    </xf>
    <xf numFmtId="0" fontId="28" fillId="7" borderId="8" xfId="0" applyFont="1" applyFill="1" applyBorder="1" applyAlignment="1">
      <alignment horizontal="left"/>
    </xf>
    <xf numFmtId="0" fontId="4" fillId="7" borderId="23" xfId="0" applyFont="1" applyFill="1" applyBorder="1" applyAlignment="1">
      <alignment horizontal="center"/>
    </xf>
    <xf numFmtId="2" fontId="8" fillId="4" borderId="39" xfId="0" applyNumberFormat="1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/>
    </xf>
    <xf numFmtId="2" fontId="8" fillId="0" borderId="43" xfId="0" applyNumberFormat="1" applyFont="1" applyFill="1" applyBorder="1" applyAlignment="1">
      <alignment horizontal="center"/>
    </xf>
    <xf numFmtId="14" fontId="29" fillId="0" borderId="0" xfId="0" applyNumberFormat="1" applyFont="1" applyFill="1" applyAlignment="1">
      <alignment horizontal="left"/>
    </xf>
    <xf numFmtId="0" fontId="16" fillId="0" borderId="0" xfId="0" applyFont="1" applyAlignment="1">
      <alignment horizontal="left"/>
    </xf>
    <xf numFmtId="0" fontId="31" fillId="0" borderId="0" xfId="0" applyFont="1" applyBorder="1" applyAlignment="1">
      <alignment horizontal="center"/>
    </xf>
  </cellXfs>
  <cellStyles count="4">
    <cellStyle name="Normal_Sheet1" xfId="3"/>
    <cellStyle name="Нормален" xfId="0" builtinId="0"/>
    <cellStyle name="Нормален_Лист1" xfId="2"/>
    <cellStyle name="Нормален_Лист2" xfId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topLeftCell="A45" zoomScale="110" zoomScaleNormal="110" workbookViewId="0">
      <selection activeCell="D191" sqref="D191"/>
    </sheetView>
  </sheetViews>
  <sheetFormatPr defaultRowHeight="15" x14ac:dyDescent="0.25"/>
  <cols>
    <col min="1" max="1" width="6.42578125" style="157" customWidth="1"/>
    <col min="2" max="2" width="16.85546875" customWidth="1"/>
    <col min="3" max="3" width="14.140625" customWidth="1"/>
    <col min="4" max="4" width="11.140625" customWidth="1"/>
    <col min="7" max="7" width="46.7109375" customWidth="1"/>
    <col min="8" max="8" width="46.85546875" customWidth="1"/>
    <col min="9" max="9" width="14.5703125" customWidth="1"/>
    <col min="10" max="10" width="13.7109375" customWidth="1"/>
    <col min="11" max="11" width="13.85546875" customWidth="1"/>
  </cols>
  <sheetData>
    <row r="1" spans="1:11" ht="18.75" x14ac:dyDescent="0.4">
      <c r="A1" s="179"/>
      <c r="B1" s="366" t="s">
        <v>24</v>
      </c>
      <c r="C1" s="366"/>
      <c r="D1" s="366"/>
      <c r="E1" s="366"/>
      <c r="F1" s="366"/>
      <c r="G1" s="366"/>
      <c r="K1" s="83"/>
    </row>
    <row r="2" spans="1:11" x14ac:dyDescent="0.25">
      <c r="A2" s="177"/>
      <c r="B2" s="367" t="s">
        <v>21</v>
      </c>
      <c r="C2" s="367"/>
      <c r="D2" s="367"/>
      <c r="E2" s="367"/>
      <c r="F2" s="367"/>
      <c r="G2" s="367"/>
    </row>
    <row r="3" spans="1:11" x14ac:dyDescent="0.25">
      <c r="A3" s="206"/>
      <c r="B3" s="52" t="s">
        <v>22</v>
      </c>
      <c r="C3" s="206"/>
      <c r="D3" s="206"/>
      <c r="E3" s="206"/>
      <c r="F3" s="206"/>
      <c r="G3" s="175"/>
    </row>
    <row r="4" spans="1:11" x14ac:dyDescent="0.25">
      <c r="A4" s="212"/>
      <c r="B4" s="4" t="s">
        <v>31</v>
      </c>
      <c r="C4" s="212"/>
      <c r="D4" s="212"/>
      <c r="E4" s="212"/>
      <c r="F4" s="212"/>
      <c r="I4" s="420" t="s">
        <v>29</v>
      </c>
      <c r="J4" s="420"/>
      <c r="K4" s="420"/>
    </row>
    <row r="5" spans="1:11" ht="15.75" thickBot="1" x14ac:dyDescent="0.3">
      <c r="A5" s="178"/>
      <c r="B5" s="178"/>
      <c r="C5" s="178"/>
      <c r="D5" s="178"/>
      <c r="E5" s="178"/>
      <c r="F5" s="178"/>
      <c r="I5" s="176"/>
      <c r="J5" s="176"/>
      <c r="K5" s="176"/>
    </row>
    <row r="6" spans="1:11" ht="47.25" customHeight="1" thickBot="1" x14ac:dyDescent="0.3">
      <c r="A6" s="207" t="s">
        <v>152</v>
      </c>
      <c r="B6" s="208" t="s">
        <v>12</v>
      </c>
      <c r="C6" s="208" t="s">
        <v>0</v>
      </c>
      <c r="D6" s="209" t="s">
        <v>13</v>
      </c>
      <c r="E6" s="208" t="s">
        <v>14</v>
      </c>
      <c r="F6" s="208" t="s">
        <v>1</v>
      </c>
      <c r="G6" s="210" t="s">
        <v>27</v>
      </c>
      <c r="H6" s="210" t="s">
        <v>28</v>
      </c>
      <c r="I6" s="210" t="s">
        <v>25</v>
      </c>
      <c r="J6" s="210" t="s">
        <v>25</v>
      </c>
      <c r="K6" s="211" t="s">
        <v>25</v>
      </c>
    </row>
    <row r="7" spans="1:11" ht="15.75" thickBot="1" x14ac:dyDescent="0.3">
      <c r="A7" s="20">
        <v>1</v>
      </c>
      <c r="B7" s="95">
        <v>2</v>
      </c>
      <c r="C7" s="95">
        <v>3</v>
      </c>
      <c r="D7" s="95">
        <v>4</v>
      </c>
      <c r="E7" s="20">
        <v>5</v>
      </c>
      <c r="F7" s="95">
        <v>6</v>
      </c>
      <c r="G7" s="95">
        <v>7</v>
      </c>
      <c r="H7" s="20">
        <v>8</v>
      </c>
      <c r="I7" s="95">
        <v>9</v>
      </c>
      <c r="J7" s="95">
        <v>10</v>
      </c>
      <c r="K7" s="213">
        <v>11</v>
      </c>
    </row>
    <row r="8" spans="1:11" ht="18" customHeight="1" x14ac:dyDescent="0.25">
      <c r="A8" s="151"/>
      <c r="B8" s="152"/>
      <c r="C8" s="195"/>
      <c r="D8" s="195"/>
      <c r="E8" s="195"/>
      <c r="F8" s="195"/>
      <c r="G8" s="196"/>
      <c r="H8" s="378"/>
      <c r="I8" s="196"/>
      <c r="J8" s="196"/>
      <c r="K8" s="197"/>
    </row>
    <row r="9" spans="1:11" ht="19.5" customHeight="1" x14ac:dyDescent="0.25">
      <c r="A9" s="181">
        <v>1</v>
      </c>
      <c r="B9" s="118" t="s">
        <v>2</v>
      </c>
      <c r="C9" s="119" t="s">
        <v>32</v>
      </c>
      <c r="D9" s="114">
        <v>20.003</v>
      </c>
      <c r="E9" s="115">
        <v>4</v>
      </c>
      <c r="F9" s="115" t="s">
        <v>4</v>
      </c>
      <c r="G9" s="92"/>
      <c r="H9" s="375"/>
      <c r="I9" s="92"/>
      <c r="J9" s="92"/>
      <c r="K9" s="198"/>
    </row>
    <row r="10" spans="1:11" ht="18" customHeight="1" thickBot="1" x14ac:dyDescent="0.3">
      <c r="A10" s="182">
        <v>2</v>
      </c>
      <c r="B10" s="96" t="s">
        <v>2</v>
      </c>
      <c r="C10" s="97" t="s">
        <v>33</v>
      </c>
      <c r="D10" s="98">
        <v>5.8940000000000001</v>
      </c>
      <c r="E10" s="99">
        <v>4</v>
      </c>
      <c r="F10" s="99" t="s">
        <v>4</v>
      </c>
      <c r="G10" s="120"/>
      <c r="H10" s="376"/>
      <c r="I10" s="120"/>
      <c r="J10" s="120"/>
      <c r="K10" s="199"/>
    </row>
    <row r="11" spans="1:11" s="343" customFormat="1" ht="20.100000000000001" customHeight="1" thickBot="1" x14ac:dyDescent="0.25">
      <c r="A11" s="339"/>
      <c r="B11" s="134" t="s">
        <v>17</v>
      </c>
      <c r="C11" s="340"/>
      <c r="D11" s="139">
        <f>SUM(D9:D10)</f>
        <v>25.896999999999998</v>
      </c>
      <c r="E11" s="153"/>
      <c r="F11" s="153"/>
      <c r="G11" s="341"/>
      <c r="H11" s="379"/>
      <c r="I11" s="341"/>
      <c r="J11" s="341"/>
      <c r="K11" s="342"/>
    </row>
    <row r="12" spans="1:11" ht="20.100000000000001" customHeight="1" x14ac:dyDescent="0.25">
      <c r="A12" s="183"/>
      <c r="B12" s="94"/>
      <c r="C12" s="94"/>
      <c r="D12" s="94"/>
      <c r="E12" s="94"/>
      <c r="F12" s="94"/>
      <c r="G12" s="121"/>
      <c r="H12" s="374"/>
      <c r="I12" s="121"/>
      <c r="J12" s="121"/>
      <c r="K12" s="200"/>
    </row>
    <row r="13" spans="1:11" ht="21.95" customHeight="1" thickBot="1" x14ac:dyDescent="0.3">
      <c r="A13" s="180">
        <v>1</v>
      </c>
      <c r="B13" s="214" t="s">
        <v>34</v>
      </c>
      <c r="C13" s="215" t="s">
        <v>35</v>
      </c>
      <c r="D13" s="216">
        <v>25.8</v>
      </c>
      <c r="E13" s="217">
        <v>4</v>
      </c>
      <c r="F13" s="194" t="s">
        <v>36</v>
      </c>
      <c r="G13" s="122"/>
      <c r="H13" s="380"/>
      <c r="I13" s="122"/>
      <c r="J13" s="122"/>
      <c r="K13" s="201"/>
    </row>
    <row r="14" spans="1:11" ht="20.100000000000001" customHeight="1" thickBot="1" x14ac:dyDescent="0.3">
      <c r="A14" s="344"/>
      <c r="B14" s="134" t="s">
        <v>17</v>
      </c>
      <c r="C14" s="145"/>
      <c r="D14" s="147">
        <f>SUM(D13)</f>
        <v>25.8</v>
      </c>
      <c r="E14" s="153"/>
      <c r="F14" s="145"/>
      <c r="G14" s="126"/>
      <c r="H14" s="377"/>
      <c r="I14" s="126"/>
      <c r="J14" s="126"/>
      <c r="K14" s="127"/>
    </row>
    <row r="15" spans="1:11" ht="20.100000000000001" customHeight="1" x14ac:dyDescent="0.25">
      <c r="A15" s="180"/>
      <c r="B15" s="9"/>
      <c r="C15" s="100"/>
      <c r="D15" s="101"/>
      <c r="E15" s="172"/>
      <c r="F15" s="100"/>
      <c r="G15" s="394"/>
      <c r="H15" s="395"/>
      <c r="I15" s="394"/>
      <c r="J15" s="121"/>
      <c r="K15" s="200"/>
    </row>
    <row r="16" spans="1:11" ht="20.100000000000001" customHeight="1" x14ac:dyDescent="0.25">
      <c r="A16" s="184">
        <v>1</v>
      </c>
      <c r="B16" s="110" t="s">
        <v>37</v>
      </c>
      <c r="C16" s="111" t="s">
        <v>38</v>
      </c>
      <c r="D16" s="112">
        <v>17.004999999999999</v>
      </c>
      <c r="E16" s="113">
        <v>3</v>
      </c>
      <c r="F16" s="113" t="s">
        <v>4</v>
      </c>
      <c r="G16" s="396" t="s">
        <v>155</v>
      </c>
      <c r="H16" s="396" t="s">
        <v>156</v>
      </c>
      <c r="I16" s="399" t="s">
        <v>153</v>
      </c>
      <c r="J16" s="92"/>
      <c r="K16" s="198"/>
    </row>
    <row r="17" spans="1:11" ht="20.100000000000001" customHeight="1" x14ac:dyDescent="0.25">
      <c r="A17" s="184">
        <v>2</v>
      </c>
      <c r="B17" s="110" t="s">
        <v>37</v>
      </c>
      <c r="C17" s="111" t="s">
        <v>39</v>
      </c>
      <c r="D17" s="112">
        <v>23.004000000000001</v>
      </c>
      <c r="E17" s="113">
        <v>3</v>
      </c>
      <c r="F17" s="113" t="s">
        <v>4</v>
      </c>
      <c r="G17" s="396" t="s">
        <v>155</v>
      </c>
      <c r="H17" s="396" t="s">
        <v>157</v>
      </c>
      <c r="I17" s="399" t="s">
        <v>153</v>
      </c>
      <c r="J17" s="92"/>
      <c r="K17" s="198"/>
    </row>
    <row r="18" spans="1:11" ht="20.100000000000001" customHeight="1" x14ac:dyDescent="0.25">
      <c r="A18" s="184">
        <v>3</v>
      </c>
      <c r="B18" s="110" t="s">
        <v>37</v>
      </c>
      <c r="C18" s="111" t="s">
        <v>40</v>
      </c>
      <c r="D18" s="112">
        <v>10.002000000000001</v>
      </c>
      <c r="E18" s="113">
        <v>3</v>
      </c>
      <c r="F18" s="113" t="s">
        <v>4</v>
      </c>
      <c r="G18" s="396" t="s">
        <v>155</v>
      </c>
      <c r="H18" s="396" t="s">
        <v>158</v>
      </c>
      <c r="I18" s="92"/>
      <c r="J18" s="92"/>
      <c r="K18" s="198"/>
    </row>
    <row r="19" spans="1:11" ht="20.100000000000001" customHeight="1" thickBot="1" x14ac:dyDescent="0.3">
      <c r="A19" s="185">
        <v>4</v>
      </c>
      <c r="B19" s="102" t="s">
        <v>37</v>
      </c>
      <c r="C19" s="103" t="s">
        <v>41</v>
      </c>
      <c r="D19" s="104">
        <v>10.002000000000001</v>
      </c>
      <c r="E19" s="105">
        <v>3</v>
      </c>
      <c r="F19" s="105" t="s">
        <v>4</v>
      </c>
      <c r="G19" s="396" t="s">
        <v>155</v>
      </c>
      <c r="H19" s="396" t="s">
        <v>158</v>
      </c>
      <c r="I19" s="122"/>
      <c r="J19" s="122"/>
      <c r="K19" s="201"/>
    </row>
    <row r="20" spans="1:11" ht="20.100000000000001" customHeight="1" thickBot="1" x14ac:dyDescent="0.3">
      <c r="A20" s="344"/>
      <c r="B20" s="134" t="s">
        <v>17</v>
      </c>
      <c r="C20" s="142"/>
      <c r="D20" s="141">
        <f>SUM(D16:D19)</f>
        <v>60.013000000000005</v>
      </c>
      <c r="E20" s="173"/>
      <c r="F20" s="150"/>
      <c r="G20" s="397"/>
      <c r="H20" s="398"/>
      <c r="I20" s="126"/>
      <c r="J20" s="126"/>
      <c r="K20" s="127"/>
    </row>
    <row r="21" spans="1:11" ht="20.100000000000001" customHeight="1" x14ac:dyDescent="0.25">
      <c r="A21" s="186"/>
      <c r="B21" s="106"/>
      <c r="C21" s="107"/>
      <c r="D21" s="108"/>
      <c r="E21" s="174"/>
      <c r="F21" s="109"/>
      <c r="G21" s="394"/>
      <c r="H21" s="395"/>
      <c r="I21" s="121"/>
      <c r="J21" s="121"/>
      <c r="K21" s="200"/>
    </row>
    <row r="22" spans="1:11" ht="20.100000000000001" customHeight="1" x14ac:dyDescent="0.25">
      <c r="A22" s="184">
        <v>1</v>
      </c>
      <c r="B22" s="218" t="s">
        <v>42</v>
      </c>
      <c r="C22" s="219" t="s">
        <v>43</v>
      </c>
      <c r="D22" s="220">
        <v>18.754999999999999</v>
      </c>
      <c r="E22" s="221">
        <v>3</v>
      </c>
      <c r="F22" s="221" t="s">
        <v>4</v>
      </c>
      <c r="G22" s="399"/>
      <c r="H22" s="396"/>
      <c r="I22" s="92"/>
      <c r="J22" s="92"/>
      <c r="K22" s="198"/>
    </row>
    <row r="23" spans="1:11" ht="20.100000000000001" customHeight="1" x14ac:dyDescent="0.25">
      <c r="A23" s="184">
        <v>2</v>
      </c>
      <c r="B23" s="222" t="s">
        <v>42</v>
      </c>
      <c r="C23" s="223" t="s">
        <v>44</v>
      </c>
      <c r="D23" s="224">
        <v>14.478999999999999</v>
      </c>
      <c r="E23" s="225">
        <v>3</v>
      </c>
      <c r="F23" s="225" t="s">
        <v>4</v>
      </c>
      <c r="G23" s="399"/>
      <c r="H23" s="396"/>
      <c r="I23" s="92"/>
      <c r="J23" s="92"/>
      <c r="K23" s="198"/>
    </row>
    <row r="24" spans="1:11" ht="20.100000000000001" customHeight="1" thickBot="1" x14ac:dyDescent="0.3">
      <c r="A24" s="185">
        <v>3</v>
      </c>
      <c r="B24" s="226" t="s">
        <v>42</v>
      </c>
      <c r="C24" s="227" t="s">
        <v>45</v>
      </c>
      <c r="D24" s="228">
        <v>14.478999999999999</v>
      </c>
      <c r="E24" s="229">
        <v>3</v>
      </c>
      <c r="F24" s="229" t="s">
        <v>4</v>
      </c>
      <c r="G24" s="400"/>
      <c r="H24" s="401"/>
      <c r="I24" s="122"/>
      <c r="J24" s="122"/>
      <c r="K24" s="201"/>
    </row>
    <row r="25" spans="1:11" s="343" customFormat="1" ht="20.100000000000001" customHeight="1" thickBot="1" x14ac:dyDescent="0.3">
      <c r="A25" s="344"/>
      <c r="B25" s="134" t="s">
        <v>17</v>
      </c>
      <c r="C25" s="142"/>
      <c r="D25" s="141">
        <f>SUM(D22:D24)</f>
        <v>47.712999999999994</v>
      </c>
      <c r="E25" s="173"/>
      <c r="F25" s="150"/>
      <c r="G25" s="397"/>
      <c r="H25" s="398"/>
      <c r="I25" s="126"/>
      <c r="J25" s="126"/>
      <c r="K25" s="127"/>
    </row>
    <row r="26" spans="1:11" ht="20.100000000000001" customHeight="1" x14ac:dyDescent="0.25">
      <c r="A26" s="186"/>
      <c r="B26" s="254"/>
      <c r="C26" s="267"/>
      <c r="D26" s="268"/>
      <c r="E26" s="257"/>
      <c r="F26" s="255"/>
      <c r="G26" s="394"/>
      <c r="H26" s="395"/>
      <c r="I26" s="121"/>
      <c r="J26" s="121"/>
      <c r="K26" s="200"/>
    </row>
    <row r="27" spans="1:11" ht="20.100000000000001" customHeight="1" thickBot="1" x14ac:dyDescent="0.3">
      <c r="A27" s="185">
        <v>1</v>
      </c>
      <c r="B27" s="226" t="s">
        <v>46</v>
      </c>
      <c r="C27" s="227" t="s">
        <v>47</v>
      </c>
      <c r="D27" s="228">
        <v>18.001999999999999</v>
      </c>
      <c r="E27" s="229">
        <v>3</v>
      </c>
      <c r="F27" s="229" t="s">
        <v>4</v>
      </c>
      <c r="G27" s="400"/>
      <c r="H27" s="401"/>
      <c r="I27" s="122"/>
      <c r="J27" s="122"/>
      <c r="K27" s="201"/>
    </row>
    <row r="28" spans="1:11" s="343" customFormat="1" ht="20.100000000000001" customHeight="1" thickBot="1" x14ac:dyDescent="0.3">
      <c r="A28" s="344"/>
      <c r="B28" s="134" t="s">
        <v>17</v>
      </c>
      <c r="C28" s="142"/>
      <c r="D28" s="141">
        <f>SUM(D27)</f>
        <v>18.001999999999999</v>
      </c>
      <c r="E28" s="173"/>
      <c r="F28" s="150"/>
      <c r="G28" s="397"/>
      <c r="H28" s="398"/>
      <c r="I28" s="126"/>
      <c r="J28" s="126"/>
      <c r="K28" s="127"/>
    </row>
    <row r="29" spans="1:11" ht="18" customHeight="1" x14ac:dyDescent="0.25">
      <c r="A29" s="187"/>
      <c r="B29" s="269"/>
      <c r="C29" s="270"/>
      <c r="D29" s="271"/>
      <c r="E29" s="272"/>
      <c r="F29" s="273"/>
      <c r="G29" s="381"/>
      <c r="H29" s="382"/>
      <c r="I29" s="123"/>
      <c r="J29" s="123"/>
      <c r="K29" s="202"/>
    </row>
    <row r="30" spans="1:11" ht="18" customHeight="1" x14ac:dyDescent="0.25">
      <c r="A30" s="188">
        <v>1</v>
      </c>
      <c r="B30" s="218" t="s">
        <v>48</v>
      </c>
      <c r="C30" s="238" t="s">
        <v>96</v>
      </c>
      <c r="D30" s="239">
        <v>7.7539999999999996</v>
      </c>
      <c r="E30" s="240">
        <v>4</v>
      </c>
      <c r="F30" s="240" t="s">
        <v>4</v>
      </c>
      <c r="G30" s="383"/>
      <c r="H30" s="384"/>
      <c r="I30" s="93"/>
      <c r="J30" s="93"/>
      <c r="K30" s="203"/>
    </row>
    <row r="31" spans="1:11" ht="18" customHeight="1" x14ac:dyDescent="0.25">
      <c r="A31" s="188">
        <v>2</v>
      </c>
      <c r="B31" s="218" t="s">
        <v>48</v>
      </c>
      <c r="C31" s="238" t="s">
        <v>97</v>
      </c>
      <c r="D31" s="239">
        <v>7.7539999999999996</v>
      </c>
      <c r="E31" s="240">
        <v>4</v>
      </c>
      <c r="F31" s="240" t="s">
        <v>4</v>
      </c>
      <c r="G31" s="383"/>
      <c r="H31" s="384"/>
      <c r="I31" s="93"/>
      <c r="J31" s="93"/>
      <c r="K31" s="203"/>
    </row>
    <row r="32" spans="1:11" ht="18" customHeight="1" x14ac:dyDescent="0.25">
      <c r="A32" s="188">
        <v>3</v>
      </c>
      <c r="B32" s="218" t="s">
        <v>48</v>
      </c>
      <c r="C32" s="238" t="s">
        <v>98</v>
      </c>
      <c r="D32" s="239">
        <v>12.504</v>
      </c>
      <c r="E32" s="240">
        <v>4</v>
      </c>
      <c r="F32" s="240" t="s">
        <v>4</v>
      </c>
      <c r="G32" s="383"/>
      <c r="H32" s="384"/>
      <c r="I32" s="93"/>
      <c r="J32" s="93"/>
      <c r="K32" s="203"/>
    </row>
    <row r="33" spans="1:11" ht="18" customHeight="1" x14ac:dyDescent="0.25">
      <c r="A33" s="188">
        <v>4</v>
      </c>
      <c r="B33" s="218" t="s">
        <v>48</v>
      </c>
      <c r="C33" s="238" t="s">
        <v>99</v>
      </c>
      <c r="D33" s="239">
        <v>13</v>
      </c>
      <c r="E33" s="240">
        <v>3</v>
      </c>
      <c r="F33" s="240" t="s">
        <v>4</v>
      </c>
      <c r="G33" s="383"/>
      <c r="H33" s="384"/>
      <c r="I33" s="93"/>
      <c r="J33" s="93"/>
      <c r="K33" s="203"/>
    </row>
    <row r="34" spans="1:11" ht="18" customHeight="1" thickBot="1" x14ac:dyDescent="0.3">
      <c r="A34" s="189">
        <v>5</v>
      </c>
      <c r="B34" s="274" t="s">
        <v>48</v>
      </c>
      <c r="C34" s="238" t="s">
        <v>100</v>
      </c>
      <c r="D34" s="239">
        <v>4.2510000000000003</v>
      </c>
      <c r="E34" s="240">
        <v>4</v>
      </c>
      <c r="F34" s="240" t="s">
        <v>4</v>
      </c>
      <c r="G34" s="385"/>
      <c r="H34" s="386"/>
      <c r="I34" s="154"/>
      <c r="J34" s="154"/>
      <c r="K34" s="204"/>
    </row>
    <row r="35" spans="1:11" s="343" customFormat="1" ht="20.100000000000001" customHeight="1" thickBot="1" x14ac:dyDescent="0.3">
      <c r="A35" s="344"/>
      <c r="B35" s="134" t="s">
        <v>17</v>
      </c>
      <c r="C35" s="142"/>
      <c r="D35" s="141">
        <f>SUM(D30:D34)</f>
        <v>45.262999999999998</v>
      </c>
      <c r="E35" s="173"/>
      <c r="F35" s="150"/>
      <c r="G35" s="397"/>
      <c r="H35" s="398"/>
      <c r="I35" s="126"/>
      <c r="J35" s="126"/>
      <c r="K35" s="127"/>
    </row>
    <row r="36" spans="1:11" ht="20.100000000000001" customHeight="1" x14ac:dyDescent="0.25">
      <c r="A36" s="187"/>
      <c r="B36" s="269"/>
      <c r="C36" s="270"/>
      <c r="D36" s="275"/>
      <c r="E36" s="272"/>
      <c r="F36" s="273"/>
      <c r="G36" s="394"/>
      <c r="H36" s="395"/>
      <c r="I36" s="121"/>
      <c r="J36" s="121"/>
      <c r="K36" s="200"/>
    </row>
    <row r="37" spans="1:11" ht="18" customHeight="1" thickBot="1" x14ac:dyDescent="0.3">
      <c r="A37" s="190">
        <v>1</v>
      </c>
      <c r="B37" s="226" t="s">
        <v>101</v>
      </c>
      <c r="C37" s="276" t="s">
        <v>102</v>
      </c>
      <c r="D37" s="277">
        <v>10</v>
      </c>
      <c r="E37" s="229">
        <v>3</v>
      </c>
      <c r="F37" s="229" t="s">
        <v>4</v>
      </c>
      <c r="G37" s="387"/>
      <c r="H37" s="388"/>
      <c r="I37" s="120"/>
      <c r="J37" s="120"/>
      <c r="K37" s="199"/>
    </row>
    <row r="38" spans="1:11" s="343" customFormat="1" ht="20.100000000000001" customHeight="1" thickBot="1" x14ac:dyDescent="0.3">
      <c r="A38" s="345"/>
      <c r="B38" s="158" t="s">
        <v>17</v>
      </c>
      <c r="C38" s="170"/>
      <c r="D38" s="171">
        <f>SUM(D37)</f>
        <v>10</v>
      </c>
      <c r="E38" s="153"/>
      <c r="F38" s="145"/>
      <c r="G38" s="389"/>
      <c r="H38" s="390"/>
      <c r="I38" s="341"/>
      <c r="J38" s="341"/>
      <c r="K38" s="342"/>
    </row>
    <row r="39" spans="1:11" ht="19.5" customHeight="1" x14ac:dyDescent="0.25">
      <c r="A39" s="186"/>
      <c r="B39" s="254"/>
      <c r="C39" s="267"/>
      <c r="D39" s="280"/>
      <c r="E39" s="281"/>
      <c r="F39" s="282"/>
      <c r="G39" s="394"/>
      <c r="H39" s="395"/>
      <c r="I39" s="121"/>
      <c r="J39" s="121"/>
      <c r="K39" s="200"/>
    </row>
    <row r="40" spans="1:11" ht="19.5" customHeight="1" x14ac:dyDescent="0.25">
      <c r="A40" s="184">
        <v>1</v>
      </c>
      <c r="B40" s="230" t="s">
        <v>49</v>
      </c>
      <c r="C40" s="231" t="s">
        <v>50</v>
      </c>
      <c r="D40" s="232">
        <v>13.002000000000001</v>
      </c>
      <c r="E40" s="233">
        <v>3</v>
      </c>
      <c r="F40" s="233" t="s">
        <v>4</v>
      </c>
      <c r="G40" s="399"/>
      <c r="H40" s="396"/>
      <c r="I40" s="92"/>
      <c r="J40" s="92"/>
      <c r="K40" s="198"/>
    </row>
    <row r="41" spans="1:11" ht="19.5" customHeight="1" x14ac:dyDescent="0.25">
      <c r="A41" s="184">
        <v>2</v>
      </c>
      <c r="B41" s="230" t="s">
        <v>49</v>
      </c>
      <c r="C41" s="231" t="s">
        <v>51</v>
      </c>
      <c r="D41" s="232">
        <v>10.002000000000001</v>
      </c>
      <c r="E41" s="233">
        <v>3</v>
      </c>
      <c r="F41" s="233" t="s">
        <v>4</v>
      </c>
      <c r="G41" s="399"/>
      <c r="H41" s="396"/>
      <c r="I41" s="92"/>
      <c r="J41" s="92"/>
      <c r="K41" s="198"/>
    </row>
    <row r="42" spans="1:11" ht="19.5" customHeight="1" thickBot="1" x14ac:dyDescent="0.3">
      <c r="A42" s="185">
        <v>3</v>
      </c>
      <c r="B42" s="234" t="s">
        <v>49</v>
      </c>
      <c r="C42" s="235" t="s">
        <v>52</v>
      </c>
      <c r="D42" s="236">
        <v>10.002000000000001</v>
      </c>
      <c r="E42" s="237">
        <v>3</v>
      </c>
      <c r="F42" s="237" t="s">
        <v>4</v>
      </c>
      <c r="G42" s="387"/>
      <c r="H42" s="388"/>
      <c r="I42" s="120"/>
      <c r="J42" s="120"/>
      <c r="K42" s="199"/>
    </row>
    <row r="43" spans="1:11" ht="18" customHeight="1" thickBot="1" x14ac:dyDescent="0.3">
      <c r="A43" s="344"/>
      <c r="B43" s="134" t="s">
        <v>17</v>
      </c>
      <c r="C43" s="145"/>
      <c r="D43" s="147">
        <f>SUM(D40:D42)</f>
        <v>33.006</v>
      </c>
      <c r="E43" s="278"/>
      <c r="F43" s="279"/>
      <c r="G43" s="389"/>
      <c r="H43" s="390"/>
      <c r="I43" s="137"/>
      <c r="J43" s="137"/>
      <c r="K43" s="144"/>
    </row>
    <row r="44" spans="1:11" ht="19.5" customHeight="1" x14ac:dyDescent="0.25">
      <c r="A44" s="180"/>
      <c r="B44" s="283"/>
      <c r="C44" s="284"/>
      <c r="D44" s="284"/>
      <c r="E44" s="217"/>
      <c r="F44" s="284"/>
      <c r="G44" s="394"/>
      <c r="H44" s="395"/>
      <c r="I44" s="121"/>
      <c r="J44" s="121"/>
      <c r="K44" s="200"/>
    </row>
    <row r="45" spans="1:11" ht="19.5" customHeight="1" x14ac:dyDescent="0.25">
      <c r="A45" s="184">
        <v>1</v>
      </c>
      <c r="B45" s="218" t="s">
        <v>53</v>
      </c>
      <c r="C45" s="238" t="s">
        <v>54</v>
      </c>
      <c r="D45" s="239">
        <v>22.001000000000001</v>
      </c>
      <c r="E45" s="240">
        <v>3</v>
      </c>
      <c r="F45" s="240" t="s">
        <v>4</v>
      </c>
      <c r="G45" s="396" t="s">
        <v>154</v>
      </c>
      <c r="H45" s="396"/>
      <c r="I45" s="92"/>
      <c r="J45" s="92"/>
      <c r="K45" s="198"/>
    </row>
    <row r="46" spans="1:11" ht="19.5" customHeight="1" x14ac:dyDescent="0.25">
      <c r="A46" s="184">
        <v>2</v>
      </c>
      <c r="B46" s="218" t="s">
        <v>53</v>
      </c>
      <c r="C46" s="219" t="s">
        <v>55</v>
      </c>
      <c r="D46" s="220">
        <v>23.577999999999999</v>
      </c>
      <c r="E46" s="221">
        <v>3</v>
      </c>
      <c r="F46" s="221" t="s">
        <v>4</v>
      </c>
      <c r="G46" s="396" t="s">
        <v>154</v>
      </c>
      <c r="H46" s="396" t="s">
        <v>161</v>
      </c>
      <c r="I46" s="92"/>
      <c r="J46" s="92"/>
      <c r="K46" s="198"/>
    </row>
    <row r="47" spans="1:11" ht="19.5" customHeight="1" x14ac:dyDescent="0.25">
      <c r="A47" s="184">
        <v>3</v>
      </c>
      <c r="B47" s="222" t="s">
        <v>53</v>
      </c>
      <c r="C47" s="241" t="s">
        <v>56</v>
      </c>
      <c r="D47" s="242">
        <v>16</v>
      </c>
      <c r="E47" s="243">
        <v>3</v>
      </c>
      <c r="F47" s="243" t="s">
        <v>4</v>
      </c>
      <c r="G47" s="396" t="s">
        <v>154</v>
      </c>
      <c r="H47" s="396" t="s">
        <v>161</v>
      </c>
      <c r="I47" s="93"/>
      <c r="J47" s="93"/>
      <c r="K47" s="203"/>
    </row>
    <row r="48" spans="1:11" ht="18" customHeight="1" thickBot="1" x14ac:dyDescent="0.3">
      <c r="A48" s="185">
        <v>4</v>
      </c>
      <c r="B48" s="244" t="s">
        <v>53</v>
      </c>
      <c r="C48" s="245" t="s">
        <v>57</v>
      </c>
      <c r="D48" s="246">
        <v>15</v>
      </c>
      <c r="E48" s="247">
        <v>3</v>
      </c>
      <c r="F48" s="247" t="s">
        <v>4</v>
      </c>
      <c r="G48" s="396" t="s">
        <v>160</v>
      </c>
      <c r="H48" s="388"/>
      <c r="I48" s="120"/>
      <c r="J48" s="120"/>
      <c r="K48" s="199"/>
    </row>
    <row r="49" spans="1:11" ht="19.5" customHeight="1" thickBot="1" x14ac:dyDescent="0.3">
      <c r="A49" s="344"/>
      <c r="B49" s="134" t="s">
        <v>17</v>
      </c>
      <c r="C49" s="145"/>
      <c r="D49" s="146">
        <f>SUM(D45:D48)</f>
        <v>76.579000000000008</v>
      </c>
      <c r="E49" s="278"/>
      <c r="F49" s="279"/>
      <c r="G49" s="397"/>
      <c r="H49" s="398"/>
      <c r="I49" s="126"/>
      <c r="J49" s="126"/>
      <c r="K49" s="127"/>
    </row>
    <row r="50" spans="1:11" ht="19.5" customHeight="1" x14ac:dyDescent="0.25">
      <c r="A50" s="186"/>
      <c r="B50" s="285"/>
      <c r="C50" s="286"/>
      <c r="D50" s="286"/>
      <c r="E50" s="287"/>
      <c r="F50" s="286"/>
      <c r="G50" s="394"/>
      <c r="H50" s="395"/>
      <c r="I50" s="121"/>
      <c r="J50" s="121"/>
      <c r="K50" s="200"/>
    </row>
    <row r="51" spans="1:11" ht="19.5" customHeight="1" x14ac:dyDescent="0.25">
      <c r="A51" s="186">
        <v>1</v>
      </c>
      <c r="B51" s="285" t="s">
        <v>103</v>
      </c>
      <c r="C51" s="258" t="s">
        <v>104</v>
      </c>
      <c r="D51" s="288">
        <v>4.2510000000000003</v>
      </c>
      <c r="E51" s="240">
        <v>3</v>
      </c>
      <c r="F51" s="240" t="s">
        <v>4</v>
      </c>
      <c r="G51" s="394"/>
      <c r="H51" s="395"/>
      <c r="I51" s="121"/>
      <c r="J51" s="121"/>
      <c r="K51" s="200"/>
    </row>
    <row r="52" spans="1:11" ht="19.5" customHeight="1" x14ac:dyDescent="0.25">
      <c r="A52" s="186">
        <v>2</v>
      </c>
      <c r="B52" s="285" t="s">
        <v>103</v>
      </c>
      <c r="C52" s="258" t="s">
        <v>105</v>
      </c>
      <c r="D52" s="288">
        <v>3.2669999999999999</v>
      </c>
      <c r="E52" s="240">
        <v>3</v>
      </c>
      <c r="F52" s="240" t="s">
        <v>4</v>
      </c>
      <c r="G52" s="395" t="s">
        <v>162</v>
      </c>
      <c r="H52" s="395"/>
      <c r="I52" s="121"/>
      <c r="J52" s="121"/>
      <c r="K52" s="200"/>
    </row>
    <row r="53" spans="1:11" ht="19.5" customHeight="1" x14ac:dyDescent="0.25">
      <c r="A53" s="186">
        <v>3</v>
      </c>
      <c r="B53" s="285" t="s">
        <v>103</v>
      </c>
      <c r="C53" s="238" t="s">
        <v>106</v>
      </c>
      <c r="D53" s="239">
        <v>5.5010000000000003</v>
      </c>
      <c r="E53" s="240">
        <v>3</v>
      </c>
      <c r="F53" s="240" t="s">
        <v>4</v>
      </c>
      <c r="G53" s="395" t="s">
        <v>162</v>
      </c>
      <c r="H53" s="395"/>
      <c r="I53" s="121"/>
      <c r="J53" s="121"/>
      <c r="K53" s="200"/>
    </row>
    <row r="54" spans="1:11" ht="19.5" customHeight="1" x14ac:dyDescent="0.25">
      <c r="A54" s="186">
        <v>4</v>
      </c>
      <c r="B54" s="285" t="s">
        <v>103</v>
      </c>
      <c r="C54" s="289" t="s">
        <v>107</v>
      </c>
      <c r="D54" s="290">
        <v>3.0009999999999999</v>
      </c>
      <c r="E54" s="291">
        <v>4</v>
      </c>
      <c r="F54" s="291" t="s">
        <v>4</v>
      </c>
      <c r="G54" s="395" t="s">
        <v>162</v>
      </c>
      <c r="H54" s="395"/>
      <c r="I54" s="121"/>
      <c r="J54" s="121"/>
      <c r="K54" s="200"/>
    </row>
    <row r="55" spans="1:11" ht="19.5" customHeight="1" x14ac:dyDescent="0.25">
      <c r="A55" s="186">
        <v>5</v>
      </c>
      <c r="B55" s="285" t="s">
        <v>103</v>
      </c>
      <c r="C55" s="289" t="s">
        <v>108</v>
      </c>
      <c r="D55" s="290">
        <v>3.2669999999999999</v>
      </c>
      <c r="E55" s="291">
        <v>3</v>
      </c>
      <c r="F55" s="291" t="s">
        <v>4</v>
      </c>
      <c r="G55" s="395" t="s">
        <v>162</v>
      </c>
      <c r="H55" s="395"/>
      <c r="I55" s="121"/>
      <c r="J55" s="121"/>
      <c r="K55" s="200"/>
    </row>
    <row r="56" spans="1:11" ht="19.5" customHeight="1" x14ac:dyDescent="0.25">
      <c r="A56" s="186">
        <v>6</v>
      </c>
      <c r="B56" s="285" t="s">
        <v>103</v>
      </c>
      <c r="C56" s="289" t="s">
        <v>109</v>
      </c>
      <c r="D56" s="290">
        <v>3</v>
      </c>
      <c r="E56" s="291">
        <v>4</v>
      </c>
      <c r="F56" s="291" t="s">
        <v>4</v>
      </c>
      <c r="G56" s="395" t="s">
        <v>162</v>
      </c>
      <c r="H56" s="395"/>
      <c r="I56" s="121"/>
      <c r="J56" s="121"/>
      <c r="K56" s="200"/>
    </row>
    <row r="57" spans="1:11" ht="19.5" customHeight="1" x14ac:dyDescent="0.25">
      <c r="A57" s="186">
        <v>7</v>
      </c>
      <c r="B57" s="285" t="s">
        <v>103</v>
      </c>
      <c r="C57" s="289" t="s">
        <v>110</v>
      </c>
      <c r="D57" s="290">
        <v>3</v>
      </c>
      <c r="E57" s="291">
        <v>4</v>
      </c>
      <c r="F57" s="291" t="s">
        <v>4</v>
      </c>
      <c r="G57" s="395" t="s">
        <v>162</v>
      </c>
      <c r="H57" s="395"/>
      <c r="I57" s="121"/>
      <c r="J57" s="121"/>
      <c r="K57" s="200"/>
    </row>
    <row r="58" spans="1:11" ht="19.5" customHeight="1" thickBot="1" x14ac:dyDescent="0.3">
      <c r="A58" s="180">
        <v>8</v>
      </c>
      <c r="B58" s="283" t="s">
        <v>103</v>
      </c>
      <c r="C58" s="292" t="s">
        <v>111</v>
      </c>
      <c r="D58" s="293">
        <v>3</v>
      </c>
      <c r="E58" s="294">
        <v>4</v>
      </c>
      <c r="F58" s="294" t="s">
        <v>4</v>
      </c>
      <c r="G58" s="395" t="s">
        <v>162</v>
      </c>
      <c r="H58" s="402"/>
      <c r="I58" s="124"/>
      <c r="J58" s="124"/>
      <c r="K58" s="205"/>
    </row>
    <row r="59" spans="1:11" ht="19.5" customHeight="1" thickBot="1" x14ac:dyDescent="0.3">
      <c r="A59" s="346"/>
      <c r="B59" s="158" t="s">
        <v>17</v>
      </c>
      <c r="C59" s="159"/>
      <c r="D59" s="160">
        <f>SUM(D51:D58)</f>
        <v>28.287000000000003</v>
      </c>
      <c r="E59" s="296"/>
      <c r="F59" s="295"/>
      <c r="G59" s="403"/>
      <c r="H59" s="403"/>
      <c r="I59" s="162"/>
      <c r="J59" s="162"/>
      <c r="K59" s="163"/>
    </row>
    <row r="60" spans="1:11" ht="19.5" customHeight="1" x14ac:dyDescent="0.25">
      <c r="A60" s="186"/>
      <c r="B60" s="285"/>
      <c r="C60" s="286"/>
      <c r="D60" s="286"/>
      <c r="E60" s="287"/>
      <c r="F60" s="286"/>
      <c r="G60" s="394"/>
      <c r="H60" s="394"/>
      <c r="I60" s="121"/>
      <c r="J60" s="121"/>
      <c r="K60" s="200"/>
    </row>
    <row r="61" spans="1:11" ht="19.5" customHeight="1" x14ac:dyDescent="0.25">
      <c r="A61" s="186">
        <v>1</v>
      </c>
      <c r="B61" s="285" t="s">
        <v>112</v>
      </c>
      <c r="C61" s="258" t="s">
        <v>113</v>
      </c>
      <c r="D61" s="259">
        <v>8.4719999999999995</v>
      </c>
      <c r="E61" s="221">
        <v>5</v>
      </c>
      <c r="F61" s="221" t="s">
        <v>4</v>
      </c>
      <c r="G61" s="394"/>
      <c r="H61" s="394"/>
      <c r="I61" s="121"/>
      <c r="J61" s="121"/>
      <c r="K61" s="200"/>
    </row>
    <row r="62" spans="1:11" ht="19.5" customHeight="1" x14ac:dyDescent="0.25">
      <c r="A62" s="186">
        <v>2</v>
      </c>
      <c r="B62" s="285" t="s">
        <v>112</v>
      </c>
      <c r="C62" s="258" t="s">
        <v>114</v>
      </c>
      <c r="D62" s="232">
        <v>12.000999999999999</v>
      </c>
      <c r="E62" s="221">
        <v>3</v>
      </c>
      <c r="F62" s="221" t="s">
        <v>4</v>
      </c>
      <c r="G62" s="394"/>
      <c r="H62" s="394"/>
      <c r="I62" s="121"/>
      <c r="J62" s="121"/>
      <c r="K62" s="200"/>
    </row>
    <row r="63" spans="1:11" ht="19.5" customHeight="1" x14ac:dyDescent="0.25">
      <c r="A63" s="186">
        <v>3</v>
      </c>
      <c r="B63" s="285" t="s">
        <v>112</v>
      </c>
      <c r="C63" s="258" t="s">
        <v>115</v>
      </c>
      <c r="D63" s="232">
        <v>5</v>
      </c>
      <c r="E63" s="221">
        <v>3</v>
      </c>
      <c r="F63" s="221" t="s">
        <v>4</v>
      </c>
      <c r="G63" s="394"/>
      <c r="H63" s="394"/>
      <c r="I63" s="121"/>
      <c r="J63" s="121"/>
      <c r="K63" s="200"/>
    </row>
    <row r="64" spans="1:11" ht="19.5" customHeight="1" x14ac:dyDescent="0.25">
      <c r="A64" s="186">
        <v>4</v>
      </c>
      <c r="B64" s="285" t="s">
        <v>112</v>
      </c>
      <c r="C64" s="219" t="s">
        <v>116</v>
      </c>
      <c r="D64" s="220">
        <v>5.0010000000000003</v>
      </c>
      <c r="E64" s="221">
        <v>3</v>
      </c>
      <c r="F64" s="221" t="s">
        <v>4</v>
      </c>
      <c r="G64" s="394"/>
      <c r="H64" s="394"/>
      <c r="I64" s="121"/>
      <c r="J64" s="121"/>
      <c r="K64" s="200"/>
    </row>
    <row r="65" spans="1:11" ht="19.5" customHeight="1" thickBot="1" x14ac:dyDescent="0.3">
      <c r="A65" s="180">
        <v>5</v>
      </c>
      <c r="B65" s="283" t="s">
        <v>112</v>
      </c>
      <c r="C65" s="261" t="s">
        <v>117</v>
      </c>
      <c r="D65" s="263">
        <v>28.623000000000001</v>
      </c>
      <c r="E65" s="260">
        <v>4</v>
      </c>
      <c r="F65" s="260" t="s">
        <v>4</v>
      </c>
      <c r="G65" s="404"/>
      <c r="H65" s="404"/>
      <c r="I65" s="124"/>
      <c r="J65" s="124"/>
      <c r="K65" s="205"/>
    </row>
    <row r="66" spans="1:11" ht="19.5" customHeight="1" thickBot="1" x14ac:dyDescent="0.3">
      <c r="A66" s="346"/>
      <c r="B66" s="158" t="s">
        <v>17</v>
      </c>
      <c r="C66" s="159"/>
      <c r="D66" s="160">
        <f>SUM(D61:D65)</f>
        <v>59.097000000000001</v>
      </c>
      <c r="E66" s="296"/>
      <c r="F66" s="295"/>
      <c r="G66" s="403"/>
      <c r="H66" s="403"/>
      <c r="I66" s="162"/>
      <c r="J66" s="162"/>
      <c r="K66" s="163"/>
    </row>
    <row r="67" spans="1:11" ht="19.5" customHeight="1" x14ac:dyDescent="0.25">
      <c r="A67" s="186"/>
      <c r="B67" s="285"/>
      <c r="C67" s="286"/>
      <c r="D67" s="286"/>
      <c r="E67" s="287"/>
      <c r="F67" s="286"/>
      <c r="G67" s="407"/>
      <c r="H67" s="407"/>
      <c r="I67" s="121"/>
      <c r="J67" s="121"/>
      <c r="K67" s="200"/>
    </row>
    <row r="68" spans="1:11" ht="19.5" customHeight="1" x14ac:dyDescent="0.25">
      <c r="A68" s="186">
        <v>1</v>
      </c>
      <c r="B68" s="218" t="s">
        <v>58</v>
      </c>
      <c r="C68" s="238" t="s">
        <v>59</v>
      </c>
      <c r="D68" s="220">
        <v>11.003</v>
      </c>
      <c r="E68" s="221">
        <v>3</v>
      </c>
      <c r="F68" s="221" t="s">
        <v>4</v>
      </c>
      <c r="G68" s="408" t="s">
        <v>177</v>
      </c>
      <c r="H68" s="409"/>
      <c r="I68" s="92"/>
      <c r="J68" s="92"/>
      <c r="K68" s="198"/>
    </row>
    <row r="69" spans="1:11" ht="19.5" customHeight="1" x14ac:dyDescent="0.25">
      <c r="A69" s="186">
        <v>2</v>
      </c>
      <c r="B69" s="218" t="s">
        <v>58</v>
      </c>
      <c r="C69" s="219" t="s">
        <v>60</v>
      </c>
      <c r="D69" s="220">
        <v>60.003</v>
      </c>
      <c r="E69" s="221">
        <v>3</v>
      </c>
      <c r="F69" s="221" t="s">
        <v>4</v>
      </c>
      <c r="G69" s="396" t="s">
        <v>164</v>
      </c>
      <c r="H69" s="384" t="s">
        <v>166</v>
      </c>
      <c r="I69" s="92"/>
      <c r="J69" s="92"/>
      <c r="K69" s="198"/>
    </row>
    <row r="70" spans="1:11" ht="19.5" customHeight="1" x14ac:dyDescent="0.25">
      <c r="A70" s="186">
        <v>3</v>
      </c>
      <c r="B70" s="218" t="s">
        <v>58</v>
      </c>
      <c r="C70" s="238" t="s">
        <v>61</v>
      </c>
      <c r="D70" s="239">
        <v>20.129000000000001</v>
      </c>
      <c r="E70" s="240">
        <v>3</v>
      </c>
      <c r="F70" s="240" t="s">
        <v>4</v>
      </c>
      <c r="G70" s="410" t="s">
        <v>177</v>
      </c>
      <c r="H70" s="411"/>
      <c r="I70" s="93"/>
      <c r="J70" s="93"/>
      <c r="K70" s="203"/>
    </row>
    <row r="71" spans="1:11" ht="18" customHeight="1" x14ac:dyDescent="0.25">
      <c r="A71" s="186">
        <v>4</v>
      </c>
      <c r="B71" s="222" t="s">
        <v>58</v>
      </c>
      <c r="C71" s="241" t="s">
        <v>62</v>
      </c>
      <c r="D71" s="242">
        <v>13.436</v>
      </c>
      <c r="E71" s="243">
        <v>3</v>
      </c>
      <c r="F71" s="243" t="s">
        <v>4</v>
      </c>
      <c r="G71" s="396" t="s">
        <v>167</v>
      </c>
      <c r="H71" s="384" t="s">
        <v>168</v>
      </c>
      <c r="I71" s="93"/>
      <c r="J71" s="93"/>
      <c r="K71" s="203"/>
    </row>
    <row r="72" spans="1:11" ht="20.100000000000001" customHeight="1" x14ac:dyDescent="0.25">
      <c r="A72" s="186">
        <v>5</v>
      </c>
      <c r="B72" s="222" t="s">
        <v>58</v>
      </c>
      <c r="C72" s="241" t="s">
        <v>63</v>
      </c>
      <c r="D72" s="242">
        <v>26.007000000000001</v>
      </c>
      <c r="E72" s="243">
        <v>3</v>
      </c>
      <c r="F72" s="243" t="s">
        <v>4</v>
      </c>
      <c r="G72" s="384" t="s">
        <v>166</v>
      </c>
      <c r="H72" s="396" t="s">
        <v>169</v>
      </c>
      <c r="I72" s="92"/>
      <c r="J72" s="92"/>
      <c r="K72" s="198"/>
    </row>
    <row r="73" spans="1:11" ht="18" customHeight="1" x14ac:dyDescent="0.25">
      <c r="A73" s="186">
        <v>6</v>
      </c>
      <c r="B73" s="222" t="s">
        <v>58</v>
      </c>
      <c r="C73" s="241" t="s">
        <v>64</v>
      </c>
      <c r="D73" s="242">
        <v>10.003</v>
      </c>
      <c r="E73" s="243">
        <v>3</v>
      </c>
      <c r="F73" s="243" t="s">
        <v>4</v>
      </c>
      <c r="G73" s="396" t="s">
        <v>170</v>
      </c>
      <c r="H73" s="391" t="s">
        <v>168</v>
      </c>
      <c r="I73" s="93"/>
      <c r="J73" s="93"/>
      <c r="K73" s="203"/>
    </row>
    <row r="74" spans="1:11" ht="18" customHeight="1" x14ac:dyDescent="0.25">
      <c r="A74" s="186">
        <v>7</v>
      </c>
      <c r="B74" s="222" t="s">
        <v>58</v>
      </c>
      <c r="C74" s="241" t="s">
        <v>65</v>
      </c>
      <c r="D74" s="242">
        <v>20.003</v>
      </c>
      <c r="E74" s="243">
        <v>3</v>
      </c>
      <c r="F74" s="243" t="s">
        <v>4</v>
      </c>
      <c r="G74" s="396" t="s">
        <v>171</v>
      </c>
      <c r="H74" s="391" t="s">
        <v>172</v>
      </c>
      <c r="I74" s="93"/>
      <c r="J74" s="93"/>
      <c r="K74" s="203"/>
    </row>
    <row r="75" spans="1:11" ht="18.95" customHeight="1" x14ac:dyDescent="0.25">
      <c r="A75" s="186">
        <v>8</v>
      </c>
      <c r="B75" s="222" t="s">
        <v>58</v>
      </c>
      <c r="C75" s="241" t="s">
        <v>66</v>
      </c>
      <c r="D75" s="242">
        <v>19.003</v>
      </c>
      <c r="E75" s="243">
        <v>3</v>
      </c>
      <c r="F75" s="243" t="s">
        <v>4</v>
      </c>
      <c r="G75" s="396" t="s">
        <v>167</v>
      </c>
      <c r="H75" s="391" t="s">
        <v>172</v>
      </c>
      <c r="I75" s="92"/>
      <c r="J75" s="92"/>
      <c r="K75" s="198"/>
    </row>
    <row r="76" spans="1:11" ht="18.95" customHeight="1" x14ac:dyDescent="0.25">
      <c r="A76" s="186">
        <v>9</v>
      </c>
      <c r="B76" s="244" t="s">
        <v>58</v>
      </c>
      <c r="C76" s="248" t="s">
        <v>67</v>
      </c>
      <c r="D76" s="249">
        <v>12.002000000000001</v>
      </c>
      <c r="E76" s="247">
        <v>3</v>
      </c>
      <c r="F76" s="247" t="s">
        <v>4</v>
      </c>
      <c r="G76" s="396" t="s">
        <v>173</v>
      </c>
      <c r="H76" s="391" t="s">
        <v>168</v>
      </c>
      <c r="I76" s="92"/>
      <c r="J76" s="92"/>
      <c r="K76" s="198"/>
    </row>
    <row r="77" spans="1:11" ht="18.95" customHeight="1" x14ac:dyDescent="0.25">
      <c r="A77" s="180">
        <v>10</v>
      </c>
      <c r="B77" s="226" t="s">
        <v>58</v>
      </c>
      <c r="C77" s="235" t="s">
        <v>68</v>
      </c>
      <c r="D77" s="236">
        <v>21.003</v>
      </c>
      <c r="E77" s="229">
        <v>3</v>
      </c>
      <c r="F77" s="250" t="s">
        <v>4</v>
      </c>
      <c r="G77" s="388" t="s">
        <v>172</v>
      </c>
      <c r="H77" s="401" t="s">
        <v>174</v>
      </c>
      <c r="I77" s="122"/>
      <c r="J77" s="122"/>
      <c r="K77" s="201"/>
    </row>
    <row r="78" spans="1:11" ht="18.95" customHeight="1" thickBot="1" x14ac:dyDescent="0.3">
      <c r="A78" s="190"/>
      <c r="B78" s="226"/>
      <c r="C78" s="235"/>
      <c r="D78" s="236"/>
      <c r="E78" s="229"/>
      <c r="F78" s="250"/>
      <c r="G78" s="392"/>
      <c r="H78" s="400"/>
      <c r="I78" s="122"/>
      <c r="J78" s="122"/>
      <c r="K78" s="201"/>
    </row>
    <row r="79" spans="1:11" ht="18.95" customHeight="1" thickBot="1" x14ac:dyDescent="0.3">
      <c r="A79" s="344"/>
      <c r="B79" s="134" t="s">
        <v>17</v>
      </c>
      <c r="C79" s="145"/>
      <c r="D79" s="146">
        <f>SUM(D68:D77)</f>
        <v>212.59199999999998</v>
      </c>
      <c r="E79" s="297"/>
      <c r="F79" s="278"/>
      <c r="G79" s="397"/>
      <c r="H79" s="397"/>
      <c r="I79" s="126"/>
      <c r="J79" s="126"/>
      <c r="K79" s="127"/>
    </row>
    <row r="80" spans="1:11" s="373" customFormat="1" ht="18.95" customHeight="1" x14ac:dyDescent="0.25">
      <c r="A80" s="71"/>
      <c r="B80" s="370"/>
      <c r="C80" s="371"/>
      <c r="D80" s="372"/>
      <c r="E80" s="287"/>
      <c r="F80" s="281"/>
      <c r="G80" s="394"/>
      <c r="H80" s="394"/>
      <c r="I80" s="121"/>
      <c r="J80" s="121"/>
      <c r="K80" s="200"/>
    </row>
    <row r="81" spans="1:11" ht="18.95" customHeight="1" x14ac:dyDescent="0.25">
      <c r="A81" s="414"/>
      <c r="B81" s="352" t="s">
        <v>58</v>
      </c>
      <c r="C81" s="353" t="s">
        <v>59</v>
      </c>
      <c r="D81" s="354">
        <v>11.003</v>
      </c>
      <c r="E81" s="355">
        <v>3</v>
      </c>
      <c r="F81" s="355" t="s">
        <v>4</v>
      </c>
      <c r="G81" s="412" t="s">
        <v>163</v>
      </c>
      <c r="H81" s="413" t="s">
        <v>166</v>
      </c>
      <c r="I81" s="348"/>
      <c r="J81" s="348"/>
      <c r="K81" s="415"/>
    </row>
    <row r="82" spans="1:11" ht="18.95" customHeight="1" x14ac:dyDescent="0.25">
      <c r="A82" s="356"/>
      <c r="B82" s="352" t="s">
        <v>58</v>
      </c>
      <c r="C82" s="353" t="s">
        <v>61</v>
      </c>
      <c r="D82" s="357">
        <v>20.129000000000001</v>
      </c>
      <c r="E82" s="358">
        <v>3</v>
      </c>
      <c r="F82" s="358" t="s">
        <v>4</v>
      </c>
      <c r="G82" s="413" t="s">
        <v>165</v>
      </c>
      <c r="H82" s="412" t="s">
        <v>163</v>
      </c>
      <c r="I82" s="121"/>
      <c r="J82" s="121"/>
      <c r="K82" s="200"/>
    </row>
    <row r="83" spans="1:11" ht="18.95" customHeight="1" thickBot="1" x14ac:dyDescent="0.3">
      <c r="A83" s="416"/>
      <c r="B83" s="360"/>
      <c r="C83" s="361"/>
      <c r="D83" s="362"/>
      <c r="E83" s="363"/>
      <c r="F83" s="359"/>
      <c r="G83" s="405"/>
      <c r="H83" s="405"/>
      <c r="I83" s="351"/>
      <c r="J83" s="351"/>
      <c r="K83" s="417"/>
    </row>
    <row r="84" spans="1:11" ht="18.95" customHeight="1" thickBot="1" x14ac:dyDescent="0.3">
      <c r="A84" s="180">
        <v>1</v>
      </c>
      <c r="B84" s="347" t="s">
        <v>7</v>
      </c>
      <c r="C84" s="349" t="s">
        <v>118</v>
      </c>
      <c r="D84" s="350">
        <v>24.914999999999999</v>
      </c>
      <c r="E84" s="217">
        <v>3</v>
      </c>
      <c r="F84" s="217" t="s">
        <v>4</v>
      </c>
      <c r="G84" s="404"/>
      <c r="H84" s="404"/>
      <c r="I84" s="124"/>
      <c r="J84" s="124"/>
      <c r="K84" s="205"/>
    </row>
    <row r="85" spans="1:11" ht="18.95" customHeight="1" thickBot="1" x14ac:dyDescent="0.3">
      <c r="A85" s="346"/>
      <c r="B85" s="158" t="s">
        <v>17</v>
      </c>
      <c r="C85" s="159"/>
      <c r="D85" s="164">
        <f>SUM(D84:D84)</f>
        <v>24.914999999999999</v>
      </c>
      <c r="E85" s="296"/>
      <c r="F85" s="303"/>
      <c r="G85" s="403"/>
      <c r="H85" s="403"/>
      <c r="I85" s="162"/>
      <c r="J85" s="162"/>
      <c r="K85" s="163"/>
    </row>
    <row r="86" spans="1:11" ht="18.95" customHeight="1" x14ac:dyDescent="0.25">
      <c r="A86" s="186"/>
      <c r="B86" s="298"/>
      <c r="C86" s="299"/>
      <c r="D86" s="300"/>
      <c r="E86" s="301"/>
      <c r="F86" s="302"/>
      <c r="G86" s="394"/>
      <c r="H86" s="394"/>
      <c r="I86" s="121"/>
      <c r="J86" s="121"/>
      <c r="K86" s="200"/>
    </row>
    <row r="87" spans="1:11" ht="18.95" customHeight="1" thickBot="1" x14ac:dyDescent="0.3">
      <c r="A87" s="185">
        <v>2</v>
      </c>
      <c r="B87" s="226" t="s">
        <v>69</v>
      </c>
      <c r="C87" s="227" t="s">
        <v>70</v>
      </c>
      <c r="D87" s="228">
        <v>15.000999999999999</v>
      </c>
      <c r="E87" s="304">
        <v>3</v>
      </c>
      <c r="F87" s="229" t="s">
        <v>4</v>
      </c>
      <c r="G87" s="400"/>
      <c r="H87" s="400"/>
      <c r="I87" s="122"/>
      <c r="J87" s="122"/>
      <c r="K87" s="201"/>
    </row>
    <row r="88" spans="1:11" ht="18.95" customHeight="1" thickBot="1" x14ac:dyDescent="0.3">
      <c r="A88" s="344"/>
      <c r="B88" s="134" t="s">
        <v>17</v>
      </c>
      <c r="C88" s="145"/>
      <c r="D88" s="147">
        <f>SUM(D87)</f>
        <v>15.000999999999999</v>
      </c>
      <c r="E88" s="278"/>
      <c r="F88" s="278"/>
      <c r="G88" s="397"/>
      <c r="H88" s="397"/>
      <c r="I88" s="126"/>
      <c r="J88" s="126"/>
      <c r="K88" s="127"/>
    </row>
    <row r="89" spans="1:11" ht="18.95" customHeight="1" x14ac:dyDescent="0.25">
      <c r="A89" s="186"/>
      <c r="B89" s="285"/>
      <c r="C89" s="286"/>
      <c r="D89" s="286"/>
      <c r="E89" s="281"/>
      <c r="F89" s="281"/>
      <c r="G89" s="394"/>
      <c r="H89" s="394"/>
      <c r="I89" s="121"/>
      <c r="J89" s="121"/>
      <c r="K89" s="200"/>
    </row>
    <row r="90" spans="1:11" ht="18.95" customHeight="1" x14ac:dyDescent="0.25">
      <c r="A90" s="184">
        <v>1</v>
      </c>
      <c r="B90" s="222" t="s">
        <v>71</v>
      </c>
      <c r="C90" s="223" t="s">
        <v>72</v>
      </c>
      <c r="D90" s="224">
        <v>27.2</v>
      </c>
      <c r="E90" s="225">
        <v>3</v>
      </c>
      <c r="F90" s="225" t="s">
        <v>4</v>
      </c>
      <c r="G90" s="396" t="s">
        <v>159</v>
      </c>
      <c r="H90" s="396" t="s">
        <v>175</v>
      </c>
      <c r="I90" s="92" t="s">
        <v>176</v>
      </c>
      <c r="J90" s="92"/>
      <c r="K90" s="198"/>
    </row>
    <row r="91" spans="1:11" ht="18.95" customHeight="1" thickBot="1" x14ac:dyDescent="0.3">
      <c r="A91" s="185">
        <v>2</v>
      </c>
      <c r="B91" s="244" t="s">
        <v>71</v>
      </c>
      <c r="C91" s="251" t="s">
        <v>73</v>
      </c>
      <c r="D91" s="252">
        <v>11.6</v>
      </c>
      <c r="E91" s="253">
        <v>4</v>
      </c>
      <c r="F91" s="253" t="s">
        <v>4</v>
      </c>
      <c r="G91" s="396" t="s">
        <v>159</v>
      </c>
      <c r="H91" s="396" t="s">
        <v>181</v>
      </c>
      <c r="I91" s="49"/>
      <c r="J91" s="122"/>
      <c r="K91" s="201"/>
    </row>
    <row r="92" spans="1:11" ht="18.95" customHeight="1" thickBot="1" x14ac:dyDescent="0.3">
      <c r="A92" s="344"/>
      <c r="B92" s="134" t="s">
        <v>17</v>
      </c>
      <c r="C92" s="125"/>
      <c r="D92" s="139">
        <f>SUM(D90:D91)</f>
        <v>38.799999999999997</v>
      </c>
      <c r="E92" s="278"/>
      <c r="F92" s="278"/>
      <c r="G92" s="398"/>
      <c r="H92" s="397"/>
      <c r="I92" s="126"/>
      <c r="J92" s="126"/>
      <c r="K92" s="127"/>
    </row>
    <row r="93" spans="1:11" ht="18.95" customHeight="1" x14ac:dyDescent="0.25">
      <c r="A93" s="186"/>
      <c r="B93" s="254"/>
      <c r="C93" s="282"/>
      <c r="D93" s="306"/>
      <c r="E93" s="281"/>
      <c r="F93" s="281"/>
      <c r="G93" s="395"/>
      <c r="H93" s="394"/>
      <c r="I93" s="121"/>
      <c r="J93" s="121"/>
      <c r="K93" s="200"/>
    </row>
    <row r="94" spans="1:11" ht="18.95" customHeight="1" x14ac:dyDescent="0.25">
      <c r="A94" s="185">
        <v>1</v>
      </c>
      <c r="B94" s="244" t="s">
        <v>74</v>
      </c>
      <c r="C94" s="251" t="s">
        <v>75</v>
      </c>
      <c r="D94" s="252">
        <v>20.001999999999999</v>
      </c>
      <c r="E94" s="225">
        <v>3</v>
      </c>
      <c r="F94" s="225" t="s">
        <v>4</v>
      </c>
      <c r="G94" s="396" t="s">
        <v>178</v>
      </c>
      <c r="H94" s="399"/>
      <c r="I94" s="92"/>
      <c r="J94" s="92"/>
      <c r="K94" s="198"/>
    </row>
    <row r="95" spans="1:11" ht="18.95" customHeight="1" x14ac:dyDescent="0.25">
      <c r="A95" s="188">
        <v>2</v>
      </c>
      <c r="B95" s="218" t="s">
        <v>74</v>
      </c>
      <c r="C95" s="231" t="s">
        <v>119</v>
      </c>
      <c r="D95" s="258">
        <v>3.3340000000000001</v>
      </c>
      <c r="E95" s="240">
        <v>4</v>
      </c>
      <c r="F95" s="240" t="s">
        <v>4</v>
      </c>
      <c r="G95" s="399"/>
      <c r="H95" s="399"/>
      <c r="I95" s="92"/>
      <c r="J95" s="92"/>
      <c r="K95" s="198"/>
    </row>
    <row r="96" spans="1:11" ht="18.95" customHeight="1" x14ac:dyDescent="0.25">
      <c r="A96" s="188">
        <v>3</v>
      </c>
      <c r="B96" s="218" t="s">
        <v>74</v>
      </c>
      <c r="C96" s="231" t="s">
        <v>120</v>
      </c>
      <c r="D96" s="258">
        <v>3.335</v>
      </c>
      <c r="E96" s="240">
        <v>4</v>
      </c>
      <c r="F96" s="240" t="s">
        <v>4</v>
      </c>
      <c r="G96" s="399"/>
      <c r="H96" s="399"/>
      <c r="I96" s="92"/>
      <c r="J96" s="92"/>
      <c r="K96" s="198"/>
    </row>
    <row r="97" spans="1:11" ht="18.95" customHeight="1" x14ac:dyDescent="0.25">
      <c r="A97" s="188">
        <v>4</v>
      </c>
      <c r="B97" s="218" t="s">
        <v>74</v>
      </c>
      <c r="C97" s="231" t="s">
        <v>121</v>
      </c>
      <c r="D97" s="258">
        <v>3.3340000000000001</v>
      </c>
      <c r="E97" s="240">
        <v>4</v>
      </c>
      <c r="F97" s="240" t="s">
        <v>4</v>
      </c>
      <c r="G97" s="399"/>
      <c r="H97" s="399"/>
      <c r="I97" s="92"/>
      <c r="J97" s="92"/>
      <c r="K97" s="198"/>
    </row>
    <row r="98" spans="1:11" ht="18.95" customHeight="1" x14ac:dyDescent="0.25">
      <c r="A98" s="188">
        <v>5</v>
      </c>
      <c r="B98" s="218" t="s">
        <v>74</v>
      </c>
      <c r="C98" s="231" t="s">
        <v>122</v>
      </c>
      <c r="D98" s="258">
        <v>3.3340000000000001</v>
      </c>
      <c r="E98" s="240">
        <v>4</v>
      </c>
      <c r="F98" s="240" t="s">
        <v>4</v>
      </c>
      <c r="G98" s="399"/>
      <c r="H98" s="399"/>
      <c r="I98" s="92"/>
      <c r="J98" s="92"/>
      <c r="K98" s="198"/>
    </row>
    <row r="99" spans="1:11" ht="18.95" customHeight="1" x14ac:dyDescent="0.25">
      <c r="A99" s="188">
        <v>6</v>
      </c>
      <c r="B99" s="218" t="s">
        <v>74</v>
      </c>
      <c r="C99" s="231" t="s">
        <v>123</v>
      </c>
      <c r="D99" s="258">
        <v>3.3340000000000001</v>
      </c>
      <c r="E99" s="240">
        <v>4</v>
      </c>
      <c r="F99" s="240" t="s">
        <v>4</v>
      </c>
      <c r="G99" s="399"/>
      <c r="H99" s="399"/>
      <c r="I99" s="92"/>
      <c r="J99" s="92"/>
      <c r="K99" s="198"/>
    </row>
    <row r="100" spans="1:11" ht="18.95" customHeight="1" x14ac:dyDescent="0.25">
      <c r="A100" s="188">
        <v>7</v>
      </c>
      <c r="B100" s="218" t="s">
        <v>74</v>
      </c>
      <c r="C100" s="231" t="s">
        <v>124</v>
      </c>
      <c r="D100" s="288">
        <v>3.3330000000000002</v>
      </c>
      <c r="E100" s="240">
        <v>3</v>
      </c>
      <c r="F100" s="240" t="s">
        <v>4</v>
      </c>
      <c r="G100" s="399"/>
      <c r="H100" s="399"/>
      <c r="I100" s="92"/>
      <c r="J100" s="92"/>
      <c r="K100" s="198"/>
    </row>
    <row r="101" spans="1:11" ht="18.95" customHeight="1" thickBot="1" x14ac:dyDescent="0.3">
      <c r="A101" s="191">
        <v>8</v>
      </c>
      <c r="B101" s="307" t="s">
        <v>74</v>
      </c>
      <c r="C101" s="308" t="s">
        <v>125</v>
      </c>
      <c r="D101" s="309">
        <v>3.335</v>
      </c>
      <c r="E101" s="310">
        <v>3</v>
      </c>
      <c r="F101" s="310" t="s">
        <v>4</v>
      </c>
      <c r="G101" s="404"/>
      <c r="H101" s="404"/>
      <c r="I101" s="124"/>
      <c r="J101" s="124"/>
      <c r="K101" s="205"/>
    </row>
    <row r="102" spans="1:11" ht="18.95" customHeight="1" thickBot="1" x14ac:dyDescent="0.3">
      <c r="A102" s="344"/>
      <c r="B102" s="134" t="s">
        <v>17</v>
      </c>
      <c r="C102" s="148"/>
      <c r="D102" s="149">
        <f>SUM(D94:D101)</f>
        <v>43.341000000000001</v>
      </c>
      <c r="E102" s="311"/>
      <c r="F102" s="278"/>
      <c r="G102" s="397"/>
      <c r="H102" s="397"/>
      <c r="I102" s="126"/>
      <c r="J102" s="126"/>
      <c r="K102" s="127"/>
    </row>
    <row r="103" spans="1:11" ht="18.95" customHeight="1" x14ac:dyDescent="0.25">
      <c r="A103" s="192"/>
      <c r="B103" s="312"/>
      <c r="C103" s="313"/>
      <c r="D103" s="314"/>
      <c r="E103" s="315"/>
      <c r="F103" s="316"/>
      <c r="G103" s="382"/>
      <c r="H103" s="381"/>
      <c r="I103" s="123"/>
      <c r="J103" s="123"/>
      <c r="K103" s="202"/>
    </row>
    <row r="104" spans="1:11" ht="18.95" customHeight="1" x14ac:dyDescent="0.25">
      <c r="A104" s="187">
        <v>1</v>
      </c>
      <c r="B104" s="218" t="s">
        <v>126</v>
      </c>
      <c r="C104" s="258" t="s">
        <v>127</v>
      </c>
      <c r="D104" s="232">
        <v>7.0010000000000003</v>
      </c>
      <c r="E104" s="240">
        <v>3</v>
      </c>
      <c r="F104" s="240" t="s">
        <v>4</v>
      </c>
      <c r="G104" s="382" t="s">
        <v>179</v>
      </c>
      <c r="H104" s="381"/>
      <c r="I104" s="123"/>
      <c r="J104" s="123"/>
      <c r="K104" s="202"/>
    </row>
    <row r="105" spans="1:11" ht="18.95" customHeight="1" x14ac:dyDescent="0.25">
      <c r="A105" s="187">
        <v>2</v>
      </c>
      <c r="B105" s="218" t="s">
        <v>126</v>
      </c>
      <c r="C105" s="258" t="s">
        <v>128</v>
      </c>
      <c r="D105" s="232">
        <v>5.0620000000000003</v>
      </c>
      <c r="E105" s="240">
        <v>3</v>
      </c>
      <c r="F105" s="240" t="s">
        <v>4</v>
      </c>
      <c r="G105" s="382" t="s">
        <v>179</v>
      </c>
      <c r="H105" s="381"/>
      <c r="I105" s="123"/>
      <c r="J105" s="123"/>
      <c r="K105" s="202"/>
    </row>
    <row r="106" spans="1:11" ht="18.95" customHeight="1" x14ac:dyDescent="0.25">
      <c r="A106" s="187">
        <v>3</v>
      </c>
      <c r="B106" s="218" t="s">
        <v>126</v>
      </c>
      <c r="C106" s="258" t="s">
        <v>129</v>
      </c>
      <c r="D106" s="317">
        <v>5.0010000000000003</v>
      </c>
      <c r="E106" s="240">
        <v>3</v>
      </c>
      <c r="F106" s="240" t="s">
        <v>4</v>
      </c>
      <c r="G106" s="382" t="s">
        <v>179</v>
      </c>
      <c r="H106" s="381"/>
      <c r="I106" s="123"/>
      <c r="J106" s="123"/>
      <c r="K106" s="202"/>
    </row>
    <row r="107" spans="1:11" ht="18.95" customHeight="1" x14ac:dyDescent="0.25">
      <c r="A107" s="187">
        <v>4</v>
      </c>
      <c r="B107" s="218" t="s">
        <v>126</v>
      </c>
      <c r="C107" s="258" t="s">
        <v>130</v>
      </c>
      <c r="D107" s="259">
        <v>5.9459999999999997</v>
      </c>
      <c r="E107" s="240">
        <v>3</v>
      </c>
      <c r="F107" s="240" t="s">
        <v>4</v>
      </c>
      <c r="G107" s="382" t="s">
        <v>179</v>
      </c>
      <c r="H107" s="381"/>
      <c r="I107" s="123"/>
      <c r="J107" s="123"/>
      <c r="K107" s="202"/>
    </row>
    <row r="108" spans="1:11" ht="18.95" customHeight="1" x14ac:dyDescent="0.25">
      <c r="A108" s="187">
        <v>5</v>
      </c>
      <c r="B108" s="218" t="s">
        <v>126</v>
      </c>
      <c r="C108" s="258" t="s">
        <v>131</v>
      </c>
      <c r="D108" s="231">
        <v>5.22</v>
      </c>
      <c r="E108" s="240">
        <v>3</v>
      </c>
      <c r="F108" s="240" t="s">
        <v>4</v>
      </c>
      <c r="G108" s="382" t="s">
        <v>179</v>
      </c>
      <c r="H108" s="381"/>
      <c r="I108" s="123"/>
      <c r="J108" s="123"/>
      <c r="K108" s="202"/>
    </row>
    <row r="109" spans="1:11" ht="18.95" customHeight="1" x14ac:dyDescent="0.25">
      <c r="A109" s="187">
        <v>6</v>
      </c>
      <c r="B109" s="218" t="s">
        <v>126</v>
      </c>
      <c r="C109" s="258" t="s">
        <v>132</v>
      </c>
      <c r="D109" s="232">
        <v>7.0010000000000003</v>
      </c>
      <c r="E109" s="240">
        <v>3</v>
      </c>
      <c r="F109" s="240" t="s">
        <v>4</v>
      </c>
      <c r="G109" s="382" t="s">
        <v>179</v>
      </c>
      <c r="H109" s="381"/>
      <c r="I109" s="123"/>
      <c r="J109" s="123"/>
      <c r="K109" s="202"/>
    </row>
    <row r="110" spans="1:11" ht="18.95" customHeight="1" x14ac:dyDescent="0.25">
      <c r="A110" s="187">
        <v>7</v>
      </c>
      <c r="B110" s="218" t="s">
        <v>126</v>
      </c>
      <c r="C110" s="258" t="s">
        <v>133</v>
      </c>
      <c r="D110" s="232">
        <v>7.0010000000000003</v>
      </c>
      <c r="E110" s="240">
        <v>3</v>
      </c>
      <c r="F110" s="240" t="s">
        <v>4</v>
      </c>
      <c r="G110" s="382" t="s">
        <v>179</v>
      </c>
      <c r="H110" s="381"/>
      <c r="I110" s="123"/>
      <c r="J110" s="123"/>
      <c r="K110" s="202"/>
    </row>
    <row r="111" spans="1:11" ht="18.95" customHeight="1" x14ac:dyDescent="0.25">
      <c r="A111" s="187">
        <v>8</v>
      </c>
      <c r="B111" s="218" t="s">
        <v>126</v>
      </c>
      <c r="C111" s="258" t="s">
        <v>134</v>
      </c>
      <c r="D111" s="231">
        <v>5.22</v>
      </c>
      <c r="E111" s="240">
        <v>3</v>
      </c>
      <c r="F111" s="240" t="s">
        <v>4</v>
      </c>
      <c r="G111" s="382" t="s">
        <v>179</v>
      </c>
      <c r="H111" s="381"/>
      <c r="I111" s="123"/>
      <c r="J111" s="123"/>
      <c r="K111" s="202"/>
    </row>
    <row r="112" spans="1:11" ht="18.95" customHeight="1" x14ac:dyDescent="0.25">
      <c r="A112" s="187">
        <v>9</v>
      </c>
      <c r="B112" s="218" t="s">
        <v>126</v>
      </c>
      <c r="C112" s="258" t="s">
        <v>135</v>
      </c>
      <c r="D112" s="231">
        <v>5.22</v>
      </c>
      <c r="E112" s="240">
        <v>3</v>
      </c>
      <c r="F112" s="240" t="s">
        <v>4</v>
      </c>
      <c r="G112" s="382" t="s">
        <v>179</v>
      </c>
      <c r="H112" s="381"/>
      <c r="I112" s="123"/>
      <c r="J112" s="123"/>
      <c r="K112" s="202"/>
    </row>
    <row r="113" spans="1:11" ht="18.95" customHeight="1" x14ac:dyDescent="0.25">
      <c r="A113" s="187">
        <v>10</v>
      </c>
      <c r="B113" s="218" t="s">
        <v>126</v>
      </c>
      <c r="C113" s="258" t="s">
        <v>136</v>
      </c>
      <c r="D113" s="231">
        <v>5.22</v>
      </c>
      <c r="E113" s="240">
        <v>3</v>
      </c>
      <c r="F113" s="240" t="s">
        <v>4</v>
      </c>
      <c r="G113" s="382" t="s">
        <v>179</v>
      </c>
      <c r="H113" s="381"/>
      <c r="I113" s="123"/>
      <c r="J113" s="123"/>
      <c r="K113" s="202"/>
    </row>
    <row r="114" spans="1:11" ht="18.95" customHeight="1" x14ac:dyDescent="0.25">
      <c r="A114" s="187">
        <v>11</v>
      </c>
      <c r="B114" s="218" t="s">
        <v>126</v>
      </c>
      <c r="C114" s="238" t="s">
        <v>137</v>
      </c>
      <c r="D114" s="239">
        <v>18.501999999999999</v>
      </c>
      <c r="E114" s="240">
        <v>4</v>
      </c>
      <c r="F114" s="240" t="s">
        <v>4</v>
      </c>
      <c r="G114" s="382" t="s">
        <v>179</v>
      </c>
      <c r="H114" s="381"/>
      <c r="I114" s="123"/>
      <c r="J114" s="123"/>
      <c r="K114" s="202"/>
    </row>
    <row r="115" spans="1:11" ht="18.95" customHeight="1" thickBot="1" x14ac:dyDescent="0.3">
      <c r="A115" s="193">
        <v>12</v>
      </c>
      <c r="B115" s="226" t="s">
        <v>126</v>
      </c>
      <c r="C115" s="227" t="s">
        <v>138</v>
      </c>
      <c r="D115" s="228">
        <v>6.6509999999999998</v>
      </c>
      <c r="E115" s="229">
        <v>4</v>
      </c>
      <c r="F115" s="229" t="s">
        <v>4</v>
      </c>
      <c r="G115" s="386"/>
      <c r="H115" s="385"/>
      <c r="I115" s="154"/>
      <c r="J115" s="154"/>
      <c r="K115" s="204"/>
    </row>
    <row r="116" spans="1:11" ht="18.95" customHeight="1" thickBot="1" x14ac:dyDescent="0.3">
      <c r="A116" s="345"/>
      <c r="B116" s="158" t="s">
        <v>17</v>
      </c>
      <c r="C116" s="165"/>
      <c r="D116" s="166">
        <f>SUM(D104:D115)</f>
        <v>83.044999999999987</v>
      </c>
      <c r="E116" s="318"/>
      <c r="F116" s="319"/>
      <c r="G116" s="393"/>
      <c r="H116" s="393"/>
      <c r="I116" s="161"/>
      <c r="J116" s="161"/>
      <c r="K116" s="167"/>
    </row>
    <row r="117" spans="1:11" ht="18.95" customHeight="1" x14ac:dyDescent="0.25">
      <c r="A117" s="187"/>
      <c r="B117" s="320"/>
      <c r="C117" s="321"/>
      <c r="D117" s="322"/>
      <c r="E117" s="323"/>
      <c r="F117" s="324"/>
      <c r="G117" s="381"/>
      <c r="H117" s="381"/>
      <c r="I117" s="123"/>
      <c r="J117" s="123"/>
      <c r="K117" s="202"/>
    </row>
    <row r="118" spans="1:11" ht="19.149999999999999" customHeight="1" x14ac:dyDescent="0.25">
      <c r="A118" s="187">
        <v>1</v>
      </c>
      <c r="B118" s="254" t="s">
        <v>76</v>
      </c>
      <c r="C118" s="255" t="s">
        <v>77</v>
      </c>
      <c r="D118" s="256">
        <v>15.000999999999999</v>
      </c>
      <c r="E118" s="257">
        <v>3</v>
      </c>
      <c r="F118" s="257" t="s">
        <v>4</v>
      </c>
      <c r="G118" s="396"/>
      <c r="H118" s="399"/>
      <c r="I118" s="92"/>
      <c r="J118" s="92"/>
      <c r="K118" s="198"/>
    </row>
    <row r="119" spans="1:11" ht="19.149999999999999" customHeight="1" x14ac:dyDescent="0.25">
      <c r="A119" s="188">
        <v>2</v>
      </c>
      <c r="B119" s="218" t="s">
        <v>76</v>
      </c>
      <c r="C119" s="219" t="s">
        <v>78</v>
      </c>
      <c r="D119" s="220">
        <v>14.000999999999999</v>
      </c>
      <c r="E119" s="221">
        <v>4</v>
      </c>
      <c r="F119" s="221" t="s">
        <v>4</v>
      </c>
      <c r="G119" s="384" t="s">
        <v>182</v>
      </c>
      <c r="H119" s="383"/>
      <c r="I119" s="93"/>
      <c r="J119" s="93"/>
      <c r="K119" s="203"/>
    </row>
    <row r="120" spans="1:11" ht="18" customHeight="1" thickBot="1" x14ac:dyDescent="0.3">
      <c r="A120" s="188">
        <v>3</v>
      </c>
      <c r="B120" s="218" t="s">
        <v>76</v>
      </c>
      <c r="C120" s="219" t="s">
        <v>79</v>
      </c>
      <c r="D120" s="220">
        <v>21.641999999999999</v>
      </c>
      <c r="E120" s="221">
        <v>3</v>
      </c>
      <c r="F120" s="221" t="s">
        <v>4</v>
      </c>
      <c r="G120" s="383"/>
      <c r="H120" s="383"/>
      <c r="I120" s="93"/>
      <c r="J120" s="93"/>
      <c r="K120" s="203"/>
    </row>
    <row r="121" spans="1:11" ht="19.149999999999999" customHeight="1" thickBot="1" x14ac:dyDescent="0.3">
      <c r="A121" s="156"/>
      <c r="B121" s="134" t="s">
        <v>17</v>
      </c>
      <c r="C121" s="145"/>
      <c r="D121" s="147">
        <f>SUM(D118:D120)</f>
        <v>50.643999999999998</v>
      </c>
      <c r="E121" s="278"/>
      <c r="F121" s="278"/>
      <c r="G121" s="397"/>
      <c r="H121" s="397"/>
      <c r="I121" s="126"/>
      <c r="J121" s="126"/>
      <c r="K121" s="127"/>
    </row>
    <row r="122" spans="1:11" ht="19.149999999999999" customHeight="1" x14ac:dyDescent="0.25">
      <c r="A122" s="187"/>
      <c r="B122" s="285"/>
      <c r="C122" s="286"/>
      <c r="D122" s="325"/>
      <c r="E122" s="281"/>
      <c r="F122" s="281"/>
      <c r="G122" s="394"/>
      <c r="H122" s="394"/>
      <c r="I122" s="121"/>
      <c r="J122" s="121"/>
      <c r="K122" s="200"/>
    </row>
    <row r="123" spans="1:11" ht="19.149999999999999" customHeight="1" x14ac:dyDescent="0.25">
      <c r="A123" s="188">
        <v>1</v>
      </c>
      <c r="B123" s="218" t="s">
        <v>19</v>
      </c>
      <c r="C123" s="238" t="s">
        <v>80</v>
      </c>
      <c r="D123" s="239">
        <v>8.0210000000000008</v>
      </c>
      <c r="E123" s="240">
        <v>3</v>
      </c>
      <c r="F123" s="240" t="s">
        <v>4</v>
      </c>
      <c r="G123" s="396"/>
      <c r="H123" s="399"/>
      <c r="I123" s="92"/>
      <c r="J123" s="92"/>
      <c r="K123" s="198"/>
    </row>
    <row r="124" spans="1:11" ht="19.149999999999999" customHeight="1" x14ac:dyDescent="0.25">
      <c r="A124" s="190">
        <v>2</v>
      </c>
      <c r="B124" s="218" t="s">
        <v>19</v>
      </c>
      <c r="C124" s="238" t="s">
        <v>81</v>
      </c>
      <c r="D124" s="239">
        <v>15.715999999999999</v>
      </c>
      <c r="E124" s="240">
        <v>4</v>
      </c>
      <c r="F124" s="240" t="s">
        <v>4</v>
      </c>
      <c r="G124" s="396"/>
      <c r="H124" s="399"/>
      <c r="I124" s="92"/>
      <c r="J124" s="92"/>
      <c r="K124" s="198"/>
    </row>
    <row r="125" spans="1:11" ht="19.149999999999999" customHeight="1" x14ac:dyDescent="0.25">
      <c r="A125" s="188">
        <v>3</v>
      </c>
      <c r="B125" s="218" t="s">
        <v>19</v>
      </c>
      <c r="C125" s="238" t="s">
        <v>139</v>
      </c>
      <c r="D125" s="239">
        <v>6.2160000000000002</v>
      </c>
      <c r="E125" s="240">
        <v>3</v>
      </c>
      <c r="F125" s="240" t="s">
        <v>4</v>
      </c>
      <c r="G125" s="396"/>
      <c r="H125" s="399"/>
      <c r="I125" s="92"/>
      <c r="J125" s="92"/>
      <c r="K125" s="198"/>
    </row>
    <row r="126" spans="1:11" ht="19.149999999999999" customHeight="1" x14ac:dyDescent="0.25">
      <c r="A126" s="188">
        <v>4</v>
      </c>
      <c r="B126" s="218" t="s">
        <v>19</v>
      </c>
      <c r="C126" s="258" t="s">
        <v>140</v>
      </c>
      <c r="D126" s="232">
        <v>15.000999999999999</v>
      </c>
      <c r="E126" s="240">
        <v>3</v>
      </c>
      <c r="F126" s="240" t="s">
        <v>4</v>
      </c>
      <c r="G126" s="396" t="s">
        <v>180</v>
      </c>
      <c r="H126" s="399"/>
      <c r="I126" s="92"/>
      <c r="J126" s="92"/>
      <c r="K126" s="198"/>
    </row>
    <row r="127" spans="1:11" ht="19.149999999999999" customHeight="1" x14ac:dyDescent="0.25">
      <c r="A127" s="190">
        <v>5</v>
      </c>
      <c r="B127" s="218" t="s">
        <v>19</v>
      </c>
      <c r="C127" s="258" t="s">
        <v>141</v>
      </c>
      <c r="D127" s="232">
        <v>15</v>
      </c>
      <c r="E127" s="240">
        <v>3</v>
      </c>
      <c r="F127" s="240" t="s">
        <v>4</v>
      </c>
      <c r="G127" s="396" t="s">
        <v>180</v>
      </c>
      <c r="H127" s="399"/>
      <c r="I127" s="92"/>
      <c r="J127" s="92"/>
      <c r="K127" s="198"/>
    </row>
    <row r="128" spans="1:11" ht="19.149999999999999" customHeight="1" x14ac:dyDescent="0.25">
      <c r="A128" s="188">
        <v>6</v>
      </c>
      <c r="B128" s="218" t="s">
        <v>19</v>
      </c>
      <c r="C128" s="258" t="s">
        <v>142</v>
      </c>
      <c r="D128" s="232">
        <v>15.000999999999999</v>
      </c>
      <c r="E128" s="240">
        <v>3</v>
      </c>
      <c r="F128" s="240" t="s">
        <v>4</v>
      </c>
      <c r="G128" s="396" t="s">
        <v>180</v>
      </c>
      <c r="H128" s="399"/>
      <c r="I128" s="92"/>
      <c r="J128" s="92"/>
      <c r="K128" s="198"/>
    </row>
    <row r="129" spans="1:11" ht="19.149999999999999" customHeight="1" x14ac:dyDescent="0.25">
      <c r="A129" s="188">
        <v>7</v>
      </c>
      <c r="B129" s="218" t="s">
        <v>19</v>
      </c>
      <c r="C129" s="258" t="s">
        <v>143</v>
      </c>
      <c r="D129" s="232">
        <v>10.000999999999999</v>
      </c>
      <c r="E129" s="240">
        <v>3</v>
      </c>
      <c r="F129" s="240" t="s">
        <v>4</v>
      </c>
      <c r="G129" s="396" t="s">
        <v>180</v>
      </c>
      <c r="H129" s="399"/>
      <c r="I129" s="92"/>
      <c r="J129" s="92"/>
      <c r="K129" s="198"/>
    </row>
    <row r="130" spans="1:11" ht="19.149999999999999" customHeight="1" x14ac:dyDescent="0.25">
      <c r="A130" s="190">
        <v>8</v>
      </c>
      <c r="B130" s="218" t="s">
        <v>19</v>
      </c>
      <c r="C130" s="258" t="s">
        <v>144</v>
      </c>
      <c r="D130" s="317">
        <v>10.000999999999999</v>
      </c>
      <c r="E130" s="240">
        <v>3</v>
      </c>
      <c r="F130" s="240" t="s">
        <v>4</v>
      </c>
      <c r="G130" s="396" t="s">
        <v>180</v>
      </c>
      <c r="H130" s="399"/>
      <c r="I130" s="92"/>
      <c r="J130" s="92"/>
      <c r="K130" s="198"/>
    </row>
    <row r="131" spans="1:11" ht="19.149999999999999" customHeight="1" x14ac:dyDescent="0.25">
      <c r="A131" s="188">
        <v>9</v>
      </c>
      <c r="B131" s="218" t="s">
        <v>19</v>
      </c>
      <c r="C131" s="258" t="s">
        <v>145</v>
      </c>
      <c r="D131" s="317">
        <v>10.000999999999999</v>
      </c>
      <c r="E131" s="240">
        <v>3</v>
      </c>
      <c r="F131" s="240" t="s">
        <v>4</v>
      </c>
      <c r="G131" s="396" t="s">
        <v>180</v>
      </c>
      <c r="H131" s="399"/>
      <c r="I131" s="92"/>
      <c r="J131" s="92"/>
      <c r="K131" s="198"/>
    </row>
    <row r="132" spans="1:11" ht="19.149999999999999" customHeight="1" x14ac:dyDescent="0.25">
      <c r="A132" s="188">
        <v>10</v>
      </c>
      <c r="B132" s="218" t="s">
        <v>19</v>
      </c>
      <c r="C132" s="258" t="s">
        <v>146</v>
      </c>
      <c r="D132" s="317">
        <v>15.000999999999999</v>
      </c>
      <c r="E132" s="240">
        <v>3</v>
      </c>
      <c r="F132" s="240" t="s">
        <v>4</v>
      </c>
      <c r="G132" s="396" t="s">
        <v>180</v>
      </c>
      <c r="H132" s="399"/>
      <c r="I132" s="92"/>
      <c r="J132" s="92"/>
      <c r="K132" s="198"/>
    </row>
    <row r="133" spans="1:11" ht="19.149999999999999" customHeight="1" x14ac:dyDescent="0.25">
      <c r="A133" s="190">
        <v>11</v>
      </c>
      <c r="B133" s="218" t="s">
        <v>19</v>
      </c>
      <c r="C133" s="258" t="s">
        <v>147</v>
      </c>
      <c r="D133" s="317">
        <v>10.000999999999999</v>
      </c>
      <c r="E133" s="240">
        <v>3</v>
      </c>
      <c r="F133" s="240" t="s">
        <v>4</v>
      </c>
      <c r="G133" s="396" t="s">
        <v>180</v>
      </c>
      <c r="H133" s="399"/>
      <c r="I133" s="92"/>
      <c r="J133" s="92"/>
      <c r="K133" s="198"/>
    </row>
    <row r="134" spans="1:11" ht="19.149999999999999" customHeight="1" thickBot="1" x14ac:dyDescent="0.3">
      <c r="A134" s="190">
        <v>12</v>
      </c>
      <c r="B134" s="226" t="s">
        <v>19</v>
      </c>
      <c r="C134" s="292" t="s">
        <v>148</v>
      </c>
      <c r="D134" s="293">
        <v>15.000999999999999</v>
      </c>
      <c r="E134" s="294">
        <v>3</v>
      </c>
      <c r="F134" s="294" t="s">
        <v>4</v>
      </c>
      <c r="G134" s="404"/>
      <c r="H134" s="404"/>
      <c r="I134" s="124"/>
      <c r="J134" s="124"/>
      <c r="K134" s="205"/>
    </row>
    <row r="135" spans="1:11" ht="19.149999999999999" customHeight="1" thickBot="1" x14ac:dyDescent="0.3">
      <c r="A135" s="156"/>
      <c r="B135" s="134" t="s">
        <v>17</v>
      </c>
      <c r="C135" s="145"/>
      <c r="D135" s="146">
        <f>SUM(D123:D134)</f>
        <v>144.96100000000001</v>
      </c>
      <c r="E135" s="278"/>
      <c r="F135" s="278"/>
      <c r="G135" s="397"/>
      <c r="H135" s="397"/>
      <c r="I135" s="126"/>
      <c r="J135" s="126"/>
      <c r="K135" s="127"/>
    </row>
    <row r="136" spans="1:11" ht="19.149999999999999" customHeight="1" x14ac:dyDescent="0.25">
      <c r="A136" s="187"/>
      <c r="B136" s="285"/>
      <c r="C136" s="286"/>
      <c r="D136" s="325"/>
      <c r="E136" s="281"/>
      <c r="F136" s="281"/>
      <c r="G136" s="394"/>
      <c r="H136" s="394"/>
      <c r="I136" s="121"/>
      <c r="J136" s="121"/>
      <c r="K136" s="200"/>
    </row>
    <row r="137" spans="1:11" ht="19.149999999999999" customHeight="1" x14ac:dyDescent="0.25">
      <c r="A137" s="187">
        <v>1</v>
      </c>
      <c r="B137" s="218" t="s">
        <v>82</v>
      </c>
      <c r="C137" s="258" t="s">
        <v>83</v>
      </c>
      <c r="D137" s="259">
        <v>38.93</v>
      </c>
      <c r="E137" s="221">
        <v>3</v>
      </c>
      <c r="F137" s="221" t="s">
        <v>4</v>
      </c>
      <c r="G137" s="399"/>
      <c r="H137" s="399"/>
      <c r="I137" s="92"/>
      <c r="J137" s="92"/>
      <c r="K137" s="198"/>
    </row>
    <row r="138" spans="1:11" ht="19.149999999999999" customHeight="1" x14ac:dyDescent="0.25">
      <c r="A138" s="188">
        <v>2</v>
      </c>
      <c r="B138" s="218" t="s">
        <v>82</v>
      </c>
      <c r="C138" s="258" t="s">
        <v>84</v>
      </c>
      <c r="D138" s="232">
        <v>3</v>
      </c>
      <c r="E138" s="260">
        <v>3</v>
      </c>
      <c r="F138" s="260" t="s">
        <v>4</v>
      </c>
      <c r="G138" s="387"/>
      <c r="H138" s="387"/>
      <c r="I138" s="120"/>
      <c r="J138" s="120"/>
      <c r="K138" s="199"/>
    </row>
    <row r="139" spans="1:11" ht="19.149999999999999" customHeight="1" thickBot="1" x14ac:dyDescent="0.3">
      <c r="A139" s="193">
        <v>3</v>
      </c>
      <c r="B139" s="254" t="s">
        <v>82</v>
      </c>
      <c r="C139" s="326" t="s">
        <v>149</v>
      </c>
      <c r="D139" s="327">
        <v>5.766</v>
      </c>
      <c r="E139" s="257">
        <v>3</v>
      </c>
      <c r="F139" s="257" t="s">
        <v>4</v>
      </c>
      <c r="G139" s="385"/>
      <c r="H139" s="385"/>
      <c r="I139" s="154"/>
      <c r="J139" s="154"/>
      <c r="K139" s="204"/>
    </row>
    <row r="140" spans="1:11" ht="18" customHeight="1" thickBot="1" x14ac:dyDescent="0.3">
      <c r="A140" s="156"/>
      <c r="B140" s="134" t="s">
        <v>17</v>
      </c>
      <c r="C140" s="142"/>
      <c r="D140" s="143">
        <f>SUM(D137:D139)</f>
        <v>47.695999999999998</v>
      </c>
      <c r="E140" s="328"/>
      <c r="F140" s="328"/>
      <c r="G140" s="389"/>
      <c r="H140" s="389"/>
      <c r="I140" s="137"/>
      <c r="J140" s="137"/>
      <c r="K140" s="144"/>
    </row>
    <row r="141" spans="1:11" ht="19.149999999999999" customHeight="1" x14ac:dyDescent="0.25">
      <c r="A141" s="187"/>
      <c r="B141" s="329"/>
      <c r="C141" s="270"/>
      <c r="D141" s="330"/>
      <c r="E141" s="331"/>
      <c r="F141" s="331"/>
      <c r="G141" s="394"/>
      <c r="H141" s="394"/>
      <c r="I141" s="121"/>
      <c r="J141" s="121"/>
      <c r="K141" s="200"/>
    </row>
    <row r="142" spans="1:11" ht="19.149999999999999" customHeight="1" thickBot="1" x14ac:dyDescent="0.3">
      <c r="A142" s="193">
        <v>1</v>
      </c>
      <c r="B142" s="226" t="s">
        <v>85</v>
      </c>
      <c r="C142" s="261" t="s">
        <v>86</v>
      </c>
      <c r="D142" s="262">
        <v>35.006999999999998</v>
      </c>
      <c r="E142" s="260">
        <v>4</v>
      </c>
      <c r="F142" s="260" t="s">
        <v>4</v>
      </c>
      <c r="G142" s="400"/>
      <c r="H142" s="400"/>
      <c r="I142" s="122"/>
      <c r="J142" s="122"/>
      <c r="K142" s="201"/>
    </row>
    <row r="143" spans="1:11" ht="19.149999999999999" customHeight="1" thickBot="1" x14ac:dyDescent="0.3">
      <c r="A143" s="156"/>
      <c r="B143" s="134" t="s">
        <v>17</v>
      </c>
      <c r="C143" s="140"/>
      <c r="D143" s="141">
        <f>SUM(D142)</f>
        <v>35.006999999999998</v>
      </c>
      <c r="E143" s="328"/>
      <c r="F143" s="328"/>
      <c r="G143" s="397"/>
      <c r="H143" s="397"/>
      <c r="I143" s="126"/>
      <c r="J143" s="126"/>
      <c r="K143" s="127"/>
    </row>
    <row r="144" spans="1:11" ht="19.149999999999999" customHeight="1" x14ac:dyDescent="0.25">
      <c r="A144" s="187"/>
      <c r="B144" s="329"/>
      <c r="C144" s="332"/>
      <c r="D144" s="333"/>
      <c r="E144" s="331"/>
      <c r="F144" s="331"/>
      <c r="G144" s="394"/>
      <c r="H144" s="394"/>
      <c r="I144" s="121"/>
      <c r="J144" s="121"/>
      <c r="K144" s="200"/>
    </row>
    <row r="145" spans="1:11" ht="19.149999999999999" customHeight="1" thickBot="1" x14ac:dyDescent="0.3">
      <c r="A145" s="193">
        <v>1</v>
      </c>
      <c r="B145" s="226" t="s">
        <v>87</v>
      </c>
      <c r="C145" s="261" t="s">
        <v>88</v>
      </c>
      <c r="D145" s="263">
        <v>30.001000000000001</v>
      </c>
      <c r="E145" s="260">
        <v>3</v>
      </c>
      <c r="F145" s="247" t="s">
        <v>4</v>
      </c>
      <c r="G145" s="400"/>
      <c r="H145" s="400"/>
      <c r="I145" s="122"/>
      <c r="J145" s="122"/>
      <c r="K145" s="201"/>
    </row>
    <row r="146" spans="1:11" ht="19.149999999999999" customHeight="1" thickBot="1" x14ac:dyDescent="0.3">
      <c r="A146" s="156"/>
      <c r="B146" s="134" t="s">
        <v>17</v>
      </c>
      <c r="C146" s="138"/>
      <c r="D146" s="139">
        <f>SUM(D145)</f>
        <v>30.001000000000001</v>
      </c>
      <c r="E146" s="334"/>
      <c r="F146" s="334"/>
      <c r="G146" s="397"/>
      <c r="H146" s="397"/>
      <c r="I146" s="126"/>
      <c r="J146" s="126"/>
      <c r="K146" s="127"/>
    </row>
    <row r="147" spans="1:11" ht="19.149999999999999" customHeight="1" x14ac:dyDescent="0.25">
      <c r="A147" s="187"/>
      <c r="B147" s="335"/>
      <c r="C147" s="336"/>
      <c r="D147" s="337"/>
      <c r="E147" s="281"/>
      <c r="F147" s="281"/>
      <c r="G147" s="394"/>
      <c r="H147" s="394"/>
      <c r="I147" s="121"/>
      <c r="J147" s="121"/>
      <c r="K147" s="200"/>
    </row>
    <row r="148" spans="1:11" ht="19.149999999999999" customHeight="1" thickBot="1" x14ac:dyDescent="0.3">
      <c r="A148" s="193">
        <v>1</v>
      </c>
      <c r="B148" s="283" t="s">
        <v>150</v>
      </c>
      <c r="C148" s="261" t="s">
        <v>151</v>
      </c>
      <c r="D148" s="263">
        <v>10.002000000000001</v>
      </c>
      <c r="E148" s="260">
        <v>3</v>
      </c>
      <c r="F148" s="260" t="s">
        <v>4</v>
      </c>
      <c r="G148" s="404"/>
      <c r="H148" s="404"/>
      <c r="I148" s="124"/>
      <c r="J148" s="124"/>
      <c r="K148" s="205"/>
    </row>
    <row r="149" spans="1:11" ht="19.149999999999999" customHeight="1" thickBot="1" x14ac:dyDescent="0.3">
      <c r="A149" s="345"/>
      <c r="B149" s="158" t="s">
        <v>17</v>
      </c>
      <c r="C149" s="168"/>
      <c r="D149" s="169">
        <f>SUM(D148)</f>
        <v>10.002000000000001</v>
      </c>
      <c r="E149" s="303"/>
      <c r="F149" s="303"/>
      <c r="G149" s="403"/>
      <c r="H149" s="403"/>
      <c r="I149" s="162"/>
      <c r="J149" s="162"/>
      <c r="K149" s="163"/>
    </row>
    <row r="150" spans="1:11" ht="19.149999999999999" customHeight="1" x14ac:dyDescent="0.25">
      <c r="A150" s="187"/>
      <c r="B150" s="335"/>
      <c r="C150" s="336"/>
      <c r="D150" s="337"/>
      <c r="E150" s="281"/>
      <c r="F150" s="281"/>
      <c r="G150" s="394"/>
      <c r="H150" s="394"/>
      <c r="I150" s="121"/>
      <c r="J150" s="121"/>
      <c r="K150" s="200"/>
    </row>
    <row r="151" spans="1:11" ht="19.149999999999999" customHeight="1" x14ac:dyDescent="0.25">
      <c r="A151" s="187">
        <v>1</v>
      </c>
      <c r="B151" s="218" t="s">
        <v>89</v>
      </c>
      <c r="C151" s="219" t="s">
        <v>90</v>
      </c>
      <c r="D151" s="220">
        <v>14.003</v>
      </c>
      <c r="E151" s="221">
        <v>4</v>
      </c>
      <c r="F151" s="221" t="s">
        <v>4</v>
      </c>
      <c r="G151" s="406"/>
      <c r="H151" s="406"/>
      <c r="I151" s="92"/>
      <c r="J151" s="92"/>
      <c r="K151" s="198"/>
    </row>
    <row r="152" spans="1:11" ht="19.149999999999999" customHeight="1" x14ac:dyDescent="0.25">
      <c r="A152" s="188">
        <v>2</v>
      </c>
      <c r="B152" s="222" t="s">
        <v>89</v>
      </c>
      <c r="C152" s="219" t="s">
        <v>91</v>
      </c>
      <c r="D152" s="242">
        <v>19.388000000000002</v>
      </c>
      <c r="E152" s="243">
        <v>4</v>
      </c>
      <c r="F152" s="221" t="s">
        <v>4</v>
      </c>
      <c r="G152" s="406"/>
      <c r="H152" s="406"/>
      <c r="I152" s="92"/>
      <c r="J152" s="92"/>
      <c r="K152" s="198"/>
    </row>
    <row r="153" spans="1:11" ht="19.149999999999999" customHeight="1" x14ac:dyDescent="0.25">
      <c r="A153" s="188">
        <v>3</v>
      </c>
      <c r="B153" s="222" t="s">
        <v>89</v>
      </c>
      <c r="C153" s="264" t="s">
        <v>92</v>
      </c>
      <c r="D153" s="265">
        <v>15.003</v>
      </c>
      <c r="E153" s="243">
        <v>4</v>
      </c>
      <c r="F153" s="243" t="s">
        <v>4</v>
      </c>
      <c r="G153" s="399"/>
      <c r="H153" s="399"/>
      <c r="I153" s="92"/>
      <c r="J153" s="92"/>
      <c r="K153" s="198"/>
    </row>
    <row r="154" spans="1:11" ht="19.149999999999999" customHeight="1" x14ac:dyDescent="0.25">
      <c r="A154" s="188">
        <v>4</v>
      </c>
      <c r="B154" s="218" t="s">
        <v>89</v>
      </c>
      <c r="C154" s="219" t="s">
        <v>93</v>
      </c>
      <c r="D154" s="220">
        <v>11.798</v>
      </c>
      <c r="E154" s="221">
        <v>4</v>
      </c>
      <c r="F154" s="221" t="s">
        <v>4</v>
      </c>
      <c r="G154" s="399"/>
      <c r="H154" s="399"/>
      <c r="I154" s="92"/>
      <c r="J154" s="92"/>
      <c r="K154" s="198"/>
    </row>
    <row r="155" spans="1:11" ht="19.149999999999999" customHeight="1" thickBot="1" x14ac:dyDescent="0.3">
      <c r="A155" s="190">
        <v>5</v>
      </c>
      <c r="B155" s="226" t="s">
        <v>89</v>
      </c>
      <c r="C155" s="261" t="s">
        <v>94</v>
      </c>
      <c r="D155" s="263">
        <v>25.006</v>
      </c>
      <c r="E155" s="266">
        <v>4</v>
      </c>
      <c r="F155" s="260" t="s">
        <v>4</v>
      </c>
      <c r="G155" s="400"/>
      <c r="H155" s="400"/>
      <c r="I155" s="122"/>
      <c r="J155" s="122"/>
      <c r="K155" s="201"/>
    </row>
    <row r="156" spans="1:11" ht="19.149999999999999" customHeight="1" thickBot="1" x14ac:dyDescent="0.3">
      <c r="A156" s="156"/>
      <c r="B156" s="134" t="s">
        <v>17</v>
      </c>
      <c r="C156" s="135"/>
      <c r="D156" s="136">
        <f>SUM(D151:D155)</f>
        <v>85.198000000000008</v>
      </c>
      <c r="E156" s="338"/>
      <c r="F156" s="305"/>
      <c r="G156" s="397"/>
      <c r="H156" s="397"/>
      <c r="I156" s="126"/>
      <c r="J156" s="126"/>
      <c r="K156" s="127"/>
    </row>
    <row r="157" spans="1:11" ht="19.149999999999999" customHeight="1" thickBot="1" x14ac:dyDescent="0.3">
      <c r="A157" s="155"/>
      <c r="B157" s="116"/>
      <c r="C157" s="117"/>
      <c r="D157" s="117"/>
      <c r="E157" s="44"/>
      <c r="F157" s="33"/>
      <c r="G157" s="124"/>
      <c r="H157" s="124"/>
      <c r="I157" s="124"/>
      <c r="J157" s="124"/>
      <c r="K157" s="205"/>
    </row>
    <row r="158" spans="1:11" ht="19.149999999999999" customHeight="1" thickBot="1" x14ac:dyDescent="0.3">
      <c r="A158" s="364" t="s">
        <v>95</v>
      </c>
      <c r="B158" s="365"/>
      <c r="C158" s="133">
        <v>97</v>
      </c>
      <c r="D158" s="132">
        <f>SUM(D9:D156)*0.5</f>
        <v>1266.4259999999997</v>
      </c>
      <c r="E158" s="128"/>
      <c r="F158" s="129"/>
      <c r="G158" s="130"/>
      <c r="H158" s="130"/>
      <c r="I158" s="130"/>
      <c r="J158" s="130"/>
      <c r="K158" s="131"/>
    </row>
    <row r="165" spans="2:16" x14ac:dyDescent="0.25">
      <c r="B165" s="418" t="s">
        <v>183</v>
      </c>
      <c r="C165" s="418"/>
      <c r="D165" s="418"/>
      <c r="E165" s="418"/>
      <c r="F165" s="418"/>
      <c r="G165" s="418"/>
      <c r="H165" s="418"/>
      <c r="I165" s="418"/>
      <c r="J165" s="418"/>
      <c r="K165" s="418"/>
      <c r="L165" s="418"/>
      <c r="M165" s="418"/>
      <c r="N165" s="418"/>
      <c r="O165" s="418"/>
      <c r="P165" s="418"/>
    </row>
    <row r="166" spans="2:16" x14ac:dyDescent="0.25">
      <c r="B166" s="419" t="s">
        <v>184</v>
      </c>
      <c r="C166" s="419"/>
      <c r="D166" s="419"/>
      <c r="E166" s="419"/>
      <c r="F166" s="419"/>
      <c r="G166" s="419"/>
      <c r="H166" s="419"/>
      <c r="I166" s="419"/>
      <c r="J166" s="419"/>
      <c r="K166" s="419"/>
      <c r="L166" s="419"/>
      <c r="M166" s="419"/>
      <c r="N166" s="419"/>
      <c r="O166" s="419"/>
      <c r="P166" s="419"/>
    </row>
  </sheetData>
  <autoFilter ref="A1:K158"/>
  <mergeCells count="8">
    <mergeCell ref="B165:P165"/>
    <mergeCell ref="B166:P166"/>
    <mergeCell ref="I4:K4"/>
    <mergeCell ref="A158:B158"/>
    <mergeCell ref="B1:G1"/>
    <mergeCell ref="B2:G2"/>
    <mergeCell ref="G68:H68"/>
    <mergeCell ref="G70:H70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alignWithMargins="0">
    <oddHeader>&amp;RСтр. &amp;P от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S19" sqref="S19"/>
    </sheetView>
  </sheetViews>
  <sheetFormatPr defaultRowHeight="15" x14ac:dyDescent="0.25"/>
  <cols>
    <col min="1" max="1" width="4.42578125" customWidth="1"/>
    <col min="2" max="2" width="13.85546875" customWidth="1"/>
    <col min="3" max="3" width="11.7109375" customWidth="1"/>
    <col min="4" max="4" width="8.5703125" customWidth="1"/>
    <col min="5" max="5" width="6.140625" customWidth="1"/>
    <col min="6" max="6" width="6.7109375" customWidth="1"/>
    <col min="7" max="7" width="29.5703125" customWidth="1"/>
    <col min="8" max="8" width="31" customWidth="1"/>
    <col min="9" max="11" width="13.28515625" customWidth="1"/>
  </cols>
  <sheetData>
    <row r="1" spans="1:15" ht="21" customHeight="1" x14ac:dyDescent="0.4">
      <c r="A1" s="50" t="s">
        <v>26</v>
      </c>
      <c r="B1" s="51"/>
      <c r="C1" s="51"/>
      <c r="D1" s="51"/>
      <c r="E1" s="1"/>
      <c r="F1" s="5"/>
      <c r="G1" s="49"/>
      <c r="J1" s="83"/>
      <c r="K1" s="49"/>
    </row>
    <row r="2" spans="1:15" ht="21" customHeight="1" x14ac:dyDescent="0.4">
      <c r="A2" s="52" t="s">
        <v>21</v>
      </c>
      <c r="B2" s="53"/>
      <c r="C2" s="54"/>
      <c r="D2" s="54"/>
      <c r="E2" s="1"/>
      <c r="F2" s="5"/>
      <c r="G2" s="49"/>
      <c r="H2" s="91" t="s">
        <v>30</v>
      </c>
      <c r="J2" s="49"/>
      <c r="K2" s="84"/>
    </row>
    <row r="3" spans="1:15" ht="17.100000000000001" customHeight="1" x14ac:dyDescent="0.25">
      <c r="A3" s="52" t="s">
        <v>22</v>
      </c>
      <c r="B3" s="53"/>
      <c r="C3" s="54"/>
      <c r="D3" s="54"/>
      <c r="E3" s="1"/>
      <c r="F3" s="5"/>
      <c r="G3" s="49"/>
      <c r="L3" s="82"/>
    </row>
    <row r="4" spans="1:15" ht="21" customHeight="1" thickBot="1" x14ac:dyDescent="0.3">
      <c r="A4" s="4" t="s">
        <v>23</v>
      </c>
      <c r="B4" s="1"/>
      <c r="C4" s="1"/>
      <c r="D4" s="1"/>
      <c r="E4" s="1"/>
      <c r="F4" s="5"/>
      <c r="G4" s="49"/>
    </row>
    <row r="5" spans="1:15" ht="39.75" thickBot="1" x14ac:dyDescent="0.3">
      <c r="A5" s="85" t="s">
        <v>15</v>
      </c>
      <c r="B5" s="86" t="s">
        <v>12</v>
      </c>
      <c r="C5" s="87" t="s">
        <v>16</v>
      </c>
      <c r="D5" s="88" t="s">
        <v>13</v>
      </c>
      <c r="E5" s="87" t="s">
        <v>14</v>
      </c>
      <c r="F5" s="87" t="s">
        <v>1</v>
      </c>
      <c r="G5" s="89" t="s">
        <v>27</v>
      </c>
      <c r="H5" s="89" t="s">
        <v>27</v>
      </c>
      <c r="I5" s="89" t="s">
        <v>25</v>
      </c>
      <c r="J5" s="89" t="s">
        <v>25</v>
      </c>
      <c r="K5" s="90" t="s">
        <v>25</v>
      </c>
    </row>
    <row r="6" spans="1:15" ht="15.75" thickBot="1" x14ac:dyDescent="0.3">
      <c r="A6" s="63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55">
        <v>7</v>
      </c>
      <c r="H6" s="56">
        <v>8</v>
      </c>
      <c r="I6" s="56">
        <v>9</v>
      </c>
      <c r="J6" s="56">
        <v>10</v>
      </c>
      <c r="K6" s="57">
        <v>11</v>
      </c>
    </row>
    <row r="7" spans="1:15" ht="21" customHeight="1" x14ac:dyDescent="0.25">
      <c r="A7" s="58"/>
      <c r="B7" s="59"/>
      <c r="C7" s="59"/>
      <c r="D7" s="60"/>
      <c r="E7" s="59"/>
      <c r="F7" s="59"/>
      <c r="G7" s="61"/>
      <c r="H7" s="62"/>
      <c r="I7" s="62"/>
      <c r="J7" s="62"/>
      <c r="K7" s="77"/>
    </row>
    <row r="8" spans="1:15" ht="21" customHeight="1" thickBot="1" x14ac:dyDescent="0.3">
      <c r="A8" s="6">
        <v>1</v>
      </c>
      <c r="B8" s="23" t="s">
        <v>2</v>
      </c>
      <c r="C8" s="24" t="s">
        <v>3</v>
      </c>
      <c r="D8" s="13">
        <v>15.952999999999999</v>
      </c>
      <c r="E8" s="7">
        <v>4</v>
      </c>
      <c r="F8" s="7" t="s">
        <v>4</v>
      </c>
      <c r="G8" s="80"/>
      <c r="H8" s="80"/>
      <c r="I8" s="80"/>
      <c r="J8" s="80"/>
      <c r="K8" s="78"/>
      <c r="O8" s="81"/>
    </row>
    <row r="9" spans="1:15" ht="21" customHeight="1" thickBot="1" x14ac:dyDescent="0.3">
      <c r="A9" s="25"/>
      <c r="B9" s="26" t="s">
        <v>17</v>
      </c>
      <c r="C9" s="27"/>
      <c r="D9" s="28">
        <v>15.952999999999999</v>
      </c>
      <c r="E9" s="29"/>
      <c r="F9" s="29"/>
      <c r="G9" s="68"/>
      <c r="H9" s="69"/>
      <c r="I9" s="69"/>
      <c r="J9" s="69"/>
      <c r="K9" s="70"/>
    </row>
    <row r="10" spans="1:15" ht="21" customHeight="1" x14ac:dyDescent="0.25">
      <c r="A10" s="30"/>
      <c r="B10" s="9"/>
      <c r="C10" s="31"/>
      <c r="D10" s="32"/>
      <c r="E10" s="33"/>
      <c r="F10" s="33"/>
      <c r="G10" s="66"/>
      <c r="H10" s="67"/>
      <c r="I10" s="67"/>
      <c r="J10" s="67"/>
      <c r="K10" s="79"/>
    </row>
    <row r="11" spans="1:15" ht="21" customHeight="1" thickBot="1" x14ac:dyDescent="0.3">
      <c r="A11" s="6">
        <v>1</v>
      </c>
      <c r="B11" s="11" t="s">
        <v>5</v>
      </c>
      <c r="C11" s="7" t="s">
        <v>6</v>
      </c>
      <c r="D11" s="13">
        <v>101.14100000000001</v>
      </c>
      <c r="E11" s="7">
        <v>4</v>
      </c>
      <c r="F11" s="7" t="s">
        <v>4</v>
      </c>
      <c r="G11" s="80"/>
      <c r="H11" s="80"/>
      <c r="I11" s="80"/>
      <c r="J11" s="80"/>
      <c r="K11" s="78"/>
    </row>
    <row r="12" spans="1:15" ht="21" customHeight="1" thickBot="1" x14ac:dyDescent="0.3">
      <c r="A12" s="25"/>
      <c r="B12" s="26" t="s">
        <v>17</v>
      </c>
      <c r="C12" s="34"/>
      <c r="D12" s="28">
        <v>101.14100000000001</v>
      </c>
      <c r="E12" s="35"/>
      <c r="F12" s="35"/>
      <c r="G12" s="68"/>
      <c r="H12" s="69"/>
      <c r="I12" s="69"/>
      <c r="J12" s="69"/>
      <c r="K12" s="70"/>
    </row>
    <row r="13" spans="1:15" ht="21" customHeight="1" x14ac:dyDescent="0.25">
      <c r="A13" s="71"/>
      <c r="B13" s="12"/>
      <c r="C13" s="72"/>
      <c r="D13" s="18"/>
      <c r="E13" s="73"/>
      <c r="F13" s="73"/>
      <c r="G13" s="66"/>
      <c r="H13" s="67"/>
      <c r="I13" s="67"/>
      <c r="J13" s="67"/>
      <c r="K13" s="79"/>
    </row>
    <row r="14" spans="1:15" ht="21" customHeight="1" thickBot="1" x14ac:dyDescent="0.3">
      <c r="A14" s="6">
        <v>1</v>
      </c>
      <c r="B14" s="11" t="s">
        <v>7</v>
      </c>
      <c r="C14" s="7" t="s">
        <v>8</v>
      </c>
      <c r="D14" s="13">
        <v>14.138999999999999</v>
      </c>
      <c r="E14" s="7">
        <v>3</v>
      </c>
      <c r="F14" s="7" t="s">
        <v>4</v>
      </c>
      <c r="G14" s="80"/>
      <c r="H14" s="80"/>
      <c r="I14" s="80"/>
      <c r="J14" s="80"/>
      <c r="K14" s="78"/>
    </row>
    <row r="15" spans="1:15" ht="21" customHeight="1" thickBot="1" x14ac:dyDescent="0.3">
      <c r="A15" s="16"/>
      <c r="B15" s="36" t="s">
        <v>17</v>
      </c>
      <c r="C15" s="29"/>
      <c r="D15" s="28">
        <v>14.138999999999999</v>
      </c>
      <c r="E15" s="29"/>
      <c r="F15" s="29"/>
      <c r="G15" s="68"/>
      <c r="H15" s="69"/>
      <c r="I15" s="69"/>
      <c r="J15" s="69"/>
      <c r="K15" s="70"/>
    </row>
    <row r="16" spans="1:15" ht="21" customHeight="1" x14ac:dyDescent="0.25">
      <c r="A16" s="10"/>
      <c r="B16" s="17"/>
      <c r="C16" s="74"/>
      <c r="D16" s="75"/>
      <c r="E16" s="74"/>
      <c r="F16" s="74"/>
      <c r="G16" s="66"/>
      <c r="H16" s="67"/>
      <c r="I16" s="67"/>
      <c r="J16" s="67"/>
      <c r="K16" s="79"/>
    </row>
    <row r="17" spans="1:11" ht="21" customHeight="1" thickBot="1" x14ac:dyDescent="0.3">
      <c r="A17" s="6">
        <v>1</v>
      </c>
      <c r="B17" s="11" t="s">
        <v>9</v>
      </c>
      <c r="C17" s="19" t="s">
        <v>10</v>
      </c>
      <c r="D17" s="37">
        <v>10.000999999999999</v>
      </c>
      <c r="E17" s="19">
        <v>3</v>
      </c>
      <c r="F17" s="19" t="s">
        <v>4</v>
      </c>
      <c r="G17" s="80"/>
      <c r="H17" s="80"/>
      <c r="I17" s="80"/>
      <c r="J17" s="80"/>
      <c r="K17" s="78"/>
    </row>
    <row r="18" spans="1:11" ht="21" customHeight="1" thickBot="1" x14ac:dyDescent="0.3">
      <c r="A18" s="8"/>
      <c r="B18" s="26" t="s">
        <v>17</v>
      </c>
      <c r="C18" s="38"/>
      <c r="D18" s="39">
        <v>10.000999999999999</v>
      </c>
      <c r="E18" s="38"/>
      <c r="F18" s="38"/>
      <c r="G18" s="68"/>
      <c r="H18" s="69"/>
      <c r="I18" s="69"/>
      <c r="J18" s="69"/>
      <c r="K18" s="70"/>
    </row>
    <row r="19" spans="1:11" ht="21" customHeight="1" x14ac:dyDescent="0.25">
      <c r="A19" s="10"/>
      <c r="B19" s="17"/>
      <c r="C19" s="41"/>
      <c r="D19" s="42"/>
      <c r="E19" s="41"/>
      <c r="F19" s="41"/>
      <c r="G19" s="66"/>
      <c r="H19" s="67"/>
      <c r="I19" s="67"/>
      <c r="J19" s="67"/>
      <c r="K19" s="79"/>
    </row>
    <row r="20" spans="1:11" ht="21" customHeight="1" thickBot="1" x14ac:dyDescent="0.3">
      <c r="A20" s="6">
        <v>1</v>
      </c>
      <c r="B20" s="11" t="s">
        <v>19</v>
      </c>
      <c r="C20" s="14" t="s">
        <v>11</v>
      </c>
      <c r="D20" s="15">
        <v>5.3780000000000001</v>
      </c>
      <c r="E20" s="14">
        <v>3</v>
      </c>
      <c r="F20" s="14" t="s">
        <v>4</v>
      </c>
      <c r="G20" s="80"/>
      <c r="H20" s="80"/>
      <c r="I20" s="80"/>
      <c r="J20" s="80"/>
      <c r="K20" s="78"/>
    </row>
    <row r="21" spans="1:11" ht="21" customHeight="1" thickBot="1" x14ac:dyDescent="0.3">
      <c r="A21" s="8"/>
      <c r="B21" s="26" t="s">
        <v>17</v>
      </c>
      <c r="C21" s="38"/>
      <c r="D21" s="43">
        <v>5.3780000000000001</v>
      </c>
      <c r="E21" s="38"/>
      <c r="F21" s="38"/>
      <c r="G21" s="68"/>
      <c r="H21" s="69"/>
      <c r="I21" s="69"/>
      <c r="J21" s="69"/>
      <c r="K21" s="70"/>
    </row>
    <row r="22" spans="1:11" ht="21" customHeight="1" thickBot="1" x14ac:dyDescent="0.3">
      <c r="A22" s="8"/>
      <c r="B22" s="76"/>
      <c r="C22" s="38"/>
      <c r="D22" s="40"/>
      <c r="E22" s="38"/>
      <c r="F22" s="38"/>
      <c r="G22" s="68"/>
      <c r="H22" s="69"/>
      <c r="I22" s="69"/>
      <c r="J22" s="69"/>
      <c r="K22" s="70"/>
    </row>
    <row r="23" spans="1:11" ht="21" customHeight="1" thickBot="1" x14ac:dyDescent="0.3">
      <c r="A23" s="368" t="s">
        <v>18</v>
      </c>
      <c r="B23" s="369"/>
      <c r="C23" s="46" t="s">
        <v>20</v>
      </c>
      <c r="D23" s="22">
        <f>SUM(D8:D21)*0.5</f>
        <v>146.61199999999997</v>
      </c>
      <c r="E23" s="38"/>
      <c r="F23" s="38"/>
      <c r="G23" s="68"/>
      <c r="H23" s="69"/>
      <c r="I23" s="69"/>
      <c r="J23" s="69"/>
      <c r="K23" s="70"/>
    </row>
    <row r="24" spans="1:11" x14ac:dyDescent="0.25">
      <c r="A24" s="45"/>
      <c r="B24" s="45"/>
      <c r="C24" s="47"/>
      <c r="D24" s="3"/>
      <c r="E24" s="48"/>
      <c r="F24" s="48"/>
      <c r="G24" s="2"/>
      <c r="H24" s="21"/>
      <c r="I24" s="21"/>
      <c r="J24" s="21"/>
      <c r="K24" s="21"/>
    </row>
  </sheetData>
  <mergeCells count="1">
    <mergeCell ref="A23:B2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Header>&amp;R&amp;P</oddHeader>
    <oddFooter>&amp;LПредседател: .......................
(Славка Бобева-Кирова)&amp;CЧленове: 1. ..........................
                       (Радка Денева)&amp;R2. ..............................
(Анелия Пеева)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Приложение 1 </vt:lpstr>
      <vt:lpstr>Приложение 2</vt:lpstr>
      <vt:lpstr>'Приложение 1 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2024-08-02T12:41:49Z</dcterms:modified>
</cp:coreProperties>
</file>