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ARG 2025-2026\II ТРЪЖНА СЕСИЯ 2025-2026\ЗА САЙТА\имоти 2ра тръжна\"/>
    </mc:Choice>
  </mc:AlternateContent>
  <bookViews>
    <workbookView xWindow="0" yWindow="0" windowWidth="28800" windowHeight="12330"/>
  </bookViews>
  <sheets>
    <sheet name="Имоти за 2-ра тръжн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H34" i="3"/>
  <c r="D32" i="3"/>
  <c r="H31" i="3"/>
  <c r="H28" i="3"/>
  <c r="D27" i="3"/>
  <c r="H26" i="3"/>
  <c r="H23" i="3"/>
  <c r="D21" i="3"/>
  <c r="H20" i="3"/>
  <c r="D18" i="3"/>
  <c r="H17" i="3"/>
  <c r="H16" i="3"/>
  <c r="D14" i="3"/>
  <c r="H13" i="3"/>
  <c r="D11" i="3"/>
  <c r="H10" i="3"/>
  <c r="H9" i="3"/>
  <c r="D8" i="3"/>
  <c r="H7" i="3"/>
  <c r="D36" i="3" l="1"/>
</calcChain>
</file>

<file path=xl/sharedStrings.xml><?xml version="1.0" encoding="utf-8"?>
<sst xmlns="http://schemas.openxmlformats.org/spreadsheetml/2006/main" count="57" uniqueCount="38">
  <si>
    <t>Землище</t>
  </si>
  <si>
    <t>НТП</t>
  </si>
  <si>
    <t>Василево</t>
  </si>
  <si>
    <t>10183.79.2</t>
  </si>
  <si>
    <t>друг вид нива</t>
  </si>
  <si>
    <t>Градини</t>
  </si>
  <si>
    <t>17511.38.1</t>
  </si>
  <si>
    <t>17511.35.1</t>
  </si>
  <si>
    <t>Изоставена орна земя</t>
  </si>
  <si>
    <t>Житен</t>
  </si>
  <si>
    <t>29444.79.45</t>
  </si>
  <si>
    <t>нива</t>
  </si>
  <si>
    <t>Йовково</t>
  </si>
  <si>
    <t>34045.5.160</t>
  </si>
  <si>
    <t>34045.5.161</t>
  </si>
  <si>
    <t>Малина</t>
  </si>
  <si>
    <t>46351.15.60</t>
  </si>
  <si>
    <t>Сноп</t>
  </si>
  <si>
    <t>67756.41.1</t>
  </si>
  <si>
    <t>Спасово</t>
  </si>
  <si>
    <t>Средина</t>
  </si>
  <si>
    <t>68326.24.33</t>
  </si>
  <si>
    <t>Сърнино</t>
  </si>
  <si>
    <t>70634.66.23</t>
  </si>
  <si>
    <t>№ 
по ред</t>
  </si>
  <si>
    <t>номер имот</t>
  </si>
  <si>
    <t>площ дка</t>
  </si>
  <si>
    <t>кат.</t>
  </si>
  <si>
    <t>начална цена лв/дка</t>
  </si>
  <si>
    <t>депозит 20 %</t>
  </si>
  <si>
    <t>Всичко:</t>
  </si>
  <si>
    <t>68196.53.8</t>
  </si>
  <si>
    <t>неизп. нива (угар, орница)</t>
  </si>
  <si>
    <t>Бр.имоти</t>
  </si>
  <si>
    <t xml:space="preserve"> ПРЕДЛОЖЕНИЕ
ЗА ПРОВЕЖДАНЕ НА II ТРЪЖНА СЕСИЯ ЗА ОТДАВАНЕ ПОД АРЕНДА ЗА СРОК ОТ ДЕСЕТ СТОПАНСКИ ГОДИНИ НА СВОБОДНИТЕ ЗЕМЕДЕЛСКИ ЗЕМИ ОТ ДПФ ЗА ОБЩИНА ГЕНЕРАЛ ТОШЕВО ЗА СТОПАНСКАТА 2025/2026 г.                                                           
</t>
  </si>
  <si>
    <t>Росица</t>
  </si>
  <si>
    <t>63094.162.52</t>
  </si>
  <si>
    <t>12 броя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</si>
</sst>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 Cyr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25" xfId="0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165" fontId="7" fillId="2" borderId="22" xfId="2" applyNumberFormat="1" applyFont="1" applyFill="1" applyBorder="1" applyAlignment="1">
      <alignment horizontal="right" vertical="center" wrapText="1"/>
    </xf>
    <xf numFmtId="0" fontId="7" fillId="2" borderId="21" xfId="2" applyFont="1" applyFill="1" applyBorder="1" applyAlignment="1">
      <alignment horizontal="right" vertical="center" wrapText="1"/>
    </xf>
    <xf numFmtId="0" fontId="7" fillId="2" borderId="26" xfId="2" applyFont="1" applyFill="1" applyBorder="1" applyAlignment="1">
      <alignment horizontal="center" vertical="center" wrapText="1"/>
    </xf>
    <xf numFmtId="2" fontId="7" fillId="2" borderId="26" xfId="3" applyNumberFormat="1" applyFont="1" applyFill="1" applyBorder="1" applyAlignment="1">
      <alignment horizontal="center" vertical="center" wrapText="1"/>
    </xf>
    <xf numFmtId="2" fontId="7" fillId="2" borderId="27" xfId="3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3" fontId="2" fillId="2" borderId="26" xfId="0" applyNumberFormat="1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center"/>
    </xf>
    <xf numFmtId="2" fontId="9" fillId="4" borderId="20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2" fontId="10" fillId="2" borderId="0" xfId="0" applyNumberFormat="1" applyFont="1" applyFill="1" applyBorder="1" applyAlignment="1">
      <alignment horizontal="right"/>
    </xf>
    <xf numFmtId="2" fontId="9" fillId="4" borderId="41" xfId="0" applyNumberFormat="1" applyFont="1" applyFill="1" applyBorder="1"/>
    <xf numFmtId="2" fontId="6" fillId="2" borderId="0" xfId="0" applyNumberFormat="1" applyFont="1" applyFill="1" applyBorder="1"/>
    <xf numFmtId="0" fontId="11" fillId="2" borderId="0" xfId="0" applyFont="1" applyFill="1" applyBorder="1"/>
    <xf numFmtId="0" fontId="11" fillId="2" borderId="0" xfId="0" applyNumberFormat="1" applyFont="1" applyFill="1" applyBorder="1" applyAlignment="1">
      <alignment horizontal="right"/>
    </xf>
    <xf numFmtId="0" fontId="11" fillId="0" borderId="0" xfId="0" applyFont="1"/>
    <xf numFmtId="0" fontId="11" fillId="2" borderId="0" xfId="0" applyFont="1" applyFill="1" applyBorder="1" applyAlignment="1">
      <alignment readingOrder="1"/>
    </xf>
    <xf numFmtId="0" fontId="11" fillId="2" borderId="0" xfId="0" applyFont="1" applyFill="1" applyBorder="1" applyAlignment="1">
      <alignment horizontal="right" readingOrder="1"/>
    </xf>
    <xf numFmtId="2" fontId="11" fillId="2" borderId="0" xfId="0" applyNumberFormat="1" applyFont="1" applyFill="1" applyBorder="1" applyAlignment="1">
      <alignment horizontal="center" readingOrder="1"/>
    </xf>
    <xf numFmtId="0" fontId="11" fillId="2" borderId="0" xfId="0" applyFont="1" applyFill="1" applyAlignment="1">
      <alignment readingOrder="1"/>
    </xf>
    <xf numFmtId="2" fontId="10" fillId="2" borderId="4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10" fillId="2" borderId="4" xfId="0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5" fillId="4" borderId="4" xfId="0" applyFont="1" applyFill="1" applyBorder="1"/>
    <xf numFmtId="0" fontId="10" fillId="4" borderId="4" xfId="0" applyFont="1" applyFill="1" applyBorder="1" applyAlignment="1">
      <alignment horizontal="left"/>
    </xf>
    <xf numFmtId="164" fontId="5" fillId="4" borderId="4" xfId="0" applyNumberFormat="1" applyFont="1" applyFill="1" applyBorder="1" applyAlignment="1">
      <alignment horizontal="right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wrapText="1"/>
    </xf>
    <xf numFmtId="2" fontId="10" fillId="4" borderId="4" xfId="0" applyNumberFormat="1" applyFont="1" applyFill="1" applyBorder="1" applyAlignment="1">
      <alignment horizontal="right"/>
    </xf>
    <xf numFmtId="0" fontId="5" fillId="2" borderId="7" xfId="0" applyFont="1" applyFill="1" applyBorder="1"/>
    <xf numFmtId="0" fontId="10" fillId="2" borderId="7" xfId="0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right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wrapText="1"/>
    </xf>
    <xf numFmtId="2" fontId="10" fillId="2" borderId="7" xfId="0" applyNumberFormat="1" applyFont="1" applyFill="1" applyBorder="1" applyAlignment="1">
      <alignment horizontal="right"/>
    </xf>
    <xf numFmtId="0" fontId="5" fillId="2" borderId="36" xfId="0" applyFont="1" applyFill="1" applyBorder="1" applyAlignment="1">
      <alignment horizontal="center"/>
    </xf>
    <xf numFmtId="0" fontId="5" fillId="2" borderId="12" xfId="0" applyFont="1" applyFill="1" applyBorder="1"/>
    <xf numFmtId="0" fontId="10" fillId="2" borderId="12" xfId="0" applyFont="1" applyFill="1" applyBorder="1" applyAlignment="1">
      <alignment horizontal="left"/>
    </xf>
    <xf numFmtId="164" fontId="10" fillId="2" borderId="12" xfId="0" applyNumberFormat="1" applyFont="1" applyFill="1" applyBorder="1" applyAlignment="1">
      <alignment horizontal="right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wrapText="1"/>
    </xf>
    <xf numFmtId="2" fontId="10" fillId="2" borderId="12" xfId="0" applyNumberFormat="1" applyFont="1" applyFill="1" applyBorder="1" applyAlignment="1">
      <alignment horizontal="right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/>
    <xf numFmtId="0" fontId="10" fillId="2" borderId="35" xfId="0" applyFont="1" applyFill="1" applyBorder="1" applyAlignment="1">
      <alignment horizontal="left"/>
    </xf>
    <xf numFmtId="164" fontId="10" fillId="2" borderId="35" xfId="0" applyNumberFormat="1" applyFont="1" applyFill="1" applyBorder="1" applyAlignment="1">
      <alignment horizontal="right"/>
    </xf>
    <xf numFmtId="0" fontId="10" fillId="2" borderId="38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wrapText="1"/>
    </xf>
    <xf numFmtId="2" fontId="10" fillId="2" borderId="35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9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left" wrapText="1"/>
    </xf>
    <xf numFmtId="0" fontId="10" fillId="2" borderId="18" xfId="0" applyFont="1" applyFill="1" applyBorder="1" applyAlignment="1">
      <alignment horizontal="left" vertical="center" wrapText="1"/>
    </xf>
    <xf numFmtId="164" fontId="10" fillId="2" borderId="18" xfId="0" applyNumberFormat="1" applyFont="1" applyFill="1" applyBorder="1" applyAlignment="1">
      <alignment horizontal="right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2" fontId="10" fillId="2" borderId="18" xfId="0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/>
    </xf>
    <xf numFmtId="0" fontId="10" fillId="2" borderId="12" xfId="0" applyFont="1" applyFill="1" applyBorder="1"/>
    <xf numFmtId="164" fontId="5" fillId="2" borderId="12" xfId="0" applyNumberFormat="1" applyFont="1" applyFill="1" applyBorder="1" applyAlignment="1">
      <alignment horizontal="right"/>
    </xf>
    <xf numFmtId="0" fontId="5" fillId="2" borderId="33" xfId="0" applyFont="1" applyFill="1" applyBorder="1" applyAlignment="1">
      <alignment horizontal="center"/>
    </xf>
    <xf numFmtId="0" fontId="5" fillId="2" borderId="31" xfId="0" applyFont="1" applyFill="1" applyBorder="1"/>
    <xf numFmtId="0" fontId="10" fillId="2" borderId="31" xfId="0" applyFont="1" applyFill="1" applyBorder="1" applyAlignment="1">
      <alignment horizontal="left"/>
    </xf>
    <xf numFmtId="164" fontId="10" fillId="2" borderId="31" xfId="0" applyNumberFormat="1" applyFont="1" applyFill="1" applyBorder="1" applyAlignment="1">
      <alignment horizontal="right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wrapText="1"/>
    </xf>
    <xf numFmtId="2" fontId="10" fillId="2" borderId="31" xfId="0" applyNumberFormat="1" applyFont="1" applyFill="1" applyBorder="1" applyAlignment="1">
      <alignment horizontal="right"/>
    </xf>
    <xf numFmtId="0" fontId="5" fillId="2" borderId="31" xfId="0" applyFont="1" applyFill="1" applyBorder="1" applyAlignment="1">
      <alignment horizontal="left"/>
    </xf>
    <xf numFmtId="164" fontId="5" fillId="2" borderId="31" xfId="0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18" xfId="0" applyFont="1" applyFill="1" applyBorder="1" applyAlignment="1"/>
    <xf numFmtId="0" fontId="10" fillId="2" borderId="18" xfId="0" applyFont="1" applyFill="1" applyBorder="1" applyAlignment="1">
      <alignment horizontal="left"/>
    </xf>
    <xf numFmtId="164" fontId="5" fillId="2" borderId="18" xfId="0" applyNumberFormat="1" applyFont="1" applyFill="1" applyBorder="1" applyAlignment="1">
      <alignment horizontal="right"/>
    </xf>
    <xf numFmtId="0" fontId="10" fillId="2" borderId="3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/>
    <xf numFmtId="0" fontId="5" fillId="4" borderId="18" xfId="0" applyFont="1" applyFill="1" applyBorder="1" applyAlignment="1">
      <alignment horizontal="left"/>
    </xf>
    <xf numFmtId="164" fontId="5" fillId="4" borderId="18" xfId="0" applyNumberFormat="1" applyFont="1" applyFill="1" applyBorder="1" applyAlignment="1">
      <alignment horizontal="right"/>
    </xf>
    <xf numFmtId="0" fontId="1" fillId="4" borderId="42" xfId="0" applyFont="1" applyFill="1" applyBorder="1"/>
    <xf numFmtId="0" fontId="10" fillId="4" borderId="18" xfId="0" applyFont="1" applyFill="1" applyBorder="1" applyAlignment="1">
      <alignment horizontal="center" vertical="center" wrapText="1"/>
    </xf>
    <xf numFmtId="2" fontId="10" fillId="4" borderId="18" xfId="0" applyNumberFormat="1" applyFont="1" applyFill="1" applyBorder="1" applyAlignment="1">
      <alignment horizontal="right"/>
    </xf>
    <xf numFmtId="0" fontId="5" fillId="4" borderId="33" xfId="0" applyFont="1" applyFill="1" applyBorder="1" applyAlignment="1">
      <alignment horizontal="center"/>
    </xf>
    <xf numFmtId="0" fontId="5" fillId="4" borderId="31" xfId="0" applyFont="1" applyFill="1" applyBorder="1"/>
    <xf numFmtId="0" fontId="10" fillId="4" borderId="31" xfId="0" applyFont="1" applyFill="1" applyBorder="1" applyAlignment="1">
      <alignment horizontal="left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wrapText="1"/>
    </xf>
    <xf numFmtId="2" fontId="10" fillId="4" borderId="31" xfId="0" applyNumberFormat="1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5" fillId="2" borderId="14" xfId="0" applyFont="1" applyFill="1" applyBorder="1"/>
    <xf numFmtId="0" fontId="10" fillId="2" borderId="14" xfId="0" applyFont="1" applyFill="1" applyBorder="1" applyAlignment="1">
      <alignment horizontal="left"/>
    </xf>
    <xf numFmtId="164" fontId="5" fillId="2" borderId="14" xfId="0" applyNumberFormat="1" applyFont="1" applyFill="1" applyBorder="1" applyAlignment="1">
      <alignment horizontal="right"/>
    </xf>
    <xf numFmtId="0" fontId="10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wrapText="1"/>
    </xf>
    <xf numFmtId="2" fontId="10" fillId="2" borderId="14" xfId="0" applyNumberFormat="1" applyFont="1" applyFill="1" applyBorder="1" applyAlignment="1">
      <alignment horizontal="right"/>
    </xf>
    <xf numFmtId="164" fontId="5" fillId="4" borderId="31" xfId="0" applyNumberFormat="1" applyFont="1" applyFill="1" applyBorder="1" applyAlignment="1">
      <alignment horizontal="right"/>
    </xf>
    <xf numFmtId="2" fontId="10" fillId="2" borderId="20" xfId="0" applyNumberFormat="1" applyFont="1" applyFill="1" applyBorder="1"/>
    <xf numFmtId="2" fontId="10" fillId="4" borderId="20" xfId="0" applyNumberFormat="1" applyFont="1" applyFill="1" applyBorder="1"/>
    <xf numFmtId="2" fontId="10" fillId="2" borderId="9" xfId="0" applyNumberFormat="1" applyFont="1" applyFill="1" applyBorder="1"/>
    <xf numFmtId="2" fontId="10" fillId="2" borderId="37" xfId="0" applyNumberFormat="1" applyFont="1" applyFill="1" applyBorder="1"/>
    <xf numFmtId="2" fontId="10" fillId="2" borderId="41" xfId="0" applyNumberFormat="1" applyFont="1" applyFill="1" applyBorder="1"/>
    <xf numFmtId="2" fontId="10" fillId="2" borderId="10" xfId="0" applyNumberFormat="1" applyFont="1" applyFill="1" applyBorder="1"/>
    <xf numFmtId="2" fontId="10" fillId="4" borderId="41" xfId="0" applyNumberFormat="1" applyFont="1" applyFill="1" applyBorder="1"/>
    <xf numFmtId="2" fontId="10" fillId="2" borderId="16" xfId="0" applyNumberFormat="1" applyFont="1" applyFill="1" applyBorder="1"/>
    <xf numFmtId="2" fontId="10" fillId="4" borderId="32" xfId="0" applyNumberFormat="1" applyFont="1" applyFill="1" applyBorder="1"/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</cellXfs>
  <cellStyles count="4">
    <cellStyle name="Нормален" xfId="0" builtinId="0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6" workbookViewId="0">
      <selection activeCell="O26" sqref="O26"/>
    </sheetView>
  </sheetViews>
  <sheetFormatPr defaultRowHeight="15" x14ac:dyDescent="0.25"/>
  <cols>
    <col min="1" max="1" width="5.28515625" customWidth="1"/>
    <col min="2" max="2" width="12.28515625" customWidth="1"/>
    <col min="3" max="3" width="15" customWidth="1"/>
    <col min="4" max="4" width="11" customWidth="1"/>
    <col min="5" max="5" width="6" customWidth="1"/>
    <col min="6" max="6" width="13.5703125" customWidth="1"/>
    <col min="8" max="8" width="12.28515625" customWidth="1"/>
    <col min="9" max="9" width="18.7109375" customWidth="1"/>
    <col min="10" max="10" width="11.42578125" customWidth="1"/>
    <col min="11" max="11" width="10.7109375" customWidth="1"/>
  </cols>
  <sheetData>
    <row r="1" spans="1:11" ht="6.75" customHeight="1" thickBot="1" x14ac:dyDescent="0.3">
      <c r="A1" s="1"/>
      <c r="B1" s="2"/>
      <c r="C1" s="2"/>
      <c r="D1" s="3"/>
      <c r="E1" s="3"/>
      <c r="F1" s="4"/>
    </row>
    <row r="2" spans="1:11" ht="27.75" customHeight="1" x14ac:dyDescent="0.25">
      <c r="A2" s="141" t="s">
        <v>34</v>
      </c>
      <c r="B2" s="142"/>
      <c r="C2" s="142"/>
      <c r="D2" s="142"/>
      <c r="E2" s="142"/>
      <c r="F2" s="142"/>
      <c r="G2" s="142"/>
      <c r="H2" s="143"/>
      <c r="J2" s="5"/>
      <c r="K2" s="5"/>
    </row>
    <row r="3" spans="1:11" ht="51.75" customHeight="1" thickBot="1" x14ac:dyDescent="0.3">
      <c r="A3" s="144"/>
      <c r="B3" s="145"/>
      <c r="C3" s="145"/>
      <c r="D3" s="145"/>
      <c r="E3" s="145"/>
      <c r="F3" s="145"/>
      <c r="G3" s="145"/>
      <c r="H3" s="146"/>
    </row>
    <row r="4" spans="1:11" ht="45.75" customHeight="1" thickBot="1" x14ac:dyDescent="0.3">
      <c r="A4" s="6" t="s">
        <v>24</v>
      </c>
      <c r="B4" s="7" t="s">
        <v>0</v>
      </c>
      <c r="C4" s="8" t="s">
        <v>25</v>
      </c>
      <c r="D4" s="9" t="s">
        <v>26</v>
      </c>
      <c r="E4" s="10" t="s">
        <v>27</v>
      </c>
      <c r="F4" s="11" t="s">
        <v>1</v>
      </c>
      <c r="G4" s="12" t="s">
        <v>28</v>
      </c>
      <c r="H4" s="13" t="s">
        <v>29</v>
      </c>
    </row>
    <row r="5" spans="1:11" ht="15.75" thickBot="1" x14ac:dyDescent="0.3">
      <c r="A5" s="14">
        <v>1</v>
      </c>
      <c r="B5" s="15">
        <v>2</v>
      </c>
      <c r="C5" s="15">
        <v>3</v>
      </c>
      <c r="D5" s="16">
        <v>4</v>
      </c>
      <c r="E5" s="17">
        <v>5</v>
      </c>
      <c r="F5" s="18">
        <v>6</v>
      </c>
      <c r="G5" s="19">
        <v>7</v>
      </c>
      <c r="H5" s="20">
        <v>8</v>
      </c>
    </row>
    <row r="6" spans="1:11" ht="10.5" customHeight="1" thickBot="1" x14ac:dyDescent="0.3">
      <c r="A6" s="14"/>
      <c r="B6" s="15"/>
      <c r="C6" s="15"/>
      <c r="D6" s="21"/>
      <c r="E6" s="22"/>
      <c r="F6" s="23"/>
      <c r="G6" s="24"/>
      <c r="H6" s="25"/>
    </row>
    <row r="7" spans="1:11" ht="30" customHeight="1" thickBot="1" x14ac:dyDescent="0.3">
      <c r="A7" s="40">
        <v>1</v>
      </c>
      <c r="B7" s="41" t="s">
        <v>2</v>
      </c>
      <c r="C7" s="42" t="s">
        <v>3</v>
      </c>
      <c r="D7" s="43">
        <v>11.988</v>
      </c>
      <c r="E7" s="44">
        <v>3</v>
      </c>
      <c r="F7" s="45" t="s">
        <v>4</v>
      </c>
      <c r="G7" s="39">
        <v>92</v>
      </c>
      <c r="H7" s="132">
        <f>20%*G7*D7</f>
        <v>220.57920000000001</v>
      </c>
    </row>
    <row r="8" spans="1:11" ht="16.5" thickBot="1" x14ac:dyDescent="0.3">
      <c r="A8" s="46"/>
      <c r="B8" s="47" t="s">
        <v>30</v>
      </c>
      <c r="C8" s="48"/>
      <c r="D8" s="49">
        <f>SUM(D7)</f>
        <v>11.988</v>
      </c>
      <c r="E8" s="50"/>
      <c r="F8" s="51"/>
      <c r="G8" s="52"/>
      <c r="H8" s="133"/>
    </row>
    <row r="9" spans="1:11" ht="33" customHeight="1" x14ac:dyDescent="0.25">
      <c r="A9" s="59">
        <v>1</v>
      </c>
      <c r="B9" s="60" t="s">
        <v>5</v>
      </c>
      <c r="C9" s="61" t="s">
        <v>7</v>
      </c>
      <c r="D9" s="62">
        <v>9.2690000000000001</v>
      </c>
      <c r="E9" s="63">
        <v>3</v>
      </c>
      <c r="F9" s="64" t="s">
        <v>8</v>
      </c>
      <c r="G9" s="65">
        <v>92</v>
      </c>
      <c r="H9" s="135">
        <f>20%*G9*D9</f>
        <v>170.54960000000003</v>
      </c>
    </row>
    <row r="10" spans="1:11" ht="36" customHeight="1" thickBot="1" x14ac:dyDescent="0.3">
      <c r="A10" s="66">
        <v>2</v>
      </c>
      <c r="B10" s="67" t="s">
        <v>5</v>
      </c>
      <c r="C10" s="68" t="s">
        <v>6</v>
      </c>
      <c r="D10" s="69">
        <v>51.783000000000001</v>
      </c>
      <c r="E10" s="70">
        <v>3</v>
      </c>
      <c r="F10" s="71" t="s">
        <v>8</v>
      </c>
      <c r="G10" s="72">
        <v>92</v>
      </c>
      <c r="H10" s="136">
        <f>20%*G10*D10</f>
        <v>952.80720000000008</v>
      </c>
    </row>
    <row r="11" spans="1:11" ht="16.5" thickBot="1" x14ac:dyDescent="0.3">
      <c r="A11" s="73"/>
      <c r="B11" s="47" t="s">
        <v>30</v>
      </c>
      <c r="C11" s="48"/>
      <c r="D11" s="49">
        <f>SUM(D9:D10)</f>
        <v>61.052</v>
      </c>
      <c r="E11" s="50"/>
      <c r="F11" s="51"/>
      <c r="G11" s="52"/>
      <c r="H11" s="133"/>
    </row>
    <row r="12" spans="1:11" ht="15.75" x14ac:dyDescent="0.25">
      <c r="A12" s="74"/>
      <c r="B12" s="75"/>
      <c r="C12" s="54"/>
      <c r="D12" s="55"/>
      <c r="E12" s="56"/>
      <c r="F12" s="57"/>
      <c r="G12" s="58"/>
      <c r="H12" s="134"/>
    </row>
    <row r="13" spans="1:11" ht="16.5" thickBot="1" x14ac:dyDescent="0.3">
      <c r="A13" s="76">
        <v>1</v>
      </c>
      <c r="B13" s="77" t="s">
        <v>9</v>
      </c>
      <c r="C13" s="78" t="s">
        <v>10</v>
      </c>
      <c r="D13" s="79">
        <v>0.1</v>
      </c>
      <c r="E13" s="80">
        <v>3</v>
      </c>
      <c r="F13" s="81" t="s">
        <v>11</v>
      </c>
      <c r="G13" s="82">
        <v>92</v>
      </c>
      <c r="H13" s="136">
        <f>20%*G13*D13</f>
        <v>1.8400000000000003</v>
      </c>
    </row>
    <row r="14" spans="1:11" ht="16.5" thickBot="1" x14ac:dyDescent="0.3">
      <c r="A14" s="73"/>
      <c r="B14" s="83" t="s">
        <v>30</v>
      </c>
      <c r="C14" s="84"/>
      <c r="D14" s="85">
        <f>SUM(D13)</f>
        <v>0.1</v>
      </c>
      <c r="E14" s="50"/>
      <c r="F14" s="86"/>
      <c r="G14" s="52"/>
      <c r="H14" s="133"/>
    </row>
    <row r="15" spans="1:11" ht="15.75" x14ac:dyDescent="0.25">
      <c r="A15" s="74"/>
      <c r="B15" s="87"/>
      <c r="C15" s="88"/>
      <c r="D15" s="89"/>
      <c r="E15" s="56"/>
      <c r="F15" s="90"/>
      <c r="G15" s="58"/>
      <c r="H15" s="134"/>
    </row>
    <row r="16" spans="1:11" ht="15.75" x14ac:dyDescent="0.25">
      <c r="A16" s="59">
        <v>1</v>
      </c>
      <c r="B16" s="91" t="s">
        <v>12</v>
      </c>
      <c r="C16" s="92" t="s">
        <v>13</v>
      </c>
      <c r="D16" s="93">
        <v>4.8760000000000003</v>
      </c>
      <c r="E16" s="63">
        <v>2</v>
      </c>
      <c r="F16" s="64" t="s">
        <v>11</v>
      </c>
      <c r="G16" s="65">
        <v>92</v>
      </c>
      <c r="H16" s="137">
        <f>20%*G16*D16</f>
        <v>89.718400000000017</v>
      </c>
    </row>
    <row r="17" spans="1:16" ht="16.5" thickBot="1" x14ac:dyDescent="0.3">
      <c r="A17" s="66">
        <v>2</v>
      </c>
      <c r="B17" s="67" t="s">
        <v>12</v>
      </c>
      <c r="C17" s="68" t="s">
        <v>14</v>
      </c>
      <c r="D17" s="69">
        <v>0.98</v>
      </c>
      <c r="E17" s="70">
        <v>2</v>
      </c>
      <c r="F17" s="71" t="s">
        <v>11</v>
      </c>
      <c r="G17" s="65">
        <v>92</v>
      </c>
      <c r="H17" s="136">
        <f>20%*G17*D17</f>
        <v>18.032</v>
      </c>
    </row>
    <row r="18" spans="1:16" ht="16.5" thickBot="1" x14ac:dyDescent="0.3">
      <c r="A18" s="73"/>
      <c r="B18" s="47" t="s">
        <v>30</v>
      </c>
      <c r="C18" s="48"/>
      <c r="D18" s="49">
        <f>SUM(D16:D17)</f>
        <v>5.8559999999999999</v>
      </c>
      <c r="E18" s="50"/>
      <c r="F18" s="51"/>
      <c r="G18" s="52"/>
      <c r="H18" s="133"/>
    </row>
    <row r="19" spans="1:16" ht="15.75" x14ac:dyDescent="0.25">
      <c r="A19" s="74"/>
      <c r="B19" s="53"/>
      <c r="C19" s="54"/>
      <c r="D19" s="55"/>
      <c r="E19" s="56"/>
      <c r="F19" s="57"/>
      <c r="G19" s="58"/>
      <c r="H19" s="134"/>
    </row>
    <row r="20" spans="1:16" ht="16.5" thickBot="1" x14ac:dyDescent="0.3">
      <c r="A20" s="94">
        <v>1</v>
      </c>
      <c r="B20" s="95" t="s">
        <v>15</v>
      </c>
      <c r="C20" s="96" t="s">
        <v>16</v>
      </c>
      <c r="D20" s="97">
        <v>3</v>
      </c>
      <c r="E20" s="98">
        <v>3</v>
      </c>
      <c r="F20" s="99" t="s">
        <v>11</v>
      </c>
      <c r="G20" s="100">
        <v>92</v>
      </c>
      <c r="H20" s="136">
        <f>20%*G20*D20</f>
        <v>55.2</v>
      </c>
    </row>
    <row r="21" spans="1:16" ht="16.5" thickBot="1" x14ac:dyDescent="0.3">
      <c r="A21" s="73"/>
      <c r="B21" s="47" t="s">
        <v>30</v>
      </c>
      <c r="C21" s="48"/>
      <c r="D21" s="49">
        <f>SUM(D20)</f>
        <v>3</v>
      </c>
      <c r="E21" s="50"/>
      <c r="F21" s="51"/>
      <c r="G21" s="52"/>
      <c r="H21" s="138"/>
    </row>
    <row r="22" spans="1:16" ht="15.75" x14ac:dyDescent="0.25">
      <c r="A22" s="74"/>
      <c r="B22" s="53"/>
      <c r="C22" s="54"/>
      <c r="D22" s="55"/>
      <c r="E22" s="56"/>
      <c r="F22" s="57"/>
      <c r="G22" s="58"/>
      <c r="H22" s="134"/>
    </row>
    <row r="23" spans="1:16" ht="16.5" thickBot="1" x14ac:dyDescent="0.3">
      <c r="A23" s="124">
        <v>1</v>
      </c>
      <c r="B23" s="125" t="s">
        <v>35</v>
      </c>
      <c r="C23" s="126" t="s">
        <v>36</v>
      </c>
      <c r="D23" s="127">
        <v>150.042</v>
      </c>
      <c r="E23" s="128">
        <v>3</v>
      </c>
      <c r="F23" s="129" t="s">
        <v>11</v>
      </c>
      <c r="G23" s="130">
        <v>92</v>
      </c>
      <c r="H23" s="139">
        <f>20%*G23*D23</f>
        <v>2760.7728000000002</v>
      </c>
    </row>
    <row r="24" spans="1:16" ht="16.5" thickBot="1" x14ac:dyDescent="0.3">
      <c r="A24" s="118"/>
      <c r="B24" s="119" t="s">
        <v>30</v>
      </c>
      <c r="C24" s="120"/>
      <c r="D24" s="131">
        <v>150.042</v>
      </c>
      <c r="E24" s="121"/>
      <c r="F24" s="122"/>
      <c r="G24" s="123"/>
      <c r="H24" s="140"/>
    </row>
    <row r="25" spans="1:16" ht="15.75" x14ac:dyDescent="0.25">
      <c r="A25" s="74"/>
      <c r="B25" s="53"/>
      <c r="C25" s="54"/>
      <c r="D25" s="55"/>
      <c r="E25" s="56"/>
      <c r="F25" s="57"/>
      <c r="G25" s="58"/>
      <c r="H25" s="134"/>
      <c r="M25" s="28"/>
      <c r="N25" s="27"/>
      <c r="O25" s="28"/>
      <c r="P25" s="29"/>
    </row>
    <row r="26" spans="1:16" ht="33.75" customHeight="1" thickBot="1" x14ac:dyDescent="0.3">
      <c r="A26" s="94">
        <v>1</v>
      </c>
      <c r="B26" s="101" t="s">
        <v>17</v>
      </c>
      <c r="C26" s="96" t="s">
        <v>18</v>
      </c>
      <c r="D26" s="102">
        <v>79.876999999999995</v>
      </c>
      <c r="E26" s="98">
        <v>3</v>
      </c>
      <c r="F26" s="99" t="s">
        <v>8</v>
      </c>
      <c r="G26" s="100">
        <v>92</v>
      </c>
      <c r="H26" s="136">
        <f>20%*G26*D26</f>
        <v>1469.7368000000001</v>
      </c>
    </row>
    <row r="27" spans="1:16" ht="16.5" thickBot="1" x14ac:dyDescent="0.3">
      <c r="A27" s="73"/>
      <c r="B27" s="103" t="s">
        <v>30</v>
      </c>
      <c r="C27" s="48"/>
      <c r="D27" s="49">
        <f>SUM(D26)</f>
        <v>79.876999999999995</v>
      </c>
      <c r="E27" s="50"/>
      <c r="F27" s="51"/>
      <c r="G27" s="52"/>
      <c r="H27" s="133"/>
    </row>
    <row r="28" spans="1:16" ht="45.75" thickBot="1" x14ac:dyDescent="0.3">
      <c r="A28" s="76">
        <v>1</v>
      </c>
      <c r="B28" s="105" t="s">
        <v>19</v>
      </c>
      <c r="C28" s="106" t="s">
        <v>31</v>
      </c>
      <c r="D28" s="107">
        <v>3.5979999999999999</v>
      </c>
      <c r="E28" s="98">
        <v>3</v>
      </c>
      <c r="F28" s="81" t="s">
        <v>32</v>
      </c>
      <c r="G28" s="100">
        <v>92</v>
      </c>
      <c r="H28" s="136">
        <f>20%*G28*D28</f>
        <v>66.20320000000001</v>
      </c>
    </row>
    <row r="29" spans="1:16" ht="16.5" thickBot="1" x14ac:dyDescent="0.3">
      <c r="A29" s="73"/>
      <c r="B29" s="103" t="s">
        <v>30</v>
      </c>
      <c r="C29" s="48"/>
      <c r="D29" s="49">
        <v>3.5979999999999999</v>
      </c>
      <c r="E29" s="50"/>
      <c r="F29" s="51"/>
      <c r="G29" s="52"/>
      <c r="H29" s="133"/>
    </row>
    <row r="30" spans="1:16" ht="15.75" x14ac:dyDescent="0.25">
      <c r="A30" s="74"/>
      <c r="B30" s="104"/>
      <c r="C30" s="54"/>
      <c r="D30" s="55"/>
      <c r="E30" s="56"/>
      <c r="F30" s="57"/>
      <c r="G30" s="58"/>
      <c r="H30" s="134"/>
    </row>
    <row r="31" spans="1:16" ht="16.5" thickBot="1" x14ac:dyDescent="0.3">
      <c r="A31" s="94">
        <v>1</v>
      </c>
      <c r="B31" s="95" t="s">
        <v>20</v>
      </c>
      <c r="C31" s="96" t="s">
        <v>21</v>
      </c>
      <c r="D31" s="97">
        <v>1.4379999999999999</v>
      </c>
      <c r="E31" s="98">
        <v>3</v>
      </c>
      <c r="F31" s="99" t="s">
        <v>11</v>
      </c>
      <c r="G31" s="100">
        <v>92</v>
      </c>
      <c r="H31" s="136">
        <f>20%*G31*D31</f>
        <v>26.459200000000003</v>
      </c>
    </row>
    <row r="32" spans="1:16" ht="16.5" thickBot="1" x14ac:dyDescent="0.3">
      <c r="A32" s="73"/>
      <c r="B32" s="47" t="s">
        <v>30</v>
      </c>
      <c r="C32" s="48"/>
      <c r="D32" s="49">
        <f>SUM(D31)</f>
        <v>1.4379999999999999</v>
      </c>
      <c r="E32" s="50"/>
      <c r="F32" s="51"/>
      <c r="G32" s="52"/>
      <c r="H32" s="133"/>
    </row>
    <row r="33" spans="1:11" ht="15.75" x14ac:dyDescent="0.25">
      <c r="A33" s="74"/>
      <c r="B33" s="53"/>
      <c r="C33" s="54"/>
      <c r="D33" s="55"/>
      <c r="E33" s="56"/>
      <c r="F33" s="57"/>
      <c r="G33" s="58"/>
      <c r="H33" s="134"/>
    </row>
    <row r="34" spans="1:11" ht="16.5" thickBot="1" x14ac:dyDescent="0.3">
      <c r="A34" s="94">
        <v>1</v>
      </c>
      <c r="B34" s="95" t="s">
        <v>22</v>
      </c>
      <c r="C34" s="96" t="s">
        <v>23</v>
      </c>
      <c r="D34" s="97">
        <v>20.004000000000001</v>
      </c>
      <c r="E34" s="98">
        <v>3</v>
      </c>
      <c r="F34" s="108" t="s">
        <v>11</v>
      </c>
      <c r="G34" s="100">
        <v>92</v>
      </c>
      <c r="H34" s="136">
        <f>20%*G34*D34</f>
        <v>368.07360000000006</v>
      </c>
    </row>
    <row r="35" spans="1:11" ht="18.75" thickBot="1" x14ac:dyDescent="0.3">
      <c r="A35" s="73"/>
      <c r="B35" s="47" t="s">
        <v>30</v>
      </c>
      <c r="C35" s="109"/>
      <c r="D35" s="49">
        <f>SUM(D34)</f>
        <v>20.004000000000001</v>
      </c>
      <c r="E35" s="110"/>
      <c r="F35" s="86"/>
      <c r="G35" s="52"/>
      <c r="H35" s="26"/>
    </row>
    <row r="36" spans="1:11" ht="18.75" thickBot="1" x14ac:dyDescent="0.3">
      <c r="A36" s="111"/>
      <c r="B36" s="112" t="s">
        <v>33</v>
      </c>
      <c r="C36" s="113" t="s">
        <v>37</v>
      </c>
      <c r="D36" s="114">
        <f>SUM(D35,D32,D27,D21,D18,D14,D11,D8,D29,D24)</f>
        <v>336.95499999999998</v>
      </c>
      <c r="E36" s="115"/>
      <c r="F36" s="116"/>
      <c r="G36" s="117"/>
      <c r="H36" s="30"/>
    </row>
    <row r="37" spans="1:11" x14ac:dyDescent="0.25">
      <c r="K37" s="31"/>
    </row>
    <row r="38" spans="1:11" ht="15.75" x14ac:dyDescent="0.25">
      <c r="A38" s="32"/>
      <c r="B38" s="33"/>
      <c r="C38" s="34"/>
      <c r="F38" s="35"/>
      <c r="G38" s="36"/>
      <c r="H38" s="37"/>
      <c r="I38" s="38"/>
    </row>
    <row r="39" spans="1:11" ht="15.75" x14ac:dyDescent="0.25">
      <c r="A39" s="32"/>
      <c r="B39" s="33"/>
      <c r="C39" s="34"/>
      <c r="F39" s="35"/>
      <c r="G39" s="36"/>
      <c r="H39" s="37"/>
      <c r="I39" s="38"/>
    </row>
  </sheetData>
  <mergeCells count="1">
    <mergeCell ref="A2:H3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Имоти за 2-ра тръжна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Анелия</dc:creator>
  <cp:lastModifiedBy>Анелия</cp:lastModifiedBy>
  <cp:lastPrinted>2025-05-27T06:23:24Z</cp:lastPrinted>
  <dcterms:created xsi:type="dcterms:W3CDTF">2025-05-08T09:28:52Z</dcterms:created>
  <dcterms:modified xsi:type="dcterms:W3CDTF">2025-05-27T06:23:29Z</dcterms:modified>
</cp:coreProperties>
</file>