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иложение 1" sheetId="1" r:id="rId1"/>
    <sheet name="Приложение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" l="1"/>
  <c r="E14" i="2" l="1"/>
  <c r="J13" i="2"/>
  <c r="I23" i="1" l="1"/>
  <c r="I17" i="1"/>
  <c r="I11" i="1" l="1"/>
  <c r="I10" i="1"/>
  <c r="I9" i="1"/>
  <c r="D12" i="1"/>
  <c r="E25" i="2" l="1"/>
  <c r="J24" i="2"/>
  <c r="J21" i="2"/>
  <c r="J19" i="2"/>
  <c r="J20" i="2"/>
  <c r="E17" i="2"/>
  <c r="J16" i="2"/>
  <c r="J12" i="2"/>
  <c r="J11" i="2"/>
  <c r="E9" i="2"/>
  <c r="E27" i="2" s="1"/>
  <c r="J8" i="2"/>
  <c r="D27" i="1"/>
  <c r="I26" i="1"/>
  <c r="D21" i="1"/>
  <c r="I20" i="1"/>
  <c r="D18" i="1"/>
  <c r="D15" i="1"/>
  <c r="I14" i="1"/>
  <c r="D29" i="1" l="1"/>
</calcChain>
</file>

<file path=xl/sharedStrings.xml><?xml version="1.0" encoding="utf-8"?>
<sst xmlns="http://schemas.openxmlformats.org/spreadsheetml/2006/main" count="83" uniqueCount="53">
  <si>
    <t>ПРИЛОЖЕНИЕ 1</t>
  </si>
  <si>
    <t>№ 
по ред</t>
  </si>
  <si>
    <t>Землище</t>
  </si>
  <si>
    <t>Номер имот</t>
  </si>
  <si>
    <t>Площ дка</t>
  </si>
  <si>
    <t xml:space="preserve">Допустим слой площ дка </t>
  </si>
  <si>
    <t>Кат.</t>
  </si>
  <si>
    <t>НТП</t>
  </si>
  <si>
    <t>Начална цена лв/дка</t>
  </si>
  <si>
    <t>Депозит 20 %</t>
  </si>
  <si>
    <t>Безводица</t>
  </si>
  <si>
    <t>03174.21.16</t>
  </si>
  <si>
    <t>нива</t>
  </si>
  <si>
    <t>Дропла</t>
  </si>
  <si>
    <t>Ляхово</t>
  </si>
  <si>
    <t>44882.18.19</t>
  </si>
  <si>
    <t>Прeспа</t>
  </si>
  <si>
    <t>58270.22.49</t>
  </si>
  <si>
    <t>Сенокос</t>
  </si>
  <si>
    <t>66250.35.60</t>
  </si>
  <si>
    <t xml:space="preserve">Царичино </t>
  </si>
  <si>
    <t>ПРИЛОЖЕНИЕ 2</t>
  </si>
  <si>
    <t>землище</t>
  </si>
  <si>
    <t>номер имот</t>
  </si>
  <si>
    <t>площ дка</t>
  </si>
  <si>
    <t>кат.</t>
  </si>
  <si>
    <t>начална цена лв/дка</t>
  </si>
  <si>
    <t>депозит 20 %</t>
  </si>
  <si>
    <t>44882.17.52</t>
  </si>
  <si>
    <t xml:space="preserve">всичко: </t>
  </si>
  <si>
    <t>58270.11.44</t>
  </si>
  <si>
    <t>Изоставена орна земя</t>
  </si>
  <si>
    <t>58270.12.30</t>
  </si>
  <si>
    <t>66250.11.58</t>
  </si>
  <si>
    <t>Храброво</t>
  </si>
  <si>
    <t>77390.17.61</t>
  </si>
  <si>
    <t>77390.15.32</t>
  </si>
  <si>
    <t>77390.29.32</t>
  </si>
  <si>
    <t>48982.332.14</t>
  </si>
  <si>
    <t xml:space="preserve">Общо: </t>
  </si>
  <si>
    <t>23769.11.2</t>
  </si>
  <si>
    <t>Балчик</t>
  </si>
  <si>
    <t>02508.510.87</t>
  </si>
  <si>
    <t>02508.519.60</t>
  </si>
  <si>
    <t>02508.528.71</t>
  </si>
  <si>
    <t>Оброчище</t>
  </si>
  <si>
    <t>53120.26.16</t>
  </si>
  <si>
    <t xml:space="preserve">Общо:    </t>
  </si>
  <si>
    <t xml:space="preserve"> 9 имота</t>
  </si>
  <si>
    <t>8 имота</t>
  </si>
  <si>
    <r>
      <t>За първата 2023/2024 стопанска година, на основание чл. 24а, ал. 9 ЗСПЗЗ, АРЕНДАТОРЪТ не дължи арендно плащане. На основание т. 4.3 от Заповед № РД-46-95/ 27.03.2023 г. на министъра на земеделието началната тръжна цена за тези имоти е в размер на 50 % от определената със заповедта.</t>
    </r>
    <r>
      <rPr>
        <sz val="10"/>
        <rFont val="Arial"/>
        <family val="2"/>
        <charset val="204"/>
      </rPr>
      <t xml:space="preserve">                                                                                                           </t>
    </r>
    <r>
      <rPr>
        <u/>
        <sz val="10"/>
        <rFont val="Arial"/>
        <family val="2"/>
        <charset val="204"/>
      </rPr>
      <t>При възстановяване на негодната част АРЕНДАТОРЪТ може да я включи в допустимия слой по предвидения за това ред</t>
    </r>
  </si>
  <si>
    <t xml:space="preserve">СПИСЪК
ЗА ПРОВЕЖДАНЕ НА I ТРЪЖНА СЕСИЯ ЗА ОТДАВАНЕ ПОД АРЕНДА ЗА СРОК ОТ ДЕСЕТ СТОПАНСКИ ГОДИНИ                                                                                                                                                                     НА СВОБОДНИТЕ ЗЕМЕДЕЛСКИ ЗЕМИ ОТ ДПФ ПРИ УСЛОВИЯТА НА ЧЛ. 47о, АЛ. 2 ОТ ППЗСПЗЗ, ЗА КОИТО НА ТРИ ПОСЛЕДОВАТЕЛНИ ТРЪЖНИ СЕСИИ НЕ СА ПОДАВАНИ ПРЕДЛОЖЕНИЯ И ПОПАДАТ ДО 20% В ДОПУСТИМИЯ СЛОЙ ЗА ПОДПОМАГАНЕ
ЗА ОБЩИНА БАЛЧИК ЗА СТОПАНСКАТА 2023/2024 г.                                                                                                                             
</t>
  </si>
  <si>
    <t xml:space="preserve">СПИСЪК
ЗА ПРОВЕЖДАНЕ НА I ТРЪЖНА СЕСИЯ ЗА ОТДАВАНЕ ПОД АРЕНДА ЗА СРОК ОТ ДЕСЕТ СТОПАНСКИ ГОДИНИ                                                                                                                                                                     НА СВОБОДНИТЕ ЗЕМЕДЕЛСКИ ЗЕМИ ОТ ДПФ 
ЗА ОБЩИНА БАЛЧИК ЗА СТОПАНСКАТА 2023/2024 г.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</si>
</sst>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7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</cellStyleXfs>
  <cellXfs count="249">
    <xf numFmtId="0" fontId="0" fillId="0" borderId="0" xfId="0"/>
    <xf numFmtId="0" fontId="1" fillId="0" borderId="0" xfId="0" applyFont="1"/>
    <xf numFmtId="0" fontId="0" fillId="0" borderId="0" xfId="0" applyNumberFormat="1"/>
    <xf numFmtId="0" fontId="4" fillId="0" borderId="6" xfId="0" applyFont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8" xfId="2" applyNumberFormat="1" applyFont="1" applyFill="1" applyBorder="1" applyAlignment="1">
      <alignment horizontal="center" vertical="center" wrapText="1"/>
    </xf>
    <xf numFmtId="2" fontId="4" fillId="0" borderId="6" xfId="3" applyNumberFormat="1" applyFont="1" applyFill="1" applyBorder="1" applyAlignment="1">
      <alignment horizontal="center" vertical="center" wrapText="1"/>
    </xf>
    <xf numFmtId="2" fontId="4" fillId="0" borderId="9" xfId="3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3" fontId="5" fillId="2" borderId="11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2" fontId="6" fillId="0" borderId="21" xfId="0" applyNumberFormat="1" applyFont="1" applyBorder="1"/>
    <xf numFmtId="0" fontId="6" fillId="0" borderId="22" xfId="0" applyFont="1" applyBorder="1"/>
    <xf numFmtId="0" fontId="6" fillId="0" borderId="8" xfId="0" applyFont="1" applyFill="1" applyBorder="1"/>
    <xf numFmtId="164" fontId="8" fillId="0" borderId="8" xfId="0" applyNumberFormat="1" applyFont="1" applyFill="1" applyBorder="1"/>
    <xf numFmtId="2" fontId="6" fillId="0" borderId="23" xfId="0" applyNumberFormat="1" applyFont="1" applyBorder="1"/>
    <xf numFmtId="0" fontId="6" fillId="0" borderId="18" xfId="0" applyFont="1" applyFill="1" applyBorder="1"/>
    <xf numFmtId="2" fontId="6" fillId="0" borderId="24" xfId="0" applyNumberFormat="1" applyFont="1" applyBorder="1"/>
    <xf numFmtId="0" fontId="8" fillId="0" borderId="26" xfId="0" applyFont="1" applyFill="1" applyBorder="1"/>
    <xf numFmtId="2" fontId="6" fillId="0" borderId="28" xfId="0" applyNumberFormat="1" applyFont="1" applyBorder="1"/>
    <xf numFmtId="2" fontId="6" fillId="0" borderId="16" xfId="0" applyNumberFormat="1" applyFont="1" applyBorder="1"/>
    <xf numFmtId="0" fontId="8" fillId="0" borderId="8" xfId="0" applyFont="1" applyFill="1" applyBorder="1"/>
    <xf numFmtId="164" fontId="8" fillId="0" borderId="8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164" fontId="10" fillId="0" borderId="8" xfId="0" applyNumberFormat="1" applyFont="1" applyFill="1" applyBorder="1"/>
    <xf numFmtId="0" fontId="6" fillId="0" borderId="8" xfId="0" applyFont="1" applyBorder="1"/>
    <xf numFmtId="0" fontId="10" fillId="0" borderId="8" xfId="0" applyNumberFormat="1" applyFont="1" applyBorder="1"/>
    <xf numFmtId="0" fontId="9" fillId="0" borderId="18" xfId="0" applyFont="1" applyFill="1" applyBorder="1"/>
    <xf numFmtId="0" fontId="9" fillId="2" borderId="18" xfId="0" applyFont="1" applyFill="1" applyBorder="1"/>
    <xf numFmtId="2" fontId="9" fillId="2" borderId="24" xfId="0" applyNumberFormat="1" applyFont="1" applyFill="1" applyBorder="1" applyAlignment="1">
      <alignment horizontal="center"/>
    </xf>
    <xf numFmtId="2" fontId="6" fillId="0" borderId="12" xfId="0" applyNumberFormat="1" applyFont="1" applyBorder="1"/>
    <xf numFmtId="0" fontId="8" fillId="0" borderId="11" xfId="0" applyFont="1" applyFill="1" applyBorder="1"/>
    <xf numFmtId="164" fontId="9" fillId="0" borderId="11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center"/>
    </xf>
    <xf numFmtId="0" fontId="9" fillId="0" borderId="8" xfId="0" applyFont="1" applyFill="1" applyBorder="1"/>
    <xf numFmtId="0" fontId="9" fillId="0" borderId="20" xfId="0" applyFont="1" applyFill="1" applyBorder="1" applyAlignment="1">
      <alignment horizontal="center"/>
    </xf>
    <xf numFmtId="0" fontId="8" fillId="0" borderId="8" xfId="0" quotePrefix="1" applyFont="1" applyFill="1" applyBorder="1" applyAlignment="1">
      <alignment horizontal="left"/>
    </xf>
    <xf numFmtId="0" fontId="9" fillId="0" borderId="0" xfId="0" applyFont="1" applyFill="1" applyBorder="1"/>
    <xf numFmtId="0" fontId="9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right"/>
    </xf>
    <xf numFmtId="2" fontId="9" fillId="2" borderId="0" xfId="0" applyNumberFormat="1" applyFont="1" applyFill="1" applyBorder="1" applyAlignment="1">
      <alignment horizontal="center"/>
    </xf>
    <xf numFmtId="0" fontId="9" fillId="3" borderId="8" xfId="0" applyFont="1" applyFill="1" applyBorder="1" applyAlignment="1">
      <alignment horizontal="right"/>
    </xf>
    <xf numFmtId="0" fontId="0" fillId="0" borderId="11" xfId="0" applyBorder="1"/>
    <xf numFmtId="0" fontId="0" fillId="0" borderId="11" xfId="0" applyNumberFormat="1" applyBorder="1"/>
    <xf numFmtId="0" fontId="0" fillId="0" borderId="12" xfId="0" applyBorder="1"/>
    <xf numFmtId="0" fontId="6" fillId="0" borderId="18" xfId="0" applyFont="1" applyBorder="1"/>
    <xf numFmtId="0" fontId="10" fillId="0" borderId="22" xfId="0" applyFont="1" applyBorder="1"/>
    <xf numFmtId="0" fontId="10" fillId="0" borderId="8" xfId="0" applyFont="1" applyBorder="1"/>
    <xf numFmtId="0" fontId="6" fillId="0" borderId="23" xfId="0" applyFont="1" applyBorder="1"/>
    <xf numFmtId="0" fontId="0" fillId="0" borderId="10" xfId="0" applyBorder="1"/>
    <xf numFmtId="0" fontId="8" fillId="0" borderId="0" xfId="0" applyFont="1"/>
    <xf numFmtId="164" fontId="4" fillId="0" borderId="6" xfId="2" applyNumberFormat="1" applyFont="1" applyFill="1" applyBorder="1" applyAlignment="1">
      <alignment horizontal="center" vertical="center" wrapText="1"/>
    </xf>
    <xf numFmtId="0" fontId="4" fillId="0" borderId="2" xfId="2" applyNumberFormat="1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3" fontId="5" fillId="2" borderId="39" xfId="0" applyNumberFormat="1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1" fontId="5" fillId="0" borderId="40" xfId="0" applyNumberFormat="1" applyFont="1" applyBorder="1" applyAlignment="1">
      <alignment horizontal="center"/>
    </xf>
    <xf numFmtId="0" fontId="0" fillId="0" borderId="13" xfId="0" applyBorder="1"/>
    <xf numFmtId="0" fontId="8" fillId="0" borderId="14" xfId="0" applyFont="1" applyFill="1" applyBorder="1"/>
    <xf numFmtId="0" fontId="9" fillId="0" borderId="14" xfId="0" applyFont="1" applyFill="1" applyBorder="1" applyAlignment="1">
      <alignment horizontal="right"/>
    </xf>
    <xf numFmtId="164" fontId="9" fillId="0" borderId="14" xfId="0" applyNumberFormat="1" applyFont="1" applyFill="1" applyBorder="1" applyAlignment="1">
      <alignment horizontal="right"/>
    </xf>
    <xf numFmtId="0" fontId="0" fillId="0" borderId="14" xfId="0" applyBorder="1"/>
    <xf numFmtId="0" fontId="8" fillId="3" borderId="29" xfId="0" applyFont="1" applyFill="1" applyBorder="1"/>
    <xf numFmtId="49" fontId="9" fillId="3" borderId="29" xfId="0" applyNumberFormat="1" applyFont="1" applyFill="1" applyBorder="1" applyAlignment="1">
      <alignment horizontal="right"/>
    </xf>
    <xf numFmtId="164" fontId="9" fillId="3" borderId="29" xfId="0" applyNumberFormat="1" applyFont="1" applyFill="1" applyBorder="1" applyAlignment="1">
      <alignment horizontal="right"/>
    </xf>
    <xf numFmtId="0" fontId="9" fillId="3" borderId="29" xfId="0" applyFont="1" applyFill="1" applyBorder="1" applyAlignment="1">
      <alignment horizontal="right"/>
    </xf>
    <xf numFmtId="2" fontId="9" fillId="3" borderId="34" xfId="0" applyNumberFormat="1" applyFont="1" applyFill="1" applyBorder="1"/>
    <xf numFmtId="0" fontId="0" fillId="0" borderId="22" xfId="0" applyBorder="1"/>
    <xf numFmtId="0" fontId="7" fillId="3" borderId="8" xfId="0" applyFont="1" applyFill="1" applyBorder="1" applyAlignment="1">
      <alignment wrapText="1"/>
    </xf>
    <xf numFmtId="164" fontId="8" fillId="3" borderId="8" xfId="0" applyNumberFormat="1" applyFont="1" applyFill="1" applyBorder="1" applyAlignment="1">
      <alignment horizontal="right"/>
    </xf>
    <xf numFmtId="0" fontId="9" fillId="3" borderId="8" xfId="0" applyFont="1" applyFill="1" applyBorder="1" applyAlignment="1">
      <alignment horizontal="center"/>
    </xf>
    <xf numFmtId="0" fontId="0" fillId="3" borderId="8" xfId="0" applyFill="1" applyBorder="1"/>
    <xf numFmtId="0" fontId="7" fillId="3" borderId="20" xfId="0" applyFont="1" applyFill="1" applyBorder="1" applyAlignment="1">
      <alignment wrapText="1"/>
    </xf>
    <xf numFmtId="0" fontId="9" fillId="3" borderId="20" xfId="0" applyFont="1" applyFill="1" applyBorder="1" applyAlignment="1">
      <alignment horizontal="right"/>
    </xf>
    <xf numFmtId="164" fontId="8" fillId="3" borderId="20" xfId="0" applyNumberFormat="1" applyFont="1" applyFill="1" applyBorder="1" applyAlignment="1">
      <alignment horizontal="right"/>
    </xf>
    <xf numFmtId="0" fontId="0" fillId="3" borderId="20" xfId="0" applyFill="1" applyBorder="1"/>
    <xf numFmtId="0" fontId="8" fillId="3" borderId="26" xfId="0" applyFont="1" applyFill="1" applyBorder="1"/>
    <xf numFmtId="49" fontId="9" fillId="3" borderId="26" xfId="0" applyNumberFormat="1" applyFont="1" applyFill="1" applyBorder="1" applyAlignment="1">
      <alignment horizontal="right" wrapText="1"/>
    </xf>
    <xf numFmtId="164" fontId="9" fillId="3" borderId="26" xfId="0" applyNumberFormat="1" applyFont="1" applyFill="1" applyBorder="1" applyAlignment="1">
      <alignment horizontal="right"/>
    </xf>
    <xf numFmtId="164" fontId="9" fillId="2" borderId="26" xfId="4" applyNumberFormat="1" applyFont="1" applyFill="1" applyBorder="1" applyAlignment="1">
      <alignment horizontal="right"/>
    </xf>
    <xf numFmtId="2" fontId="9" fillId="3" borderId="28" xfId="0" applyNumberFormat="1" applyFont="1" applyFill="1" applyBorder="1"/>
    <xf numFmtId="0" fontId="7" fillId="3" borderId="18" xfId="0" applyFont="1" applyFill="1" applyBorder="1" applyAlignment="1">
      <alignment wrapText="1"/>
    </xf>
    <xf numFmtId="0" fontId="9" fillId="3" borderId="18" xfId="0" applyFont="1" applyFill="1" applyBorder="1" applyAlignment="1">
      <alignment horizontal="right"/>
    </xf>
    <xf numFmtId="164" fontId="8" fillId="3" borderId="18" xfId="0" applyNumberFormat="1" applyFont="1" applyFill="1" applyBorder="1" applyAlignment="1">
      <alignment horizontal="right"/>
    </xf>
    <xf numFmtId="0" fontId="0" fillId="3" borderId="18" xfId="0" applyFill="1" applyBorder="1"/>
    <xf numFmtId="0" fontId="8" fillId="3" borderId="18" xfId="0" applyFont="1" applyFill="1" applyBorder="1"/>
    <xf numFmtId="49" fontId="9" fillId="0" borderId="18" xfId="4" applyNumberFormat="1" applyFont="1" applyFill="1" applyBorder="1" applyAlignment="1">
      <alignment horizontal="right"/>
    </xf>
    <xf numFmtId="164" fontId="9" fillId="0" borderId="18" xfId="4" applyNumberFormat="1" applyFont="1" applyFill="1" applyBorder="1" applyAlignment="1">
      <alignment horizontal="right"/>
    </xf>
    <xf numFmtId="2" fontId="9" fillId="3" borderId="24" xfId="0" applyNumberFormat="1" applyFont="1" applyFill="1" applyBorder="1"/>
    <xf numFmtId="49" fontId="9" fillId="2" borderId="26" xfId="4" applyNumberFormat="1" applyFont="1" applyFill="1" applyBorder="1" applyAlignment="1">
      <alignment horizontal="right"/>
    </xf>
    <xf numFmtId="0" fontId="9" fillId="3" borderId="26" xfId="0" applyFont="1" applyFill="1" applyBorder="1" applyAlignment="1">
      <alignment horizontal="right"/>
    </xf>
    <xf numFmtId="0" fontId="8" fillId="3" borderId="31" xfId="0" applyFont="1" applyFill="1" applyBorder="1"/>
    <xf numFmtId="49" fontId="9" fillId="2" borderId="31" xfId="4" applyNumberFormat="1" applyFont="1" applyFill="1" applyBorder="1" applyAlignment="1">
      <alignment horizontal="right"/>
    </xf>
    <xf numFmtId="164" fontId="9" fillId="2" borderId="31" xfId="4" applyNumberFormat="1" applyFont="1" applyFill="1" applyBorder="1" applyAlignment="1">
      <alignment horizontal="right"/>
    </xf>
    <xf numFmtId="0" fontId="9" fillId="3" borderId="31" xfId="0" applyFont="1" applyFill="1" applyBorder="1" applyAlignment="1">
      <alignment horizontal="right"/>
    </xf>
    <xf numFmtId="2" fontId="9" fillId="3" borderId="42" xfId="0" applyNumberFormat="1" applyFont="1" applyFill="1" applyBorder="1"/>
    <xf numFmtId="0" fontId="7" fillId="0" borderId="8" xfId="0" applyFont="1" applyFill="1" applyBorder="1" applyAlignment="1">
      <alignment wrapText="1"/>
    </xf>
    <xf numFmtId="0" fontId="0" fillId="0" borderId="8" xfId="0" applyBorder="1"/>
    <xf numFmtId="0" fontId="0" fillId="0" borderId="23" xfId="0" applyBorder="1"/>
    <xf numFmtId="0" fontId="8" fillId="0" borderId="22" xfId="0" applyFont="1" applyBorder="1"/>
    <xf numFmtId="0" fontId="8" fillId="0" borderId="8" xfId="0" applyFont="1" applyBorder="1"/>
    <xf numFmtId="164" fontId="8" fillId="0" borderId="8" xfId="0" applyNumberFormat="1" applyFont="1" applyBorder="1"/>
    <xf numFmtId="0" fontId="12" fillId="0" borderId="14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2" fontId="12" fillId="0" borderId="20" xfId="0" applyNumberFormat="1" applyFont="1" applyBorder="1"/>
    <xf numFmtId="2" fontId="12" fillId="0" borderId="8" xfId="0" applyNumberFormat="1" applyFont="1" applyBorder="1"/>
    <xf numFmtId="0" fontId="12" fillId="2" borderId="18" xfId="0" applyFont="1" applyFill="1" applyBorder="1" applyAlignment="1">
      <alignment horizontal="right"/>
    </xf>
    <xf numFmtId="2" fontId="12" fillId="0" borderId="36" xfId="0" applyNumberFormat="1" applyFont="1" applyBorder="1"/>
    <xf numFmtId="0" fontId="13" fillId="0" borderId="8" xfId="0" applyNumberFormat="1" applyFont="1" applyFill="1" applyBorder="1"/>
    <xf numFmtId="0" fontId="12" fillId="0" borderId="18" xfId="0" applyNumberFormat="1" applyFont="1" applyFill="1" applyBorder="1"/>
    <xf numFmtId="0" fontId="13" fillId="0" borderId="8" xfId="0" applyNumberFormat="1" applyFont="1" applyFill="1" applyBorder="1" applyAlignment="1">
      <alignment horizontal="right"/>
    </xf>
    <xf numFmtId="0" fontId="12" fillId="0" borderId="18" xfId="0" applyNumberFormat="1" applyFont="1" applyBorder="1"/>
    <xf numFmtId="14" fontId="0" fillId="0" borderId="0" xfId="0" applyNumberFormat="1"/>
    <xf numFmtId="0" fontId="9" fillId="2" borderId="14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4" xfId="0" applyNumberFormat="1" applyFont="1" applyFill="1" applyBorder="1" applyAlignment="1">
      <alignment horizontal="right"/>
    </xf>
    <xf numFmtId="0" fontId="9" fillId="2" borderId="14" xfId="0" applyFont="1" applyFill="1" applyBorder="1"/>
    <xf numFmtId="0" fontId="9" fillId="2" borderId="14" xfId="0" applyFont="1" applyFill="1" applyBorder="1" applyAlignment="1">
      <alignment horizontal="right"/>
    </xf>
    <xf numFmtId="2" fontId="12" fillId="2" borderId="14" xfId="0" applyNumberFormat="1" applyFont="1" applyFill="1" applyBorder="1" applyAlignment="1">
      <alignment horizontal="center"/>
    </xf>
    <xf numFmtId="164" fontId="9" fillId="2" borderId="14" xfId="0" applyNumberFormat="1" applyFont="1" applyFill="1" applyBorder="1" applyAlignment="1">
      <alignment horizontal="right"/>
    </xf>
    <xf numFmtId="164" fontId="9" fillId="2" borderId="26" xfId="0" applyNumberFormat="1" applyFont="1" applyFill="1" applyBorder="1" applyAlignment="1">
      <alignment horizontal="right"/>
    </xf>
    <xf numFmtId="164" fontId="9" fillId="2" borderId="29" xfId="0" applyNumberFormat="1" applyFont="1" applyFill="1" applyBorder="1" applyAlignment="1">
      <alignment horizontal="right"/>
    </xf>
    <xf numFmtId="0" fontId="9" fillId="2" borderId="26" xfId="0" applyFont="1" applyFill="1" applyBorder="1" applyAlignment="1">
      <alignment horizontal="right"/>
    </xf>
    <xf numFmtId="0" fontId="9" fillId="2" borderId="29" xfId="0" applyFont="1" applyFill="1" applyBorder="1" applyAlignment="1">
      <alignment horizontal="right"/>
    </xf>
    <xf numFmtId="0" fontId="8" fillId="2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165" fontId="8" fillId="2" borderId="8" xfId="0" applyNumberFormat="1" applyFont="1" applyFill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37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1" fontId="8" fillId="0" borderId="2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2" borderId="14" xfId="0" applyNumberFormat="1" applyFont="1" applyFill="1" applyBorder="1" applyAlignment="1">
      <alignment horizontal="center"/>
    </xf>
    <xf numFmtId="0" fontId="8" fillId="2" borderId="15" xfId="0" applyNumberFormat="1" applyFont="1" applyFill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64" fontId="9" fillId="0" borderId="20" xfId="0" applyNumberFormat="1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0" fontId="6" fillId="0" borderId="14" xfId="0" applyFont="1" applyBorder="1"/>
    <xf numFmtId="0" fontId="12" fillId="0" borderId="14" xfId="0" applyNumberFormat="1" applyFont="1" applyBorder="1"/>
    <xf numFmtId="0" fontId="6" fillId="0" borderId="16" xfId="0" applyFont="1" applyBorder="1"/>
    <xf numFmtId="0" fontId="9" fillId="0" borderId="1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9" fillId="0" borderId="26" xfId="0" applyNumberFormat="1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0" fontId="9" fillId="2" borderId="18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39" xfId="0" quotePrefix="1" applyFont="1" applyFill="1" applyBorder="1" applyAlignment="1">
      <alignment horizontal="left"/>
    </xf>
    <xf numFmtId="0" fontId="9" fillId="0" borderId="39" xfId="0" applyFont="1" applyFill="1" applyBorder="1" applyAlignment="1">
      <alignment horizontal="center"/>
    </xf>
    <xf numFmtId="164" fontId="15" fillId="0" borderId="29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>
      <alignment horizontal="right"/>
    </xf>
    <xf numFmtId="165" fontId="9" fillId="0" borderId="19" xfId="0" applyNumberFormat="1" applyFont="1" applyFill="1" applyBorder="1" applyAlignment="1">
      <alignment horizontal="right"/>
    </xf>
    <xf numFmtId="165" fontId="9" fillId="0" borderId="11" xfId="0" applyNumberFormat="1" applyFont="1" applyFill="1" applyBorder="1" applyAlignment="1">
      <alignment horizontal="right"/>
    </xf>
    <xf numFmtId="0" fontId="0" fillId="0" borderId="0" xfId="0" applyFill="1"/>
    <xf numFmtId="0" fontId="6" fillId="0" borderId="10" xfId="0" applyFont="1" applyFill="1" applyBorder="1" applyAlignment="1">
      <alignment horizontal="center"/>
    </xf>
    <xf numFmtId="2" fontId="6" fillId="0" borderId="12" xfId="0" applyNumberFormat="1" applyFont="1" applyFill="1" applyBorder="1"/>
    <xf numFmtId="165" fontId="2" fillId="0" borderId="29" xfId="0" applyNumberFormat="1" applyFont="1" applyFill="1" applyBorder="1" applyAlignment="1">
      <alignment horizontal="right"/>
    </xf>
    <xf numFmtId="164" fontId="9" fillId="0" borderId="29" xfId="4" applyNumberFormat="1" applyFont="1" applyFill="1" applyBorder="1" applyAlignment="1">
      <alignment horizontal="right"/>
    </xf>
    <xf numFmtId="165" fontId="9" fillId="2" borderId="15" xfId="0" applyNumberFormat="1" applyFont="1" applyFill="1" applyBorder="1" applyAlignment="1">
      <alignment horizontal="right"/>
    </xf>
    <xf numFmtId="165" fontId="9" fillId="2" borderId="27" xfId="0" applyNumberFormat="1" applyFont="1" applyFill="1" applyBorder="1" applyAlignment="1">
      <alignment horizontal="right"/>
    </xf>
    <xf numFmtId="165" fontId="9" fillId="2" borderId="30" xfId="0" applyNumberFormat="1" applyFont="1" applyFill="1" applyBorder="1" applyAlignment="1">
      <alignment horizontal="right"/>
    </xf>
    <xf numFmtId="0" fontId="10" fillId="0" borderId="8" xfId="0" applyFont="1" applyBorder="1" applyAlignment="1">
      <alignment horizontal="center"/>
    </xf>
    <xf numFmtId="0" fontId="8" fillId="0" borderId="38" xfId="0" applyFont="1" applyBorder="1"/>
    <xf numFmtId="0" fontId="8" fillId="0" borderId="39" xfId="0" applyFont="1" applyBorder="1"/>
    <xf numFmtId="164" fontId="8" fillId="0" borderId="39" xfId="0" applyNumberFormat="1" applyFont="1" applyBorder="1"/>
    <xf numFmtId="0" fontId="0" fillId="0" borderId="40" xfId="0" applyBorder="1"/>
    <xf numFmtId="2" fontId="9" fillId="0" borderId="26" xfId="0" applyNumberFormat="1" applyFont="1" applyFill="1" applyBorder="1"/>
    <xf numFmtId="0" fontId="4" fillId="0" borderId="35" xfId="0" applyFont="1" applyBorder="1" applyAlignment="1">
      <alignment horizontal="center" vertical="center" wrapText="1"/>
    </xf>
    <xf numFmtId="0" fontId="4" fillId="0" borderId="37" xfId="2" applyFont="1" applyFill="1" applyBorder="1" applyAlignment="1">
      <alignment horizontal="center" vertical="center" wrapText="1"/>
    </xf>
    <xf numFmtId="164" fontId="4" fillId="0" borderId="8" xfId="2" applyNumberFormat="1" applyFont="1" applyFill="1" applyBorder="1" applyAlignment="1">
      <alignment horizontal="center" vertical="center" wrapText="1"/>
    </xf>
    <xf numFmtId="2" fontId="4" fillId="0" borderId="37" xfId="3" applyNumberFormat="1" applyFont="1" applyFill="1" applyBorder="1" applyAlignment="1">
      <alignment horizontal="center" vertical="center" wrapText="1"/>
    </xf>
    <xf numFmtId="2" fontId="4" fillId="0" borderId="23" xfId="3" applyNumberFormat="1" applyFont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12" fillId="3" borderId="8" xfId="0" applyFont="1" applyFill="1" applyBorder="1"/>
    <xf numFmtId="0" fontId="12" fillId="3" borderId="20" xfId="0" applyFont="1" applyFill="1" applyBorder="1"/>
    <xf numFmtId="0" fontId="12" fillId="3" borderId="18" xfId="0" applyFont="1" applyFill="1" applyBorder="1"/>
    <xf numFmtId="0" fontId="6" fillId="3" borderId="23" xfId="0" applyFont="1" applyFill="1" applyBorder="1"/>
    <xf numFmtId="0" fontId="6" fillId="3" borderId="21" xfId="0" applyFont="1" applyFill="1" applyBorder="1"/>
    <xf numFmtId="0" fontId="6" fillId="3" borderId="24" xfId="0" applyFont="1" applyFill="1" applyBorder="1"/>
    <xf numFmtId="14" fontId="14" fillId="0" borderId="0" xfId="0" applyNumberFormat="1" applyFont="1" applyFill="1"/>
    <xf numFmtId="14" fontId="14" fillId="0" borderId="0" xfId="0" applyNumberFormat="1" applyFont="1" applyFill="1" applyAlignment="1">
      <alignment horizontal="left"/>
    </xf>
    <xf numFmtId="0" fontId="9" fillId="0" borderId="17" xfId="0" applyFont="1" applyFill="1" applyBorder="1" applyAlignment="1">
      <alignment horizontal="center"/>
    </xf>
    <xf numFmtId="0" fontId="8" fillId="0" borderId="18" xfId="0" applyFont="1" applyFill="1" applyBorder="1"/>
    <xf numFmtId="49" fontId="9" fillId="0" borderId="18" xfId="0" applyNumberFormat="1" applyFont="1" applyFill="1" applyBorder="1" applyAlignment="1">
      <alignment horizontal="center"/>
    </xf>
    <xf numFmtId="164" fontId="9" fillId="0" borderId="18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right"/>
    </xf>
    <xf numFmtId="2" fontId="9" fillId="0" borderId="20" xfId="0" applyNumberFormat="1" applyFont="1" applyFill="1" applyBorder="1"/>
    <xf numFmtId="2" fontId="9" fillId="0" borderId="21" xfId="0" applyNumberFormat="1" applyFont="1" applyFill="1" applyBorder="1"/>
    <xf numFmtId="0" fontId="16" fillId="3" borderId="29" xfId="0" applyFont="1" applyFill="1" applyBorder="1" applyAlignment="1">
      <alignment horizontal="right" vertical="center" wrapText="1"/>
    </xf>
    <xf numFmtId="0" fontId="16" fillId="3" borderId="26" xfId="0" applyFont="1" applyFill="1" applyBorder="1" applyAlignment="1">
      <alignment horizontal="right" vertical="center" wrapText="1"/>
    </xf>
    <xf numFmtId="0" fontId="0" fillId="0" borderId="0" xfId="0" applyFill="1" applyBorder="1"/>
    <xf numFmtId="164" fontId="9" fillId="0" borderId="11" xfId="4" applyNumberFormat="1" applyFont="1" applyFill="1" applyBorder="1" applyAlignment="1">
      <alignment horizontal="right"/>
    </xf>
    <xf numFmtId="2" fontId="9" fillId="0" borderId="18" xfId="0" applyNumberFormat="1" applyFont="1" applyFill="1" applyBorder="1"/>
    <xf numFmtId="2" fontId="9" fillId="0" borderId="12" xfId="0" applyNumberFormat="1" applyFont="1" applyFill="1" applyBorder="1"/>
    <xf numFmtId="49" fontId="9" fillId="0" borderId="11" xfId="0" applyNumberFormat="1" applyFont="1" applyFill="1" applyBorder="1" applyAlignment="1">
      <alignment horizontal="right"/>
    </xf>
    <xf numFmtId="0" fontId="8" fillId="2" borderId="14" xfId="0" applyFont="1" applyFill="1" applyBorder="1" applyAlignment="1">
      <alignment horizontal="left"/>
    </xf>
    <xf numFmtId="0" fontId="8" fillId="2" borderId="26" xfId="0" applyFont="1" applyFill="1" applyBorder="1" applyAlignment="1">
      <alignment horizontal="left"/>
    </xf>
    <xf numFmtId="0" fontId="8" fillId="2" borderId="29" xfId="0" applyFont="1" applyFill="1" applyBorder="1" applyAlignment="1">
      <alignment horizontal="left"/>
    </xf>
    <xf numFmtId="49" fontId="15" fillId="0" borderId="29" xfId="0" applyNumberFormat="1" applyFont="1" applyFill="1" applyBorder="1" applyAlignment="1">
      <alignment horizontal="right"/>
    </xf>
    <xf numFmtId="2" fontId="9" fillId="0" borderId="14" xfId="0" applyNumberFormat="1" applyFont="1" applyBorder="1" applyAlignment="1">
      <alignment horizontal="right"/>
    </xf>
    <xf numFmtId="2" fontId="9" fillId="0" borderId="18" xfId="0" applyNumberFormat="1" applyFont="1" applyBorder="1" applyAlignment="1">
      <alignment horizontal="right"/>
    </xf>
    <xf numFmtId="0" fontId="3" fillId="0" borderId="1" xfId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5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  <xf numFmtId="0" fontId="4" fillId="0" borderId="5" xfId="1" applyFont="1" applyFill="1" applyBorder="1" applyAlignment="1">
      <alignment horizontal="center" wrapText="1"/>
    </xf>
    <xf numFmtId="0" fontId="11" fillId="3" borderId="43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</cellXfs>
  <cellStyles count="5">
    <cellStyle name="Нормален" xfId="0" builtinId="0"/>
    <cellStyle name="Нормален 2" xfId="4"/>
    <cellStyle name="Нормален_Лист2" xfId="2"/>
    <cellStyle name="Нормален_Лист3" xfId="1"/>
    <cellStyle name="Нормален_ниви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tabSelected="1" zoomScale="110" zoomScaleNormal="110" workbookViewId="0">
      <selection activeCell="M10" sqref="M10"/>
    </sheetView>
  </sheetViews>
  <sheetFormatPr defaultRowHeight="15" x14ac:dyDescent="0.25"/>
  <cols>
    <col min="1" max="1" width="6.140625" customWidth="1"/>
    <col min="2" max="2" width="11.28515625" customWidth="1"/>
    <col min="3" max="3" width="13" customWidth="1"/>
    <col min="4" max="4" width="10.140625" customWidth="1"/>
    <col min="5" max="5" width="10" style="2" customWidth="1"/>
    <col min="6" max="6" width="8" customWidth="1"/>
    <col min="7" max="7" width="9.7109375" customWidth="1"/>
    <col min="8" max="8" width="9.42578125" customWidth="1"/>
    <col min="9" max="9" width="9.140625" customWidth="1"/>
  </cols>
  <sheetData>
    <row r="2" spans="1:9" x14ac:dyDescent="0.25">
      <c r="A2" s="1" t="s">
        <v>0</v>
      </c>
    </row>
    <row r="3" spans="1:9" ht="15.75" thickBot="1" x14ac:dyDescent="0.3">
      <c r="A3" s="1"/>
    </row>
    <row r="4" spans="1:9" x14ac:dyDescent="0.25">
      <c r="A4" s="234" t="s">
        <v>52</v>
      </c>
      <c r="B4" s="235"/>
      <c r="C4" s="235"/>
      <c r="D4" s="235"/>
      <c r="E4" s="235"/>
      <c r="F4" s="235"/>
      <c r="G4" s="235"/>
      <c r="H4" s="235"/>
      <c r="I4" s="236"/>
    </row>
    <row r="5" spans="1:9" x14ac:dyDescent="0.25">
      <c r="A5" s="237"/>
      <c r="B5" s="238"/>
      <c r="C5" s="238"/>
      <c r="D5" s="238"/>
      <c r="E5" s="238"/>
      <c r="F5" s="238"/>
      <c r="G5" s="238"/>
      <c r="H5" s="238"/>
      <c r="I5" s="239"/>
    </row>
    <row r="6" spans="1:9" ht="57.75" customHeight="1" thickBot="1" x14ac:dyDescent="0.3">
      <c r="A6" s="237"/>
      <c r="B6" s="238"/>
      <c r="C6" s="238"/>
      <c r="D6" s="238"/>
      <c r="E6" s="238"/>
      <c r="F6" s="238"/>
      <c r="G6" s="238"/>
      <c r="H6" s="238"/>
      <c r="I6" s="239"/>
    </row>
    <row r="7" spans="1:9" ht="41.25" customHeight="1" thickBot="1" x14ac:dyDescent="0.3">
      <c r="A7" s="196" t="s">
        <v>1</v>
      </c>
      <c r="B7" s="197" t="s">
        <v>2</v>
      </c>
      <c r="C7" s="197" t="s">
        <v>3</v>
      </c>
      <c r="D7" s="198" t="s">
        <v>4</v>
      </c>
      <c r="E7" s="6" t="s">
        <v>5</v>
      </c>
      <c r="F7" s="4" t="s">
        <v>6</v>
      </c>
      <c r="G7" s="197" t="s">
        <v>7</v>
      </c>
      <c r="H7" s="199" t="s">
        <v>8</v>
      </c>
      <c r="I7" s="200" t="s">
        <v>9</v>
      </c>
    </row>
    <row r="8" spans="1:9" ht="17.25" customHeight="1" thickBot="1" x14ac:dyDescent="0.3">
      <c r="A8" s="9">
        <v>1</v>
      </c>
      <c r="B8" s="10">
        <v>2</v>
      </c>
      <c r="C8" s="10">
        <v>3</v>
      </c>
      <c r="D8" s="11">
        <v>4</v>
      </c>
      <c r="E8" s="12">
        <v>5</v>
      </c>
      <c r="F8" s="10">
        <v>6</v>
      </c>
      <c r="G8" s="10">
        <v>7</v>
      </c>
      <c r="H8" s="13">
        <v>8</v>
      </c>
      <c r="I8" s="14">
        <v>9</v>
      </c>
    </row>
    <row r="9" spans="1:9" ht="20.100000000000001" customHeight="1" x14ac:dyDescent="0.25">
      <c r="A9" s="152">
        <v>1</v>
      </c>
      <c r="B9" s="228" t="s">
        <v>41</v>
      </c>
      <c r="C9" s="123" t="s">
        <v>42</v>
      </c>
      <c r="D9" s="130">
        <v>3.9039999999999999</v>
      </c>
      <c r="E9" s="187">
        <v>3.9039999999999999</v>
      </c>
      <c r="F9" s="123">
        <v>2</v>
      </c>
      <c r="G9" s="128" t="s">
        <v>12</v>
      </c>
      <c r="H9" s="232">
        <v>72</v>
      </c>
      <c r="I9" s="24">
        <f>20%*H9*D9</f>
        <v>56.217599999999997</v>
      </c>
    </row>
    <row r="10" spans="1:9" ht="20.100000000000001" customHeight="1" x14ac:dyDescent="0.25">
      <c r="A10" s="153">
        <v>2</v>
      </c>
      <c r="B10" s="229" t="s">
        <v>41</v>
      </c>
      <c r="C10" s="124" t="s">
        <v>43</v>
      </c>
      <c r="D10" s="131">
        <v>4.4240000000000004</v>
      </c>
      <c r="E10" s="188">
        <v>4.4240000000000004</v>
      </c>
      <c r="F10" s="124">
        <v>3</v>
      </c>
      <c r="G10" s="133" t="s">
        <v>12</v>
      </c>
      <c r="H10" s="233">
        <v>72</v>
      </c>
      <c r="I10" s="23">
        <f>20%*H10*D10</f>
        <v>63.705600000000004</v>
      </c>
    </row>
    <row r="11" spans="1:9" ht="20.100000000000001" customHeight="1" thickBot="1" x14ac:dyDescent="0.3">
      <c r="A11" s="154">
        <v>3</v>
      </c>
      <c r="B11" s="230" t="s">
        <v>41</v>
      </c>
      <c r="C11" s="125" t="s">
        <v>44</v>
      </c>
      <c r="D11" s="132">
        <v>5</v>
      </c>
      <c r="E11" s="189">
        <v>4.1809700000000003</v>
      </c>
      <c r="F11" s="125">
        <v>3</v>
      </c>
      <c r="G11" s="134" t="s">
        <v>12</v>
      </c>
      <c r="H11" s="233">
        <v>72</v>
      </c>
      <c r="I11" s="15">
        <f>20%*H11*D11</f>
        <v>72</v>
      </c>
    </row>
    <row r="12" spans="1:9" ht="20.100000000000001" customHeight="1" thickBot="1" x14ac:dyDescent="0.3">
      <c r="A12" s="138"/>
      <c r="B12" s="139"/>
      <c r="C12" s="139"/>
      <c r="D12" s="137">
        <f>SUM(D9:D11)</f>
        <v>13.327999999999999</v>
      </c>
      <c r="E12" s="140"/>
      <c r="F12" s="139"/>
      <c r="G12" s="139"/>
      <c r="H12" s="141"/>
      <c r="I12" s="142"/>
    </row>
    <row r="13" spans="1:9" ht="20.100000000000001" customHeight="1" x14ac:dyDescent="0.25">
      <c r="A13" s="143"/>
      <c r="B13" s="135"/>
      <c r="C13" s="135"/>
      <c r="D13" s="144"/>
      <c r="E13" s="145"/>
      <c r="F13" s="135"/>
      <c r="G13" s="135"/>
      <c r="H13" s="136"/>
      <c r="I13" s="146"/>
    </row>
    <row r="14" spans="1:9" ht="20.100000000000001" customHeight="1" thickBot="1" x14ac:dyDescent="0.3">
      <c r="A14" s="213">
        <v>1</v>
      </c>
      <c r="B14" s="214" t="s">
        <v>10</v>
      </c>
      <c r="C14" s="215" t="s">
        <v>11</v>
      </c>
      <c r="D14" s="216">
        <v>3.0089999999999999</v>
      </c>
      <c r="E14" s="180">
        <v>0.79835999999999996</v>
      </c>
      <c r="F14" s="217">
        <v>3</v>
      </c>
      <c r="G14" s="218" t="s">
        <v>12</v>
      </c>
      <c r="H14" s="219">
        <v>72</v>
      </c>
      <c r="I14" s="220">
        <f>20%*H14*D14</f>
        <v>43.329599999999999</v>
      </c>
    </row>
    <row r="15" spans="1:9" ht="20.100000000000001" customHeight="1" thickBot="1" x14ac:dyDescent="0.3">
      <c r="A15" s="156"/>
      <c r="B15" s="17"/>
      <c r="C15" s="162"/>
      <c r="D15" s="18">
        <f>SUM(D14:D14)</f>
        <v>3.0089999999999999</v>
      </c>
      <c r="E15" s="118"/>
      <c r="F15" s="17"/>
      <c r="G15" s="17"/>
      <c r="H15" s="115"/>
      <c r="I15" s="19"/>
    </row>
    <row r="16" spans="1:9" ht="20.100000000000001" customHeight="1" x14ac:dyDescent="0.25">
      <c r="A16" s="155"/>
      <c r="B16" s="20"/>
      <c r="C16" s="163"/>
      <c r="D16" s="20"/>
      <c r="E16" s="119"/>
      <c r="F16" s="20"/>
      <c r="G16" s="20"/>
      <c r="H16" s="114"/>
      <c r="I16" s="21"/>
    </row>
    <row r="17" spans="1:9" ht="20.100000000000001" customHeight="1" thickBot="1" x14ac:dyDescent="0.3">
      <c r="A17" s="157">
        <v>1</v>
      </c>
      <c r="B17" s="22" t="s">
        <v>13</v>
      </c>
      <c r="C17" s="164" t="s">
        <v>40</v>
      </c>
      <c r="D17" s="147">
        <v>13.332000000000001</v>
      </c>
      <c r="E17" s="147">
        <v>13.332000000000001</v>
      </c>
      <c r="F17" s="41">
        <v>3</v>
      </c>
      <c r="G17" s="148" t="s">
        <v>12</v>
      </c>
      <c r="H17" s="195">
        <v>72</v>
      </c>
      <c r="I17" s="15">
        <f>20%*H17*D17</f>
        <v>191.98080000000002</v>
      </c>
    </row>
    <row r="18" spans="1:9" ht="20.100000000000001" customHeight="1" thickBot="1" x14ac:dyDescent="0.3">
      <c r="A18" s="158"/>
      <c r="B18" s="25"/>
      <c r="C18" s="165"/>
      <c r="D18" s="26">
        <f>SUM(D17:D17)</f>
        <v>13.332000000000001</v>
      </c>
      <c r="E18" s="120"/>
      <c r="F18" s="39"/>
      <c r="G18" s="27"/>
      <c r="H18" s="115"/>
      <c r="I18" s="19"/>
    </row>
    <row r="19" spans="1:9" ht="20.100000000000001" customHeight="1" x14ac:dyDescent="0.25">
      <c r="A19" s="155"/>
      <c r="B19" s="31"/>
      <c r="C19" s="166"/>
      <c r="D19" s="52"/>
      <c r="E19" s="121"/>
      <c r="F19" s="52"/>
      <c r="G19" s="32"/>
      <c r="H19" s="116"/>
      <c r="I19" s="33"/>
    </row>
    <row r="20" spans="1:9" s="182" customFormat="1" ht="20.100000000000001" customHeight="1" thickBot="1" x14ac:dyDescent="0.3">
      <c r="A20" s="183">
        <v>1</v>
      </c>
      <c r="B20" s="35" t="s">
        <v>14</v>
      </c>
      <c r="C20" s="167" t="s">
        <v>15</v>
      </c>
      <c r="D20" s="36">
        <v>1.2729999999999999</v>
      </c>
      <c r="E20" s="181">
        <v>1.2729999999999999</v>
      </c>
      <c r="F20" s="37">
        <v>3</v>
      </c>
      <c r="G20" s="38" t="s">
        <v>12</v>
      </c>
      <c r="H20" s="195">
        <v>72</v>
      </c>
      <c r="I20" s="184">
        <f>20%*H20*D20</f>
        <v>18.331199999999999</v>
      </c>
    </row>
    <row r="21" spans="1:9" ht="20.100000000000001" customHeight="1" thickBot="1" x14ac:dyDescent="0.3">
      <c r="A21" s="160"/>
      <c r="B21" s="42"/>
      <c r="C21" s="165"/>
      <c r="D21" s="26">
        <f>SUM(D20:D20)</f>
        <v>1.2729999999999999</v>
      </c>
      <c r="E21" s="120"/>
      <c r="F21" s="39"/>
      <c r="G21" s="40"/>
      <c r="H21" s="115"/>
      <c r="I21" s="19"/>
    </row>
    <row r="22" spans="1:9" ht="20.100000000000001" customHeight="1" thickBot="1" x14ac:dyDescent="0.3">
      <c r="A22" s="160"/>
      <c r="B22" s="42"/>
      <c r="C22" s="165"/>
      <c r="D22" s="26"/>
      <c r="E22" s="120"/>
      <c r="F22" s="39"/>
      <c r="G22" s="40"/>
      <c r="H22" s="115"/>
      <c r="I22" s="19"/>
    </row>
    <row r="23" spans="1:9" ht="20.100000000000001" customHeight="1" thickBot="1" x14ac:dyDescent="0.3">
      <c r="A23" s="175">
        <v>1</v>
      </c>
      <c r="B23" s="176" t="s">
        <v>45</v>
      </c>
      <c r="C23" s="231" t="s">
        <v>46</v>
      </c>
      <c r="D23" s="178">
        <v>8.9</v>
      </c>
      <c r="E23" s="185">
        <v>6.1219999999999999</v>
      </c>
      <c r="F23" s="177">
        <v>3</v>
      </c>
      <c r="G23" s="148" t="s">
        <v>12</v>
      </c>
      <c r="H23" s="195">
        <v>72</v>
      </c>
      <c r="I23" s="184">
        <f>20%*H23*D23</f>
        <v>128.16</v>
      </c>
    </row>
    <row r="24" spans="1:9" ht="20.100000000000001" customHeight="1" thickBot="1" x14ac:dyDescent="0.3">
      <c r="A24" s="160"/>
      <c r="B24" s="42"/>
      <c r="C24" s="165"/>
      <c r="D24" s="179">
        <v>8.9</v>
      </c>
      <c r="E24" s="120"/>
      <c r="F24" s="39"/>
      <c r="G24" s="40"/>
      <c r="H24" s="115"/>
      <c r="I24" s="19"/>
    </row>
    <row r="25" spans="1:9" ht="20.100000000000001" customHeight="1" x14ac:dyDescent="0.25">
      <c r="A25" s="161"/>
      <c r="B25" s="126"/>
      <c r="C25" s="168"/>
      <c r="D25" s="149"/>
      <c r="E25" s="150"/>
      <c r="F25" s="127"/>
      <c r="G25" s="128"/>
      <c r="H25" s="129"/>
      <c r="I25" s="151"/>
    </row>
    <row r="26" spans="1:9" ht="20.100000000000001" customHeight="1" thickBot="1" x14ac:dyDescent="0.3">
      <c r="A26" s="159">
        <v>1</v>
      </c>
      <c r="B26" s="35" t="s">
        <v>18</v>
      </c>
      <c r="C26" s="167" t="s">
        <v>19</v>
      </c>
      <c r="D26" s="36">
        <v>4.0609999999999999</v>
      </c>
      <c r="E26" s="181">
        <v>2.589</v>
      </c>
      <c r="F26" s="37">
        <v>3</v>
      </c>
      <c r="G26" s="38" t="s">
        <v>12</v>
      </c>
      <c r="H26" s="195">
        <v>72</v>
      </c>
      <c r="I26" s="34">
        <f>20%*H26*D26</f>
        <v>58.478400000000001</v>
      </c>
    </row>
    <row r="27" spans="1:9" ht="20.100000000000001" customHeight="1" thickBot="1" x14ac:dyDescent="0.3">
      <c r="A27" s="16"/>
      <c r="B27" s="17"/>
      <c r="C27" s="162"/>
      <c r="D27" s="28">
        <f>SUM(D26:D26)</f>
        <v>4.0609999999999999</v>
      </c>
      <c r="E27" s="118"/>
      <c r="F27" s="17"/>
      <c r="G27" s="17"/>
      <c r="H27" s="117"/>
      <c r="I27" s="19"/>
    </row>
    <row r="28" spans="1:9" ht="20.100000000000001" customHeight="1" thickBot="1" x14ac:dyDescent="0.3">
      <c r="A28" s="16"/>
      <c r="B28" s="17"/>
      <c r="C28" s="17"/>
      <c r="D28" s="28"/>
      <c r="E28" s="118"/>
      <c r="F28" s="17"/>
      <c r="G28" s="17"/>
      <c r="H28" s="117"/>
      <c r="I28" s="19"/>
    </row>
    <row r="29" spans="1:9" ht="20.100000000000001" customHeight="1" thickBot="1" x14ac:dyDescent="0.3">
      <c r="A29" s="53" t="s">
        <v>47</v>
      </c>
      <c r="B29" s="190" t="s">
        <v>49</v>
      </c>
      <c r="C29" s="29"/>
      <c r="D29" s="54">
        <f>SUM(D9:D27)*0.5</f>
        <v>43.903000000000006</v>
      </c>
      <c r="E29" s="30"/>
      <c r="F29" s="29"/>
      <c r="G29" s="29"/>
      <c r="H29" s="29"/>
      <c r="I29" s="55"/>
    </row>
    <row r="30" spans="1:9" ht="17.25" customHeight="1" thickBot="1" x14ac:dyDescent="0.3">
      <c r="A30" s="56"/>
      <c r="B30" s="49"/>
      <c r="C30" s="49"/>
      <c r="D30" s="49"/>
      <c r="E30" s="50"/>
      <c r="F30" s="49"/>
      <c r="G30" s="49"/>
      <c r="H30" s="49"/>
      <c r="I30" s="51"/>
    </row>
    <row r="33" spans="1:8" x14ac:dyDescent="0.25">
      <c r="A33" s="43"/>
      <c r="B33" s="44"/>
      <c r="F33" s="45"/>
      <c r="G33" s="46"/>
      <c r="H33" s="47"/>
    </row>
    <row r="34" spans="1:8" x14ac:dyDescent="0.25">
      <c r="A34" s="43"/>
      <c r="B34" s="44"/>
      <c r="F34" s="45"/>
      <c r="G34" s="46"/>
      <c r="H34" s="47"/>
    </row>
    <row r="35" spans="1:8" x14ac:dyDescent="0.25">
      <c r="A35" s="122"/>
      <c r="B35" s="211"/>
    </row>
  </sheetData>
  <mergeCells count="1">
    <mergeCell ref="A4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2"/>
  <sheetViews>
    <sheetView topLeftCell="A4" zoomScale="110" zoomScaleNormal="110" workbookViewId="0">
      <selection activeCell="O13" sqref="O13"/>
    </sheetView>
  </sheetViews>
  <sheetFormatPr defaultRowHeight="15" x14ac:dyDescent="0.25"/>
  <cols>
    <col min="1" max="1" width="1.5703125" customWidth="1"/>
    <col min="2" max="2" width="5.28515625" customWidth="1"/>
    <col min="3" max="3" width="11.140625" customWidth="1"/>
    <col min="4" max="4" width="11.85546875" customWidth="1"/>
    <col min="6" max="6" width="10.140625" customWidth="1"/>
    <col min="7" max="7" width="7" customWidth="1"/>
    <col min="8" max="8" width="11.42578125" customWidth="1"/>
    <col min="10" max="10" width="9.5703125" customWidth="1"/>
    <col min="11" max="11" width="14.140625" customWidth="1"/>
  </cols>
  <sheetData>
    <row r="1" spans="2:11" ht="20.25" customHeight="1" thickBot="1" x14ac:dyDescent="0.3">
      <c r="B1" s="1" t="s">
        <v>21</v>
      </c>
      <c r="C1" s="57"/>
    </row>
    <row r="2" spans="2:11" ht="42.75" customHeight="1" x14ac:dyDescent="0.25">
      <c r="B2" s="240" t="s">
        <v>51</v>
      </c>
      <c r="C2" s="241"/>
      <c r="D2" s="241"/>
      <c r="E2" s="241"/>
      <c r="F2" s="241"/>
      <c r="G2" s="241"/>
      <c r="H2" s="241"/>
      <c r="I2" s="241"/>
      <c r="J2" s="242"/>
    </row>
    <row r="3" spans="2:11" ht="68.25" customHeight="1" x14ac:dyDescent="0.25">
      <c r="B3" s="243"/>
      <c r="C3" s="244"/>
      <c r="D3" s="244"/>
      <c r="E3" s="244"/>
      <c r="F3" s="244"/>
      <c r="G3" s="244"/>
      <c r="H3" s="244"/>
      <c r="I3" s="244"/>
      <c r="J3" s="245"/>
    </row>
    <row r="4" spans="2:11" ht="77.25" customHeight="1" thickBot="1" x14ac:dyDescent="0.3">
      <c r="B4" s="246" t="s">
        <v>50</v>
      </c>
      <c r="C4" s="247"/>
      <c r="D4" s="247"/>
      <c r="E4" s="247"/>
      <c r="F4" s="247"/>
      <c r="G4" s="247"/>
      <c r="H4" s="247"/>
      <c r="I4" s="247"/>
      <c r="J4" s="248"/>
    </row>
    <row r="5" spans="2:11" ht="39" thickBot="1" x14ac:dyDescent="0.3">
      <c r="B5" s="3" t="s">
        <v>1</v>
      </c>
      <c r="C5" s="4" t="s">
        <v>22</v>
      </c>
      <c r="D5" s="5" t="s">
        <v>23</v>
      </c>
      <c r="E5" s="58" t="s">
        <v>24</v>
      </c>
      <c r="F5" s="59" t="s">
        <v>5</v>
      </c>
      <c r="G5" s="5" t="s">
        <v>25</v>
      </c>
      <c r="H5" s="4" t="s">
        <v>7</v>
      </c>
      <c r="I5" s="7" t="s">
        <v>26</v>
      </c>
      <c r="J5" s="8" t="s">
        <v>27</v>
      </c>
    </row>
    <row r="6" spans="2:11" ht="15.75" thickBot="1" x14ac:dyDescent="0.3">
      <c r="B6" s="60">
        <v>1</v>
      </c>
      <c r="C6" s="61">
        <v>2</v>
      </c>
      <c r="D6" s="61">
        <v>3</v>
      </c>
      <c r="E6" s="62">
        <v>4</v>
      </c>
      <c r="F6" s="62">
        <v>5</v>
      </c>
      <c r="G6" s="61">
        <v>6</v>
      </c>
      <c r="H6" s="61">
        <v>7</v>
      </c>
      <c r="I6" s="63">
        <v>8</v>
      </c>
      <c r="J6" s="64">
        <v>9</v>
      </c>
    </row>
    <row r="7" spans="2:11" ht="16.5" customHeight="1" x14ac:dyDescent="0.25">
      <c r="B7" s="65"/>
      <c r="C7" s="66"/>
      <c r="D7" s="67"/>
      <c r="E7" s="68"/>
      <c r="F7" s="110"/>
      <c r="G7" s="67"/>
      <c r="H7" s="69"/>
      <c r="I7" s="69"/>
      <c r="J7" s="151"/>
    </row>
    <row r="8" spans="2:11" ht="20.100000000000001" customHeight="1" thickBot="1" x14ac:dyDescent="0.3">
      <c r="B8" s="169">
        <v>1</v>
      </c>
      <c r="C8" s="70" t="s">
        <v>14</v>
      </c>
      <c r="D8" s="71" t="s">
        <v>28</v>
      </c>
      <c r="E8" s="72">
        <v>0.54800000000000004</v>
      </c>
      <c r="F8" s="186">
        <v>0</v>
      </c>
      <c r="G8" s="204">
        <v>3</v>
      </c>
      <c r="H8" s="73" t="s">
        <v>12</v>
      </c>
      <c r="I8" s="195">
        <v>36</v>
      </c>
      <c r="J8" s="74">
        <f>20%*I8*E8</f>
        <v>3.9456000000000002</v>
      </c>
    </row>
    <row r="9" spans="2:11" ht="20.100000000000001" customHeight="1" thickBot="1" x14ac:dyDescent="0.3">
      <c r="B9" s="170"/>
      <c r="C9" s="76" t="s">
        <v>29</v>
      </c>
      <c r="D9" s="48"/>
      <c r="E9" s="77">
        <f>SUM(E8:E8)</f>
        <v>0.54800000000000004</v>
      </c>
      <c r="F9" s="111"/>
      <c r="G9" s="48"/>
      <c r="H9" s="79"/>
      <c r="I9" s="205"/>
      <c r="J9" s="208"/>
    </row>
    <row r="10" spans="2:11" ht="17.25" customHeight="1" x14ac:dyDescent="0.25">
      <c r="B10" s="171"/>
      <c r="C10" s="80"/>
      <c r="D10" s="81"/>
      <c r="E10" s="82"/>
      <c r="F10" s="112"/>
      <c r="G10" s="81"/>
      <c r="H10" s="83"/>
      <c r="I10" s="206"/>
      <c r="J10" s="209"/>
    </row>
    <row r="11" spans="2:11" ht="21.75" customHeight="1" x14ac:dyDescent="0.25">
      <c r="B11" s="172">
        <v>1</v>
      </c>
      <c r="C11" s="84" t="s">
        <v>16</v>
      </c>
      <c r="D11" s="85" t="s">
        <v>30</v>
      </c>
      <c r="E11" s="86">
        <v>15.832000000000001</v>
      </c>
      <c r="F11" s="87">
        <v>0</v>
      </c>
      <c r="G11" s="201">
        <v>3</v>
      </c>
      <c r="H11" s="222" t="s">
        <v>31</v>
      </c>
      <c r="I11" s="195">
        <v>36</v>
      </c>
      <c r="J11" s="88">
        <f>20%*I11*E11</f>
        <v>113.99040000000001</v>
      </c>
    </row>
    <row r="12" spans="2:11" ht="23.25" customHeight="1" x14ac:dyDescent="0.25">
      <c r="B12" s="172">
        <v>2</v>
      </c>
      <c r="C12" s="84" t="s">
        <v>16</v>
      </c>
      <c r="D12" s="85" t="s">
        <v>32</v>
      </c>
      <c r="E12" s="86">
        <v>38.523000000000003</v>
      </c>
      <c r="F12" s="87">
        <v>0</v>
      </c>
      <c r="G12" s="201">
        <v>3</v>
      </c>
      <c r="H12" s="222" t="s">
        <v>31</v>
      </c>
      <c r="I12" s="195">
        <v>36</v>
      </c>
      <c r="J12" s="88">
        <f>20%*I12*E12</f>
        <v>277.36560000000003</v>
      </c>
    </row>
    <row r="13" spans="2:11" ht="23.25" customHeight="1" thickBot="1" x14ac:dyDescent="0.3">
      <c r="B13" s="171">
        <v>3</v>
      </c>
      <c r="C13" s="35" t="s">
        <v>16</v>
      </c>
      <c r="D13" s="227" t="s">
        <v>17</v>
      </c>
      <c r="E13" s="36">
        <v>41.116</v>
      </c>
      <c r="F13" s="224">
        <v>0</v>
      </c>
      <c r="G13" s="37">
        <v>3</v>
      </c>
      <c r="H13" s="38" t="s">
        <v>12</v>
      </c>
      <c r="I13" s="225">
        <v>36</v>
      </c>
      <c r="J13" s="226">
        <f>20%*I13*E13</f>
        <v>296.03520000000003</v>
      </c>
      <c r="K13" s="223"/>
    </row>
    <row r="14" spans="2:11" ht="20.100000000000001" customHeight="1" thickBot="1" x14ac:dyDescent="0.3">
      <c r="B14" s="170"/>
      <c r="C14" s="76" t="s">
        <v>29</v>
      </c>
      <c r="D14" s="48"/>
      <c r="E14" s="77">
        <f>SUM(E11:E13)</f>
        <v>95.471000000000004</v>
      </c>
      <c r="F14" s="111"/>
      <c r="G14" s="48"/>
      <c r="H14" s="79"/>
      <c r="I14" s="205"/>
      <c r="J14" s="208"/>
    </row>
    <row r="15" spans="2:11" ht="18.75" customHeight="1" x14ac:dyDescent="0.25">
      <c r="B15" s="171"/>
      <c r="C15" s="80"/>
      <c r="D15" s="81"/>
      <c r="E15" s="82"/>
      <c r="F15" s="112"/>
      <c r="G15" s="81"/>
      <c r="H15" s="83"/>
      <c r="I15" s="206"/>
      <c r="J15" s="209"/>
    </row>
    <row r="16" spans="2:11" ht="20.100000000000001" customHeight="1" thickBot="1" x14ac:dyDescent="0.3">
      <c r="B16" s="169">
        <v>1</v>
      </c>
      <c r="C16" s="70" t="s">
        <v>18</v>
      </c>
      <c r="D16" s="71" t="s">
        <v>33</v>
      </c>
      <c r="E16" s="72">
        <v>40.311999999999998</v>
      </c>
      <c r="F16" s="186">
        <v>0</v>
      </c>
      <c r="G16" s="204">
        <v>3</v>
      </c>
      <c r="H16" s="73" t="s">
        <v>12</v>
      </c>
      <c r="I16" s="195">
        <v>36</v>
      </c>
      <c r="J16" s="74">
        <f>20%*I16*E16</f>
        <v>290.24639999999999</v>
      </c>
    </row>
    <row r="17" spans="2:10" ht="20.100000000000001" customHeight="1" thickBot="1" x14ac:dyDescent="0.3">
      <c r="B17" s="170"/>
      <c r="C17" s="76" t="s">
        <v>29</v>
      </c>
      <c r="D17" s="48"/>
      <c r="E17" s="77">
        <f>SUM(E16:E16)</f>
        <v>40.311999999999998</v>
      </c>
      <c r="F17" s="111"/>
      <c r="G17" s="48"/>
      <c r="H17" s="79"/>
      <c r="I17" s="205"/>
      <c r="J17" s="208"/>
    </row>
    <row r="18" spans="2:10" ht="18" customHeight="1" x14ac:dyDescent="0.25">
      <c r="B18" s="173"/>
      <c r="C18" s="89"/>
      <c r="D18" s="90"/>
      <c r="E18" s="91"/>
      <c r="F18" s="113"/>
      <c r="G18" s="90"/>
      <c r="H18" s="92"/>
      <c r="I18" s="207"/>
      <c r="J18" s="210"/>
    </row>
    <row r="19" spans="2:10" ht="18" customHeight="1" x14ac:dyDescent="0.25">
      <c r="B19" s="172">
        <v>1</v>
      </c>
      <c r="C19" s="84" t="s">
        <v>34</v>
      </c>
      <c r="D19" s="97" t="s">
        <v>36</v>
      </c>
      <c r="E19" s="87">
        <v>36.408999999999999</v>
      </c>
      <c r="F19" s="87">
        <v>0</v>
      </c>
      <c r="G19" s="201">
        <v>3</v>
      </c>
      <c r="H19" s="98" t="s">
        <v>12</v>
      </c>
      <c r="I19" s="195">
        <v>36</v>
      </c>
      <c r="J19" s="88">
        <f>20%*I19*E19</f>
        <v>262.14479999999998</v>
      </c>
    </row>
    <row r="20" spans="2:10" ht="20.100000000000001" customHeight="1" x14ac:dyDescent="0.25">
      <c r="B20" s="173">
        <v>2</v>
      </c>
      <c r="C20" s="93" t="s">
        <v>34</v>
      </c>
      <c r="D20" s="94" t="s">
        <v>35</v>
      </c>
      <c r="E20" s="95">
        <v>35.795999999999999</v>
      </c>
      <c r="F20" s="95">
        <v>0</v>
      </c>
      <c r="G20" s="202">
        <v>3</v>
      </c>
      <c r="H20" s="90" t="s">
        <v>12</v>
      </c>
      <c r="I20" s="195">
        <v>36</v>
      </c>
      <c r="J20" s="96">
        <f>20%*I20*E20</f>
        <v>257.7312</v>
      </c>
    </row>
    <row r="21" spans="2:10" ht="20.100000000000001" customHeight="1" thickBot="1" x14ac:dyDescent="0.3">
      <c r="B21" s="174">
        <v>3</v>
      </c>
      <c r="C21" s="99" t="s">
        <v>34</v>
      </c>
      <c r="D21" s="100" t="s">
        <v>37</v>
      </c>
      <c r="E21" s="101">
        <v>11.236000000000001</v>
      </c>
      <c r="F21" s="101">
        <v>0</v>
      </c>
      <c r="G21" s="203">
        <v>3</v>
      </c>
      <c r="H21" s="102" t="s">
        <v>12</v>
      </c>
      <c r="I21" s="195">
        <v>36</v>
      </c>
      <c r="J21" s="103">
        <f>20%*I21*E21</f>
        <v>80.899200000000008</v>
      </c>
    </row>
    <row r="22" spans="2:10" ht="20.100000000000001" customHeight="1" thickBot="1" x14ac:dyDescent="0.3">
      <c r="B22" s="170"/>
      <c r="C22" s="76" t="s">
        <v>29</v>
      </c>
      <c r="D22" s="48"/>
      <c r="E22" s="77">
        <f>SUM(E19:E21)</f>
        <v>83.441000000000003</v>
      </c>
      <c r="F22" s="111"/>
      <c r="G22" s="48"/>
      <c r="H22" s="79"/>
      <c r="I22" s="205"/>
      <c r="J22" s="208"/>
    </row>
    <row r="23" spans="2:10" ht="20.100000000000001" customHeight="1" x14ac:dyDescent="0.25">
      <c r="B23" s="171"/>
      <c r="C23" s="80"/>
      <c r="D23" s="81"/>
      <c r="E23" s="82"/>
      <c r="F23" s="112"/>
      <c r="G23" s="81"/>
      <c r="H23" s="83"/>
      <c r="I23" s="206"/>
      <c r="J23" s="209"/>
    </row>
    <row r="24" spans="2:10" ht="23.25" customHeight="1" thickBot="1" x14ac:dyDescent="0.3">
      <c r="B24" s="169">
        <v>1</v>
      </c>
      <c r="C24" s="70" t="s">
        <v>20</v>
      </c>
      <c r="D24" s="71" t="s">
        <v>38</v>
      </c>
      <c r="E24" s="72">
        <v>8.9610000000000003</v>
      </c>
      <c r="F24" s="101">
        <v>0</v>
      </c>
      <c r="G24" s="204">
        <v>3</v>
      </c>
      <c r="H24" s="221" t="s">
        <v>31</v>
      </c>
      <c r="I24" s="195">
        <v>36</v>
      </c>
      <c r="J24" s="74">
        <f>20%*I24*E24</f>
        <v>64.519199999999998</v>
      </c>
    </row>
    <row r="25" spans="2:10" ht="20.100000000000001" customHeight="1" thickBot="1" x14ac:dyDescent="0.3">
      <c r="B25" s="170"/>
      <c r="C25" s="104" t="s">
        <v>29</v>
      </c>
      <c r="D25" s="48"/>
      <c r="E25" s="77">
        <f>SUM(E24:E24)</f>
        <v>8.9610000000000003</v>
      </c>
      <c r="F25" s="78"/>
      <c r="G25" s="48"/>
      <c r="H25" s="105"/>
      <c r="I25" s="105"/>
      <c r="J25" s="55"/>
    </row>
    <row r="26" spans="2:10" ht="20.100000000000001" customHeight="1" thickBot="1" x14ac:dyDescent="0.3">
      <c r="B26" s="75"/>
      <c r="C26" s="104"/>
      <c r="D26" s="48"/>
      <c r="E26" s="77"/>
      <c r="F26" s="78"/>
      <c r="G26" s="48"/>
      <c r="H26" s="105"/>
      <c r="I26" s="105"/>
      <c r="J26" s="55"/>
    </row>
    <row r="27" spans="2:10" ht="20.100000000000001" customHeight="1" thickBot="1" x14ac:dyDescent="0.3">
      <c r="B27" s="191" t="s">
        <v>39</v>
      </c>
      <c r="C27" s="192" t="s">
        <v>48</v>
      </c>
      <c r="D27" s="192"/>
      <c r="E27" s="193">
        <f>SUM(E8:E25)*0.5</f>
        <v>228.733</v>
      </c>
      <c r="F27" s="192"/>
      <c r="G27" s="192"/>
      <c r="H27" s="192"/>
      <c r="I27" s="192"/>
      <c r="J27" s="194"/>
    </row>
    <row r="28" spans="2:10" ht="20.100000000000001" customHeight="1" thickBot="1" x14ac:dyDescent="0.3">
      <c r="B28" s="107"/>
      <c r="C28" s="108"/>
      <c r="D28" s="108"/>
      <c r="E28" s="109"/>
      <c r="F28" s="108"/>
      <c r="G28" s="108"/>
      <c r="H28" s="108"/>
      <c r="I28" s="108"/>
      <c r="J28" s="106"/>
    </row>
    <row r="30" spans="2:10" x14ac:dyDescent="0.25">
      <c r="C30" s="43"/>
      <c r="D30" s="44"/>
      <c r="G30" s="45"/>
      <c r="H30" s="46"/>
      <c r="I30" s="47"/>
    </row>
    <row r="31" spans="2:10" x14ac:dyDescent="0.25">
      <c r="C31" s="43"/>
      <c r="D31" s="44"/>
      <c r="G31" s="45"/>
      <c r="H31" s="46"/>
      <c r="I31" s="47"/>
    </row>
    <row r="32" spans="2:10" x14ac:dyDescent="0.25">
      <c r="C32" s="212"/>
    </row>
  </sheetData>
  <mergeCells count="2">
    <mergeCell ref="B2:J3"/>
    <mergeCell ref="B4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2023-06-22T10:15:43Z</dcterms:modified>
</cp:coreProperties>
</file>