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БАЛЧИК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H28" i="3"/>
  <c r="H27" i="3"/>
  <c r="H24" i="3"/>
  <c r="D22" i="3"/>
  <c r="H21" i="3"/>
  <c r="D19" i="3"/>
  <c r="H18" i="3"/>
  <c r="D16" i="3"/>
  <c r="H15" i="3"/>
  <c r="D13" i="3"/>
  <c r="H12" i="3"/>
  <c r="D10" i="3"/>
  <c r="H9" i="3"/>
  <c r="H8" i="3"/>
  <c r="D31" i="3" l="1"/>
</calcChain>
</file>

<file path=xl/sharedStrings.xml><?xml version="1.0" encoding="utf-8"?>
<sst xmlns="http://schemas.openxmlformats.org/spreadsheetml/2006/main" count="38" uniqueCount="29">
  <si>
    <t>№ 
по ред</t>
  </si>
  <si>
    <t>Землище</t>
  </si>
  <si>
    <t>Номер имот</t>
  </si>
  <si>
    <t>Площ дка</t>
  </si>
  <si>
    <t>Кат.</t>
  </si>
  <si>
    <t>НТП</t>
  </si>
  <si>
    <t>Начална цена лв/дка</t>
  </si>
  <si>
    <t>Депозит 20 %</t>
  </si>
  <si>
    <t>Безводица</t>
  </si>
  <si>
    <t>03174.21.16</t>
  </si>
  <si>
    <t>нива</t>
  </si>
  <si>
    <t>Ляхово</t>
  </si>
  <si>
    <t>44882.18.19</t>
  </si>
  <si>
    <t>Сенокос</t>
  </si>
  <si>
    <t>66250.35.60</t>
  </si>
  <si>
    <t>Балчик</t>
  </si>
  <si>
    <t>Оброчище</t>
  </si>
  <si>
    <t>53120.26.16</t>
  </si>
  <si>
    <t xml:space="preserve">Общо:    </t>
  </si>
  <si>
    <t>02508.531.35</t>
  </si>
  <si>
    <t>02508.539.90</t>
  </si>
  <si>
    <t>Дъбрава</t>
  </si>
  <si>
    <t>24387.11.15</t>
  </si>
  <si>
    <t>66250.32.72</t>
  </si>
  <si>
    <t>Кремена</t>
  </si>
  <si>
    <t>39623.12.2</t>
  </si>
  <si>
    <t>Друг вид нива</t>
  </si>
  <si>
    <t>9 имота</t>
  </si>
  <si>
    <t xml:space="preserve"> СПИСЪК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
ЗА ОБЩИНА БАЛЧИК ЗА СТОПАНСКАТА 2024/2025 г.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</si>
</sst>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138">
    <xf numFmtId="0" fontId="0" fillId="0" borderId="0" xfId="0"/>
    <xf numFmtId="0" fontId="1" fillId="0" borderId="0" xfId="0" applyFont="1"/>
    <xf numFmtId="0" fontId="4" fillId="0" borderId="6" xfId="2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2" fontId="6" fillId="0" borderId="17" xfId="0" applyNumberFormat="1" applyFont="1" applyBorder="1"/>
    <xf numFmtId="0" fontId="6" fillId="0" borderId="18" xfId="0" applyFont="1" applyBorder="1"/>
    <xf numFmtId="0" fontId="6" fillId="0" borderId="7" xfId="0" applyFont="1" applyFill="1" applyBorder="1"/>
    <xf numFmtId="164" fontId="8" fillId="0" borderId="7" xfId="0" applyNumberFormat="1" applyFont="1" applyFill="1" applyBorder="1"/>
    <xf numFmtId="2" fontId="6" fillId="0" borderId="19" xfId="0" applyNumberFormat="1" applyFont="1" applyBorder="1"/>
    <xf numFmtId="0" fontId="6" fillId="0" borderId="15" xfId="0" applyFont="1" applyFill="1" applyBorder="1"/>
    <xf numFmtId="2" fontId="6" fillId="0" borderId="20" xfId="0" applyNumberFormat="1" applyFont="1" applyBorder="1"/>
    <xf numFmtId="0" fontId="8" fillId="0" borderId="22" xfId="0" applyFont="1" applyFill="1" applyBorder="1"/>
    <xf numFmtId="2" fontId="6" fillId="0" borderId="23" xfId="0" applyNumberFormat="1" applyFont="1" applyBorder="1"/>
    <xf numFmtId="2" fontId="6" fillId="0" borderId="13" xfId="0" applyNumberFormat="1" applyFont="1" applyBorder="1"/>
    <xf numFmtId="0" fontId="8" fillId="0" borderId="7" xfId="0" applyFont="1" applyFill="1" applyBorder="1"/>
    <xf numFmtId="164" fontId="8" fillId="0" borderId="7" xfId="0" applyNumberFormat="1" applyFont="1" applyFill="1" applyBorder="1" applyAlignment="1">
      <alignment horizontal="right"/>
    </xf>
    <xf numFmtId="164" fontId="10" fillId="0" borderId="7" xfId="0" applyNumberFormat="1" applyFont="1" applyFill="1" applyBorder="1"/>
    <xf numFmtId="0" fontId="6" fillId="0" borderId="7" xfId="0" applyFont="1" applyBorder="1"/>
    <xf numFmtId="0" fontId="9" fillId="0" borderId="15" xfId="0" applyFont="1" applyFill="1" applyBorder="1"/>
    <xf numFmtId="2" fontId="9" fillId="2" borderId="20" xfId="0" applyNumberFormat="1" applyFont="1" applyFill="1" applyBorder="1" applyAlignment="1">
      <alignment horizontal="center"/>
    </xf>
    <xf numFmtId="2" fontId="6" fillId="0" borderId="10" xfId="0" applyNumberFormat="1" applyFont="1" applyBorder="1"/>
    <xf numFmtId="0" fontId="8" fillId="0" borderId="9" xfId="0" applyFont="1" applyFill="1" applyBorder="1"/>
    <xf numFmtId="164" fontId="9" fillId="0" borderId="9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8" fillId="0" borderId="7" xfId="0" quotePrefix="1" applyFont="1" applyFill="1" applyBorder="1" applyAlignment="1">
      <alignment horizontal="left"/>
    </xf>
    <xf numFmtId="0" fontId="9" fillId="0" borderId="0" xfId="0" applyFont="1" applyFill="1" applyBorder="1"/>
    <xf numFmtId="0" fontId="9" fillId="2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right"/>
    </xf>
    <xf numFmtId="2" fontId="9" fillId="2" borderId="0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6" fillId="0" borderId="15" xfId="0" applyFont="1" applyBorder="1"/>
    <xf numFmtId="0" fontId="10" fillId="0" borderId="18" xfId="0" applyFont="1" applyBorder="1"/>
    <xf numFmtId="0" fontId="6" fillId="0" borderId="19" xfId="0" applyFont="1" applyBorder="1"/>
    <xf numFmtId="0" fontId="0" fillId="0" borderId="8" xfId="0" applyBorder="1"/>
    <xf numFmtId="0" fontId="9" fillId="0" borderId="12" xfId="0" applyFont="1" applyFill="1" applyBorder="1" applyAlignment="1">
      <alignment horizontal="right"/>
    </xf>
    <xf numFmtId="164" fontId="9" fillId="0" borderId="12" xfId="0" applyNumberFormat="1" applyFont="1" applyFill="1" applyBorder="1" applyAlignment="1">
      <alignment horizontal="right"/>
    </xf>
    <xf numFmtId="2" fontId="11" fillId="0" borderId="7" xfId="0" applyNumberFormat="1" applyFont="1" applyBorder="1"/>
    <xf numFmtId="2" fontId="11" fillId="0" borderId="25" xfId="0" applyNumberFormat="1" applyFont="1" applyBorder="1"/>
    <xf numFmtId="14" fontId="0" fillId="0" borderId="0" xfId="0" applyNumberFormat="1"/>
    <xf numFmtId="0" fontId="9" fillId="2" borderId="12" xfId="0" applyFont="1" applyFill="1" applyBorder="1" applyAlignment="1">
      <alignment horizontal="center"/>
    </xf>
    <xf numFmtId="0" fontId="9" fillId="2" borderId="12" xfId="0" applyNumberFormat="1" applyFont="1" applyFill="1" applyBorder="1" applyAlignment="1">
      <alignment horizontal="right"/>
    </xf>
    <xf numFmtId="0" fontId="9" fillId="2" borderId="12" xfId="0" applyFont="1" applyFill="1" applyBorder="1"/>
    <xf numFmtId="2" fontId="11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3" fontId="8" fillId="2" borderId="12" xfId="0" applyNumberFormat="1" applyFont="1" applyFill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9" fillId="0" borderId="1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right"/>
    </xf>
    <xf numFmtId="0" fontId="0" fillId="0" borderId="0" xfId="0" applyFill="1"/>
    <xf numFmtId="0" fontId="6" fillId="0" borderId="8" xfId="0" applyFont="1" applyFill="1" applyBorder="1" applyAlignment="1">
      <alignment horizontal="center"/>
    </xf>
    <xf numFmtId="2" fontId="6" fillId="0" borderId="10" xfId="0" applyNumberFormat="1" applyFont="1" applyFill="1" applyBorder="1"/>
    <xf numFmtId="0" fontId="10" fillId="0" borderId="7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164" fontId="4" fillId="0" borderId="7" xfId="2" applyNumberFormat="1" applyFont="1" applyFill="1" applyBorder="1" applyAlignment="1">
      <alignment horizontal="center" vertical="center" wrapText="1"/>
    </xf>
    <xf numFmtId="2" fontId="4" fillId="0" borderId="26" xfId="3" applyNumberFormat="1" applyFont="1" applyFill="1" applyBorder="1" applyAlignment="1">
      <alignment horizontal="center" vertical="center" wrapText="1"/>
    </xf>
    <xf numFmtId="2" fontId="4" fillId="0" borderId="19" xfId="3" applyNumberFormat="1" applyFont="1" applyBorder="1" applyAlignment="1">
      <alignment horizontal="center" vertical="center" wrapText="1"/>
    </xf>
    <xf numFmtId="14" fontId="13" fillId="0" borderId="0" xfId="0" applyNumberFormat="1" applyFont="1" applyFill="1"/>
    <xf numFmtId="0" fontId="9" fillId="0" borderId="14" xfId="0" applyFont="1" applyFill="1" applyBorder="1" applyAlignment="1">
      <alignment horizontal="center"/>
    </xf>
    <xf numFmtId="0" fontId="8" fillId="0" borderId="15" xfId="0" applyFont="1" applyFill="1" applyBorder="1"/>
    <xf numFmtId="164" fontId="9" fillId="0" borderId="15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2" fontId="9" fillId="0" borderId="17" xfId="0" applyNumberFormat="1" applyFont="1" applyFill="1" applyBorder="1"/>
    <xf numFmtId="49" fontId="9" fillId="0" borderId="9" xfId="0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right"/>
    </xf>
    <xf numFmtId="164" fontId="9" fillId="0" borderId="22" xfId="0" applyNumberFormat="1" applyFont="1" applyFill="1" applyBorder="1" applyAlignment="1">
      <alignment horizontal="right"/>
    </xf>
    <xf numFmtId="0" fontId="9" fillId="0" borderId="22" xfId="0" applyFont="1" applyFill="1" applyBorder="1" applyAlignment="1">
      <alignment horizontal="center"/>
    </xf>
    <xf numFmtId="49" fontId="14" fillId="0" borderId="15" xfId="0" applyNumberFormat="1" applyFont="1" applyFill="1" applyBorder="1" applyAlignment="1">
      <alignment horizontal="right"/>
    </xf>
    <xf numFmtId="164" fontId="14" fillId="0" borderId="15" xfId="0" applyNumberFormat="1" applyFont="1" applyFill="1" applyBorder="1" applyAlignment="1">
      <alignment horizontal="right"/>
    </xf>
    <xf numFmtId="49" fontId="9" fillId="0" borderId="22" xfId="0" applyNumberFormat="1" applyFont="1" applyFill="1" applyBorder="1" applyAlignment="1">
      <alignment horizontal="right"/>
    </xf>
    <xf numFmtId="165" fontId="10" fillId="0" borderId="7" xfId="0" applyNumberFormat="1" applyFont="1" applyBorder="1"/>
    <xf numFmtId="0" fontId="9" fillId="2" borderId="1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49" fontId="9" fillId="0" borderId="15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49" fontId="9" fillId="0" borderId="7" xfId="0" applyNumberFormat="1" applyFont="1" applyFill="1" applyBorder="1" applyAlignment="1">
      <alignment horizontal="right"/>
    </xf>
    <xf numFmtId="0" fontId="9" fillId="2" borderId="15" xfId="0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2" fontId="9" fillId="0" borderId="12" xfId="0" applyNumberFormat="1" applyFont="1" applyBorder="1" applyAlignment="1">
      <alignment horizontal="right"/>
    </xf>
    <xf numFmtId="2" fontId="9" fillId="0" borderId="15" xfId="0" applyNumberFormat="1" applyFont="1" applyBorder="1" applyAlignment="1">
      <alignment horizontal="right"/>
    </xf>
    <xf numFmtId="2" fontId="11" fillId="0" borderId="12" xfId="0" applyNumberFormat="1" applyFont="1" applyBorder="1"/>
    <xf numFmtId="0" fontId="11" fillId="2" borderId="12" xfId="0" applyFont="1" applyFill="1" applyBorder="1" applyAlignment="1">
      <alignment horizontal="right"/>
    </xf>
    <xf numFmtId="2" fontId="9" fillId="2" borderId="22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8" fillId="0" borderId="16" xfId="0" quotePrefix="1" applyFont="1" applyFill="1" applyBorder="1" applyAlignment="1">
      <alignment horizontal="left"/>
    </xf>
    <xf numFmtId="49" fontId="14" fillId="0" borderId="16" xfId="0" applyNumberFormat="1" applyFont="1" applyFill="1" applyBorder="1" applyAlignment="1">
      <alignment horizontal="right"/>
    </xf>
    <xf numFmtId="164" fontId="14" fillId="0" borderId="16" xfId="0" applyNumberFormat="1" applyFont="1" applyFill="1" applyBorder="1" applyAlignment="1">
      <alignment horizontal="right"/>
    </xf>
    <xf numFmtId="0" fontId="6" fillId="0" borderId="28" xfId="0" applyFont="1" applyBorder="1" applyAlignment="1">
      <alignment horizontal="center"/>
    </xf>
    <xf numFmtId="0" fontId="8" fillId="0" borderId="12" xfId="0" quotePrefix="1" applyFont="1" applyFill="1" applyBorder="1" applyAlignment="1">
      <alignment horizontal="left"/>
    </xf>
    <xf numFmtId="49" fontId="9" fillId="0" borderId="12" xfId="0" applyNumberFormat="1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right"/>
    </xf>
    <xf numFmtId="0" fontId="1" fillId="0" borderId="22" xfId="0" applyFont="1" applyFill="1" applyBorder="1"/>
    <xf numFmtId="0" fontId="15" fillId="0" borderId="22" xfId="0" applyFont="1" applyFill="1" applyBorder="1" applyAlignment="1">
      <alignment horizontal="center"/>
    </xf>
    <xf numFmtId="2" fontId="6" fillId="0" borderId="19" xfId="0" applyNumberFormat="1" applyFont="1" applyFill="1" applyBorder="1"/>
    <xf numFmtId="49" fontId="9" fillId="0" borderId="16" xfId="0" applyNumberFormat="1" applyFont="1" applyFill="1" applyBorder="1" applyAlignment="1">
      <alignment horizontal="right"/>
    </xf>
    <xf numFmtId="164" fontId="8" fillId="0" borderId="16" xfId="0" applyNumberFormat="1" applyFont="1" applyFill="1" applyBorder="1" applyAlignment="1">
      <alignment horizontal="right"/>
    </xf>
    <xf numFmtId="0" fontId="16" fillId="0" borderId="22" xfId="0" applyFont="1" applyFill="1" applyBorder="1" applyAlignment="1">
      <alignment horizontal="right" vertical="center" wrapText="1"/>
    </xf>
    <xf numFmtId="2" fontId="9" fillId="0" borderId="7" xfId="0" applyNumberFormat="1" applyFont="1" applyFill="1" applyBorder="1"/>
    <xf numFmtId="0" fontId="6" fillId="0" borderId="27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wrapText="1"/>
    </xf>
  </cellXfs>
  <cellStyles count="5">
    <cellStyle name="Нормален" xfId="0" builtinId="0"/>
    <cellStyle name="Нормален 2" xfId="4"/>
    <cellStyle name="Нормален_Лист2" xfId="2"/>
    <cellStyle name="Нормален_Лист3" xfId="1"/>
    <cellStyle name="Нормален_нив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tabSelected="1" workbookViewId="0">
      <selection activeCell="P9" sqref="P9"/>
    </sheetView>
  </sheetViews>
  <sheetFormatPr defaultRowHeight="15" x14ac:dyDescent="0.25"/>
  <cols>
    <col min="1" max="1" width="6.42578125" customWidth="1"/>
    <col min="2" max="2" width="11.28515625" customWidth="1"/>
    <col min="3" max="3" width="13" customWidth="1"/>
    <col min="4" max="4" width="10.140625" customWidth="1"/>
    <col min="5" max="5" width="8" customWidth="1"/>
    <col min="6" max="6" width="9.7109375" customWidth="1"/>
    <col min="7" max="7" width="10.140625" customWidth="1"/>
    <col min="8" max="8" width="10.28515625" customWidth="1"/>
  </cols>
  <sheetData>
    <row r="2" spans="1:8" ht="15.75" thickBot="1" x14ac:dyDescent="0.3">
      <c r="A2" s="1"/>
    </row>
    <row r="3" spans="1:8" x14ac:dyDescent="0.25">
      <c r="A3" s="132" t="s">
        <v>28</v>
      </c>
      <c r="B3" s="133"/>
      <c r="C3" s="133"/>
      <c r="D3" s="133"/>
      <c r="E3" s="133"/>
      <c r="F3" s="133"/>
      <c r="G3" s="133"/>
      <c r="H3" s="134"/>
    </row>
    <row r="4" spans="1:8" x14ac:dyDescent="0.25">
      <c r="A4" s="135"/>
      <c r="B4" s="136"/>
      <c r="C4" s="136"/>
      <c r="D4" s="136"/>
      <c r="E4" s="136"/>
      <c r="F4" s="136"/>
      <c r="G4" s="136"/>
      <c r="H4" s="137"/>
    </row>
    <row r="5" spans="1:8" ht="57.75" customHeight="1" thickBot="1" x14ac:dyDescent="0.3">
      <c r="A5" s="135"/>
      <c r="B5" s="136"/>
      <c r="C5" s="136"/>
      <c r="D5" s="136"/>
      <c r="E5" s="136"/>
      <c r="F5" s="136"/>
      <c r="G5" s="136"/>
      <c r="H5" s="137"/>
    </row>
    <row r="6" spans="1:8" ht="41.25" customHeight="1" thickBot="1" x14ac:dyDescent="0.3">
      <c r="A6" s="77" t="s">
        <v>0</v>
      </c>
      <c r="B6" s="78" t="s">
        <v>1</v>
      </c>
      <c r="C6" s="78" t="s">
        <v>2</v>
      </c>
      <c r="D6" s="79" t="s">
        <v>3</v>
      </c>
      <c r="E6" s="2" t="s">
        <v>4</v>
      </c>
      <c r="F6" s="78" t="s">
        <v>5</v>
      </c>
      <c r="G6" s="80" t="s">
        <v>6</v>
      </c>
      <c r="H6" s="81" t="s">
        <v>7</v>
      </c>
    </row>
    <row r="7" spans="1:8" ht="17.25" customHeight="1" thickBot="1" x14ac:dyDescent="0.3">
      <c r="A7" s="3">
        <v>1</v>
      </c>
      <c r="B7" s="4">
        <v>2</v>
      </c>
      <c r="C7" s="4">
        <v>3</v>
      </c>
      <c r="D7" s="5">
        <v>4</v>
      </c>
      <c r="E7" s="4">
        <v>6</v>
      </c>
      <c r="F7" s="4">
        <v>7</v>
      </c>
      <c r="G7" s="6">
        <v>8</v>
      </c>
      <c r="H7" s="7">
        <v>9</v>
      </c>
    </row>
    <row r="8" spans="1:8" ht="20.100000000000001" customHeight="1" x14ac:dyDescent="0.25">
      <c r="A8" s="61">
        <v>1</v>
      </c>
      <c r="B8" s="89" t="s">
        <v>15</v>
      </c>
      <c r="C8" s="42" t="s">
        <v>19</v>
      </c>
      <c r="D8" s="43">
        <v>12.54</v>
      </c>
      <c r="E8" s="93">
        <v>3</v>
      </c>
      <c r="F8" s="93" t="s">
        <v>10</v>
      </c>
      <c r="G8" s="110">
        <v>78</v>
      </c>
      <c r="H8" s="17">
        <f>20%*G8*D8</f>
        <v>195.624</v>
      </c>
    </row>
    <row r="9" spans="1:8" ht="20.100000000000001" customHeight="1" thickBot="1" x14ac:dyDescent="0.3">
      <c r="A9" s="62">
        <v>2</v>
      </c>
      <c r="B9" s="90" t="s">
        <v>15</v>
      </c>
      <c r="C9" s="94" t="s">
        <v>20</v>
      </c>
      <c r="D9" s="95">
        <v>10.000999999999999</v>
      </c>
      <c r="E9" s="96">
        <v>3</v>
      </c>
      <c r="F9" s="96" t="s">
        <v>10</v>
      </c>
      <c r="G9" s="111">
        <v>78</v>
      </c>
      <c r="H9" s="16">
        <f>20%*G9*D9</f>
        <v>156.01560000000001</v>
      </c>
    </row>
    <row r="10" spans="1:8" ht="20.100000000000001" customHeight="1" thickBot="1" x14ac:dyDescent="0.3">
      <c r="A10" s="53"/>
      <c r="B10" s="54"/>
      <c r="C10" s="102"/>
      <c r="D10" s="52">
        <f>SUM(D8:D9)</f>
        <v>22.540999999999997</v>
      </c>
      <c r="E10" s="54"/>
      <c r="F10" s="54"/>
      <c r="G10" s="91"/>
      <c r="H10" s="55"/>
    </row>
    <row r="11" spans="1:8" ht="20.100000000000001" customHeight="1" x14ac:dyDescent="0.25">
      <c r="A11" s="56"/>
      <c r="B11" s="51"/>
      <c r="C11" s="103"/>
      <c r="D11" s="57"/>
      <c r="E11" s="51"/>
      <c r="F11" s="51"/>
      <c r="G11" s="92"/>
      <c r="H11" s="58"/>
    </row>
    <row r="12" spans="1:8" ht="20.100000000000001" customHeight="1" thickBot="1" x14ac:dyDescent="0.3">
      <c r="A12" s="83">
        <v>1</v>
      </c>
      <c r="B12" s="84" t="s">
        <v>8</v>
      </c>
      <c r="C12" s="104" t="s">
        <v>9</v>
      </c>
      <c r="D12" s="85">
        <v>3.0089999999999999</v>
      </c>
      <c r="E12" s="86">
        <v>3</v>
      </c>
      <c r="F12" s="86" t="s">
        <v>10</v>
      </c>
      <c r="G12" s="111">
        <v>78</v>
      </c>
      <c r="H12" s="87">
        <f>20%*G12*D12</f>
        <v>46.940400000000004</v>
      </c>
    </row>
    <row r="13" spans="1:8" ht="20.100000000000001" customHeight="1" thickBot="1" x14ac:dyDescent="0.3">
      <c r="A13" s="64"/>
      <c r="B13" s="10"/>
      <c r="C13" s="105"/>
      <c r="D13" s="11">
        <f>SUM(D12:D12)</f>
        <v>3.0089999999999999</v>
      </c>
      <c r="E13" s="10"/>
      <c r="F13" s="70"/>
      <c r="G13" s="44"/>
      <c r="H13" s="12"/>
    </row>
    <row r="14" spans="1:8" ht="20.100000000000001" customHeight="1" x14ac:dyDescent="0.25">
      <c r="A14" s="63"/>
      <c r="B14" s="13"/>
      <c r="C14" s="106"/>
      <c r="D14" s="13"/>
      <c r="E14" s="13"/>
      <c r="F14" s="71"/>
      <c r="G14" s="112"/>
      <c r="H14" s="14"/>
    </row>
    <row r="15" spans="1:8" ht="20.100000000000001" customHeight="1" thickBot="1" x14ac:dyDescent="0.3">
      <c r="A15" s="65">
        <v>1</v>
      </c>
      <c r="B15" s="84" t="s">
        <v>21</v>
      </c>
      <c r="C15" s="97" t="s">
        <v>22</v>
      </c>
      <c r="D15" s="98">
        <v>22.748999999999999</v>
      </c>
      <c r="E15" s="29">
        <v>3</v>
      </c>
      <c r="F15" s="29" t="s">
        <v>10</v>
      </c>
      <c r="G15" s="111">
        <v>78</v>
      </c>
      <c r="H15" s="8">
        <f>20%*G15*D15</f>
        <v>354.88440000000003</v>
      </c>
    </row>
    <row r="16" spans="1:8" ht="20.100000000000001" customHeight="1" thickBot="1" x14ac:dyDescent="0.3">
      <c r="A16" s="66"/>
      <c r="B16" s="18"/>
      <c r="C16" s="107"/>
      <c r="D16" s="19">
        <f>SUM(D15:D15)</f>
        <v>22.748999999999999</v>
      </c>
      <c r="E16" s="28"/>
      <c r="F16" s="28"/>
      <c r="G16" s="44"/>
      <c r="H16" s="12"/>
    </row>
    <row r="17" spans="1:8" ht="20.100000000000001" customHeight="1" x14ac:dyDescent="0.25">
      <c r="A17" s="63"/>
      <c r="B17" s="22"/>
      <c r="C17" s="108"/>
      <c r="D17" s="38"/>
      <c r="E17" s="38"/>
      <c r="F17" s="101"/>
      <c r="G17" s="113"/>
      <c r="H17" s="23"/>
    </row>
    <row r="18" spans="1:8" s="73" customFormat="1" ht="20.100000000000001" customHeight="1" thickBot="1" x14ac:dyDescent="0.3">
      <c r="A18" s="74">
        <v>1</v>
      </c>
      <c r="B18" s="25" t="s">
        <v>11</v>
      </c>
      <c r="C18" s="88" t="s">
        <v>12</v>
      </c>
      <c r="D18" s="26">
        <v>1.2729999999999999</v>
      </c>
      <c r="E18" s="27">
        <v>3</v>
      </c>
      <c r="F18" s="27" t="s">
        <v>10</v>
      </c>
      <c r="G18" s="111">
        <v>78</v>
      </c>
      <c r="H18" s="75">
        <f>20%*G18*D18</f>
        <v>19.858799999999999</v>
      </c>
    </row>
    <row r="19" spans="1:8" ht="20.100000000000001" customHeight="1" thickBot="1" x14ac:dyDescent="0.3">
      <c r="A19" s="68"/>
      <c r="B19" s="30"/>
      <c r="C19" s="107"/>
      <c r="D19" s="19">
        <f>SUM(D18:D18)</f>
        <v>1.2729999999999999</v>
      </c>
      <c r="E19" s="28"/>
      <c r="F19" s="28"/>
      <c r="G19" s="44"/>
      <c r="H19" s="12"/>
    </row>
    <row r="20" spans="1:8" ht="20.100000000000001" customHeight="1" thickBot="1" x14ac:dyDescent="0.3">
      <c r="A20" s="131"/>
      <c r="B20" s="116"/>
      <c r="C20" s="126"/>
      <c r="D20" s="127"/>
      <c r="E20" s="29"/>
      <c r="F20" s="29"/>
      <c r="G20" s="44"/>
      <c r="H20" s="12"/>
    </row>
    <row r="21" spans="1:8" s="73" customFormat="1" ht="22.5" customHeight="1" thickBot="1" x14ac:dyDescent="0.3">
      <c r="A21" s="130">
        <v>1</v>
      </c>
      <c r="B21" s="123" t="s">
        <v>24</v>
      </c>
      <c r="C21" s="99" t="s">
        <v>25</v>
      </c>
      <c r="D21" s="95">
        <v>12.026</v>
      </c>
      <c r="E21" s="124">
        <v>3</v>
      </c>
      <c r="F21" s="128" t="s">
        <v>26</v>
      </c>
      <c r="G21" s="129">
        <v>78</v>
      </c>
      <c r="H21" s="125">
        <f>20%*G21*D21</f>
        <v>187.60560000000001</v>
      </c>
    </row>
    <row r="22" spans="1:8" ht="20.100000000000001" customHeight="1" thickBot="1" x14ac:dyDescent="0.3">
      <c r="A22" s="68"/>
      <c r="B22" s="30"/>
      <c r="C22" s="107"/>
      <c r="D22" s="19">
        <f>SUM(D21)</f>
        <v>12.026</v>
      </c>
      <c r="E22" s="28"/>
      <c r="F22" s="28"/>
      <c r="G22" s="44"/>
      <c r="H22" s="12"/>
    </row>
    <row r="23" spans="1:8" ht="20.100000000000001" customHeight="1" x14ac:dyDescent="0.25">
      <c r="A23" s="119"/>
      <c r="B23" s="120"/>
      <c r="C23" s="121"/>
      <c r="D23" s="122"/>
      <c r="E23" s="93"/>
      <c r="F23" s="93"/>
      <c r="G23" s="112"/>
      <c r="H23" s="17"/>
    </row>
    <row r="24" spans="1:8" ht="20.100000000000001" customHeight="1" thickBot="1" x14ac:dyDescent="0.3">
      <c r="A24" s="115">
        <v>1</v>
      </c>
      <c r="B24" s="116" t="s">
        <v>16</v>
      </c>
      <c r="C24" s="117" t="s">
        <v>17</v>
      </c>
      <c r="D24" s="118">
        <v>8.9</v>
      </c>
      <c r="E24" s="29">
        <v>3</v>
      </c>
      <c r="F24" s="29" t="s">
        <v>10</v>
      </c>
      <c r="G24" s="111">
        <v>78</v>
      </c>
      <c r="H24" s="75">
        <f>20%*G24*D24</f>
        <v>138.84000000000003</v>
      </c>
    </row>
    <row r="25" spans="1:8" ht="20.100000000000001" customHeight="1" thickBot="1" x14ac:dyDescent="0.3">
      <c r="A25" s="68"/>
      <c r="B25" s="30"/>
      <c r="C25" s="107"/>
      <c r="D25" s="72">
        <v>8.9</v>
      </c>
      <c r="E25" s="28"/>
      <c r="F25" s="28"/>
      <c r="G25" s="44"/>
      <c r="H25" s="12"/>
    </row>
    <row r="26" spans="1:8" ht="20.100000000000001" customHeight="1" x14ac:dyDescent="0.25">
      <c r="A26" s="69"/>
      <c r="B26" s="48"/>
      <c r="C26" s="109"/>
      <c r="D26" s="59"/>
      <c r="E26" s="49"/>
      <c r="F26" s="47"/>
      <c r="G26" s="50"/>
      <c r="H26" s="60"/>
    </row>
    <row r="27" spans="1:8" ht="20.100000000000001" customHeight="1" x14ac:dyDescent="0.25">
      <c r="A27" s="65">
        <v>1</v>
      </c>
      <c r="B27" s="15" t="s">
        <v>13</v>
      </c>
      <c r="C27" s="99" t="s">
        <v>23</v>
      </c>
      <c r="D27" s="95">
        <v>20.466999999999999</v>
      </c>
      <c r="E27" s="96">
        <v>3</v>
      </c>
      <c r="F27" s="96" t="s">
        <v>10</v>
      </c>
      <c r="G27" s="114">
        <v>78</v>
      </c>
      <c r="H27" s="16">
        <f>20%*G27*D27</f>
        <v>319.28520000000003</v>
      </c>
    </row>
    <row r="28" spans="1:8" ht="20.100000000000001" customHeight="1" thickBot="1" x14ac:dyDescent="0.3">
      <c r="A28" s="67">
        <v>2</v>
      </c>
      <c r="B28" s="25" t="s">
        <v>13</v>
      </c>
      <c r="C28" s="88" t="s">
        <v>14</v>
      </c>
      <c r="D28" s="26">
        <v>4.0609999999999999</v>
      </c>
      <c r="E28" s="27">
        <v>3</v>
      </c>
      <c r="F28" s="27" t="s">
        <v>10</v>
      </c>
      <c r="G28" s="111">
        <v>78</v>
      </c>
      <c r="H28" s="24">
        <f>20%*G28*D28</f>
        <v>63.351600000000005</v>
      </c>
    </row>
    <row r="29" spans="1:8" ht="20.100000000000001" customHeight="1" thickBot="1" x14ac:dyDescent="0.3">
      <c r="A29" s="9"/>
      <c r="B29" s="10"/>
      <c r="C29" s="70"/>
      <c r="D29" s="20">
        <f>SUM(D27:D28)</f>
        <v>24.527999999999999</v>
      </c>
      <c r="E29" s="10"/>
      <c r="F29" s="10"/>
      <c r="G29" s="45"/>
      <c r="H29" s="12"/>
    </row>
    <row r="30" spans="1:8" ht="20.100000000000001" customHeight="1" thickBot="1" x14ac:dyDescent="0.3">
      <c r="A30" s="9"/>
      <c r="B30" s="10"/>
      <c r="C30" s="10"/>
      <c r="D30" s="20"/>
      <c r="E30" s="10"/>
      <c r="F30" s="10"/>
      <c r="G30" s="45"/>
      <c r="H30" s="12"/>
    </row>
    <row r="31" spans="1:8" ht="20.100000000000001" customHeight="1" thickBot="1" x14ac:dyDescent="0.3">
      <c r="A31" s="39" t="s">
        <v>18</v>
      </c>
      <c r="B31" s="76" t="s">
        <v>27</v>
      </c>
      <c r="C31" s="21"/>
      <c r="D31" s="100">
        <f>SUM(D8:D29)*0.5</f>
        <v>95.025999999999982</v>
      </c>
      <c r="E31" s="21"/>
      <c r="F31" s="21"/>
      <c r="G31" s="21"/>
      <c r="H31" s="40"/>
    </row>
    <row r="32" spans="1:8" ht="17.25" customHeight="1" thickBot="1" x14ac:dyDescent="0.3">
      <c r="A32" s="41"/>
      <c r="B32" s="36"/>
      <c r="C32" s="36"/>
      <c r="D32" s="36"/>
      <c r="E32" s="36"/>
      <c r="F32" s="36"/>
      <c r="G32" s="36"/>
      <c r="H32" s="37"/>
    </row>
    <row r="35" spans="1:7" x14ac:dyDescent="0.25">
      <c r="A35" s="31"/>
      <c r="B35" s="32"/>
      <c r="E35" s="33"/>
      <c r="F35" s="34"/>
      <c r="G35" s="35"/>
    </row>
    <row r="36" spans="1:7" x14ac:dyDescent="0.25">
      <c r="A36" s="31"/>
      <c r="B36" s="32"/>
      <c r="E36" s="33"/>
      <c r="F36" s="34"/>
      <c r="G36" s="35"/>
    </row>
    <row r="37" spans="1:7" x14ac:dyDescent="0.25">
      <c r="A37" s="46"/>
      <c r="B37" s="82"/>
    </row>
  </sheetData>
  <mergeCells count="1">
    <mergeCell ref="A3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БАЛЧИК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2024-06-19T12:45:54Z</dcterms:modified>
</cp:coreProperties>
</file>