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1520" windowHeight="9540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F87" i="2" l="1"/>
  <c r="F88" i="2"/>
  <c r="F89" i="2"/>
  <c r="F86" i="2"/>
  <c r="F85" i="2"/>
  <c r="F60" i="2"/>
  <c r="F59" i="2"/>
  <c r="F58" i="2"/>
  <c r="F57" i="2"/>
  <c r="F53" i="2"/>
  <c r="F52" i="2"/>
  <c r="F51" i="2"/>
  <c r="F50" i="2"/>
  <c r="F49" i="2"/>
  <c r="F48" i="2"/>
  <c r="F47" i="2"/>
  <c r="F40" i="2"/>
  <c r="F24" i="2"/>
  <c r="F94" i="2" l="1"/>
  <c r="F56" i="2" l="1"/>
  <c r="F18" i="2" l="1"/>
  <c r="F19" i="2"/>
  <c r="F95" i="2" l="1"/>
  <c r="F98" i="2" l="1"/>
  <c r="F38" i="2" l="1"/>
  <c r="F29" i="2"/>
</calcChain>
</file>

<file path=xl/sharedStrings.xml><?xml version="1.0" encoding="utf-8"?>
<sst xmlns="http://schemas.openxmlformats.org/spreadsheetml/2006/main" count="170" uniqueCount="105">
  <si>
    <t>Показател</t>
  </si>
  <si>
    <t>Мярка</t>
  </si>
  <si>
    <t>Единична цена, лева</t>
  </si>
  <si>
    <t>Количество общо</t>
  </si>
  <si>
    <t>лева</t>
  </si>
  <si>
    <t>1. Разходи  за сочни фуражи, в т. ч.:</t>
  </si>
  <si>
    <t xml:space="preserve"> - царевичен силаж</t>
  </si>
  <si>
    <t>кг</t>
  </si>
  <si>
    <t>- силаж от тревни смески</t>
  </si>
  <si>
    <t>- цвекло</t>
  </si>
  <si>
    <t>-други</t>
  </si>
  <si>
    <t>2. Разходи за зелени фуражи, в т.ч.:</t>
  </si>
  <si>
    <t>- люцерна</t>
  </si>
  <si>
    <t>- други</t>
  </si>
  <si>
    <t>3. Разходи за паша (пасищна трева)</t>
  </si>
  <si>
    <t>4. Разходи за груби фуражи, в т. ч.:</t>
  </si>
  <si>
    <t xml:space="preserve">- люцерново сено </t>
  </si>
  <si>
    <t xml:space="preserve"> - ливадно сено </t>
  </si>
  <si>
    <t>- царевичак</t>
  </si>
  <si>
    <t>5. Разходи за зърнени фуражи в т.ч.</t>
  </si>
  <si>
    <t>- комбинирана смеска (закупена от фуражен завод)</t>
  </si>
  <si>
    <t>- царевица - зърно</t>
  </si>
  <si>
    <t xml:space="preserve">- пшеница </t>
  </si>
  <si>
    <t>- ечемик</t>
  </si>
  <si>
    <t>- тритикале</t>
  </si>
  <si>
    <t>- овес</t>
  </si>
  <si>
    <t>6. Разход за отпадъци от зърно, в т.ч.</t>
  </si>
  <si>
    <t>- пшенични трици</t>
  </si>
  <si>
    <t>- пшенични отсевки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</si>
  <si>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</si>
  <si>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</si>
  <si>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</si>
  <si>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</si>
  <si>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</si>
  <si>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8. Разходи за добавки, в т.ч.</t>
  </si>
  <si>
    <t>- витаминно-микроелементни премикси</t>
  </si>
  <si>
    <t>- ензимни добавки</t>
  </si>
  <si>
    <t>- сол (каменна, ситна)</t>
  </si>
  <si>
    <t>кг </t>
  </si>
  <si>
    <t>- захар</t>
  </si>
  <si>
    <t>- сода бикарбонат</t>
  </si>
  <si>
    <t xml:space="preserve"> - протектирана мазнина</t>
  </si>
  <si>
    <t xml:space="preserve"> - млекозаместител/мляко за изхранване на бозайници</t>
  </si>
  <si>
    <t>- глюкоза</t>
  </si>
  <si>
    <t xml:space="preserve">9. Разходи за медикаменти, дезинфекция, дезинсекция и дератизация </t>
  </si>
  <si>
    <t xml:space="preserve">10. Маркиране на животните </t>
  </si>
  <si>
    <t>11. Ветеринарно медицински прегледи</t>
  </si>
  <si>
    <t>11.1. Екарисаж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</si>
  <si>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</si>
  <si>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</si>
  <si>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</si>
  <si>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15. Други ветеринарни разходи</t>
  </si>
  <si>
    <t>16. Разходи за ел. енергия</t>
  </si>
  <si>
    <t>квч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</si>
  <si>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</si>
  <si>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</si>
  <si>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</si>
  <si>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</si>
  <si>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</si>
  <si>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</si>
  <si>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чдни/глава</t>
  </si>
  <si>
    <t>-подготовка и транспортиране на фуражи и постеля</t>
  </si>
  <si>
    <t>- съхранение на фуражите, при собствено производство</t>
  </si>
  <si>
    <t>-раздаване на фуражи с обикновено ремарке</t>
  </si>
  <si>
    <t>-раздаване на фуражи с фуражораздаващо ремарке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</si>
  <si>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</si>
  <si>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</si>
  <si>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</si>
  <si>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</si>
  <si>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</si>
  <si>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</si>
  <si>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</si>
  <si>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 обслужване на малки телета в клетки или агнета/ярета в млечен период на изкуствена майка/млечно такси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</si>
  <si>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</si>
  <si>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</si>
  <si>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</si>
  <si>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-обслужване от пастир на месодайна крава с приплод до отбиване  (ДПЖ месодайно с приплод до отбиване) при паша</t>
  </si>
  <si>
    <t>-обслужване от гледач на подрастващи животни до 1 година (ЕПЖ и ДПЖ)</t>
  </si>
  <si>
    <t>- обслужване от гледач на говеда за угояване от 1 до 2 години</t>
  </si>
  <si>
    <t>- обслужване от фуражир на подрастващи животни ЕПЖ и ДПЖ  и говеда за угояване до 2 години</t>
  </si>
  <si>
    <t>23. Други разходи</t>
  </si>
  <si>
    <t>24. Разходи за труд и осигуровки - управление</t>
  </si>
  <si>
    <t>25. Рента и поддръжка на пасища</t>
  </si>
  <si>
    <t>26. Амортизации</t>
  </si>
  <si>
    <t>27. Лихви - за разходи и инвестиции</t>
  </si>
  <si>
    <t>ПРИХОДИ</t>
  </si>
  <si>
    <t>1.Продажба на мляко</t>
  </si>
  <si>
    <t>литри или килограми</t>
  </si>
  <si>
    <t>2.Продажба на разплодни животни от 12 до 22 месеца</t>
  </si>
  <si>
    <t>3. Продажба на приплод до 1 г.</t>
  </si>
  <si>
    <t>килограми (живо или трупно тегло)</t>
  </si>
  <si>
    <t>4. Продажба на угоено животно (12-24 месеца)</t>
  </si>
  <si>
    <t>5. Оборски тор</t>
  </si>
  <si>
    <t>6. Дял от бракуваните животни</t>
  </si>
  <si>
    <r>
      <t xml:space="preserve">7. Разходи за други индустриални отпадъци </t>
    </r>
    <r>
      <rPr>
        <sz val="11"/>
        <color theme="1"/>
        <rFont val="Times New Roman"/>
        <family val="1"/>
        <charset val="204"/>
      </rPr>
      <t>(спиртоварна, бирена каша, меласа, отпадъци от захарна индустрия)</t>
    </r>
  </si>
  <si>
    <t>на глава на ден</t>
  </si>
  <si>
    <t>куб. м на глава на ден</t>
  </si>
  <si>
    <t>Разходи за труд и осигуровки /в производство/, в т.ч.:</t>
  </si>
  <si>
    <t>лева на ден</t>
  </si>
  <si>
    <t>лева/дка/на крава</t>
  </si>
  <si>
    <t xml:space="preserve">лв. на глава </t>
  </si>
  <si>
    <t>Tехнологична карта за 1 ден за отглеждaне на говеда автохтонни  - 1 женско животно от основно стадо</t>
  </si>
  <si>
    <t xml:space="preserve"> -доене и профилактика на вимето;   
 -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</si>
  <si>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</si>
  <si>
    <t>Общо 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</si>
</sst>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5DFE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2" fontId="2" fillId="0" borderId="0" xfId="0" applyNumberFormat="1" applyFont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2" fontId="2" fillId="0" borderId="1" xfId="0" applyNumberFormat="1" applyFont="1" applyBorder="1"/>
    <xf numFmtId="164" fontId="8" fillId="0" borderId="0" xfId="0" applyNumberFormat="1" applyFont="1"/>
    <xf numFmtId="0" fontId="0" fillId="0" borderId="0" xfId="0" applyBorder="1"/>
    <xf numFmtId="0" fontId="5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/>
    <xf numFmtId="0" fontId="2" fillId="0" borderId="0" xfId="0" applyFont="1" applyBorder="1" applyAlignment="1">
      <alignment wrapText="1"/>
    </xf>
    <xf numFmtId="2" fontId="2" fillId="0" borderId="0" xfId="0" applyNumberFormat="1" applyFont="1" applyBorder="1"/>
    <xf numFmtId="0" fontId="2" fillId="0" borderId="0" xfId="0" applyFont="1" applyFill="1" applyBorder="1" applyAlignment="1">
      <alignment wrapText="1"/>
    </xf>
    <xf numFmtId="0" fontId="6" fillId="6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7"/>
  <sheetViews>
    <sheetView tabSelected="1" zoomScale="120" zoomScaleNormal="120" workbookViewId="0">
      <selection activeCell="F29" sqref="F29"/>
    </sheetView>
  </sheetViews>
  <sheetFormatPr defaultRowHeight="15" x14ac:dyDescent="0.25"/>
  <cols>
    <col min="2" max="2" width="32" customWidth="1"/>
    <col min="3" max="3" width="18.28515625" customWidth="1"/>
    <col min="4" max="4" width="17.7109375" customWidth="1"/>
    <col min="5" max="5" width="11.85546875" bestFit="1" customWidth="1"/>
    <col min="6" max="6" width="13.7109375" bestFit="1" customWidth="1"/>
    <col min="7" max="7" width="14.140625" customWidth="1"/>
  </cols>
  <sheetData>
    <row r="1" spans="2:6" x14ac:dyDescent="0.25">
      <c r="B1" t="s">
        <v>101</v>
      </c>
    </row>
    <row r="2" spans="2:6" x14ac:dyDescent="0.25">
      <c r="B2" s="26" t="s">
        <v>0</v>
      </c>
      <c r="C2" s="27" t="s">
        <v>1</v>
      </c>
      <c r="D2" s="27" t="s">
        <v>2</v>
      </c>
      <c r="E2" s="27" t="s">
        <v>3</v>
      </c>
      <c r="F2" s="34" t="s">
        <v>104</v>
      </c>
    </row>
    <row r="3" spans="2:6" x14ac:dyDescent="0.25">
      <c r="B3" s="26"/>
      <c r="C3" s="27"/>
      <c r="D3" s="27"/>
      <c r="E3" s="27"/>
      <c r="F3" s="35"/>
    </row>
    <row r="4" spans="2:6" x14ac:dyDescent="0.25">
      <c r="B4" s="26"/>
      <c r="C4" s="27"/>
      <c r="D4" s="27"/>
      <c r="E4" s="27"/>
      <c r="F4" s="35"/>
    </row>
    <row r="5" spans="2:6" x14ac:dyDescent="0.25">
      <c r="B5" s="26"/>
      <c r="C5" s="27"/>
      <c r="D5" s="27"/>
      <c r="E5" s="27"/>
      <c r="F5" s="35"/>
    </row>
    <row r="6" spans="2:6" x14ac:dyDescent="0.25">
      <c r="B6" s="26"/>
      <c r="C6" s="27"/>
      <c r="D6" s="27"/>
      <c r="E6" s="27"/>
      <c r="F6" s="36"/>
    </row>
    <row r="7" spans="2:6" x14ac:dyDescent="0.25">
      <c r="B7" s="9">
        <v>1</v>
      </c>
      <c r="C7" s="9">
        <v>2</v>
      </c>
      <c r="D7" s="9">
        <v>3</v>
      </c>
      <c r="E7" s="9">
        <v>4</v>
      </c>
      <c r="F7" s="9">
        <v>5</v>
      </c>
    </row>
    <row r="8" spans="2:6" x14ac:dyDescent="0.25">
      <c r="B8" s="24" t="s">
        <v>5</v>
      </c>
      <c r="C8" s="24"/>
      <c r="D8" s="24"/>
      <c r="E8" s="24"/>
      <c r="F8" s="10"/>
    </row>
    <row r="9" spans="2:6" ht="23.25" customHeight="1" x14ac:dyDescent="0.25">
      <c r="B9" s="2" t="s">
        <v>6</v>
      </c>
      <c r="C9" s="3" t="s">
        <v>7</v>
      </c>
      <c r="D9" s="11"/>
      <c r="E9" s="11"/>
      <c r="F9" s="11"/>
    </row>
    <row r="10" spans="2:6" ht="25.5" customHeight="1" x14ac:dyDescent="0.25">
      <c r="B10" s="2" t="s">
        <v>8</v>
      </c>
      <c r="C10" s="3" t="s">
        <v>7</v>
      </c>
      <c r="D10" s="11"/>
      <c r="E10" s="11"/>
      <c r="F10" s="11"/>
    </row>
    <row r="11" spans="2:6" x14ac:dyDescent="0.25">
      <c r="B11" s="2" t="s">
        <v>9</v>
      </c>
      <c r="C11" s="3"/>
      <c r="D11" s="11"/>
      <c r="E11" s="11"/>
      <c r="F11" s="11"/>
    </row>
    <row r="12" spans="2:6" x14ac:dyDescent="0.25">
      <c r="B12" s="2" t="s">
        <v>10</v>
      </c>
      <c r="C12" s="3"/>
      <c r="D12" s="11"/>
      <c r="E12" s="11"/>
      <c r="F12" s="11"/>
    </row>
    <row r="13" spans="2:6" x14ac:dyDescent="0.25">
      <c r="B13" s="24" t="s">
        <v>11</v>
      </c>
      <c r="C13" s="24"/>
      <c r="D13" s="24"/>
      <c r="E13" s="24"/>
      <c r="F13" s="10"/>
    </row>
    <row r="14" spans="2:6" x14ac:dyDescent="0.25">
      <c r="B14" s="2" t="s">
        <v>12</v>
      </c>
      <c r="C14" s="3" t="s">
        <v>7</v>
      </c>
      <c r="D14" s="11"/>
      <c r="E14" s="11"/>
      <c r="F14" s="11"/>
    </row>
    <row r="15" spans="2:6" x14ac:dyDescent="0.25">
      <c r="B15" s="2" t="s">
        <v>13</v>
      </c>
      <c r="C15" s="3" t="s">
        <v>7</v>
      </c>
      <c r="D15" s="11"/>
      <c r="E15" s="11"/>
      <c r="F15" s="11"/>
    </row>
    <row r="16" spans="2:6" ht="39.75" customHeight="1" x14ac:dyDescent="0.25">
      <c r="B16" s="12" t="s">
        <v>14</v>
      </c>
      <c r="C16" s="3" t="s">
        <v>7</v>
      </c>
      <c r="D16" s="11"/>
      <c r="E16" s="11"/>
      <c r="F16" s="11"/>
    </row>
    <row r="17" spans="2:6" x14ac:dyDescent="0.25">
      <c r="B17" s="24" t="s">
        <v>15</v>
      </c>
      <c r="C17" s="24"/>
      <c r="D17" s="24"/>
      <c r="E17" s="24"/>
      <c r="F17" s="10"/>
    </row>
    <row r="18" spans="2:6" x14ac:dyDescent="0.25">
      <c r="B18" s="2" t="s">
        <v>16</v>
      </c>
      <c r="C18" s="3" t="s">
        <v>7</v>
      </c>
      <c r="D18" s="11"/>
      <c r="E18" s="3">
        <v>2</v>
      </c>
      <c r="F18" s="13">
        <f>(D18*E18)/2</f>
        <v>0</v>
      </c>
    </row>
    <row r="19" spans="2:6" x14ac:dyDescent="0.25">
      <c r="B19" s="2" t="s">
        <v>17</v>
      </c>
      <c r="C19" s="3" t="s">
        <v>7</v>
      </c>
      <c r="D19" s="11"/>
      <c r="E19" s="3">
        <v>2</v>
      </c>
      <c r="F19" s="15">
        <f>(D19*E19)/2</f>
        <v>0</v>
      </c>
    </row>
    <row r="20" spans="2:6" x14ac:dyDescent="0.25">
      <c r="B20" s="2" t="s">
        <v>18</v>
      </c>
      <c r="C20" s="3" t="s">
        <v>7</v>
      </c>
      <c r="D20" s="11"/>
      <c r="E20" s="11"/>
      <c r="F20" s="14"/>
    </row>
    <row r="21" spans="2:6" x14ac:dyDescent="0.25">
      <c r="B21" s="24" t="s">
        <v>19</v>
      </c>
      <c r="C21" s="24"/>
      <c r="D21" s="24"/>
      <c r="E21" s="24"/>
      <c r="F21" s="37"/>
    </row>
    <row r="22" spans="2:6" ht="30" x14ac:dyDescent="0.25">
      <c r="B22" s="2" t="s">
        <v>20</v>
      </c>
      <c r="C22" s="3" t="s">
        <v>7</v>
      </c>
      <c r="D22" s="11"/>
      <c r="E22" s="11"/>
      <c r="F22" s="14"/>
    </row>
    <row r="23" spans="2:6" ht="17.25" customHeight="1" x14ac:dyDescent="0.25">
      <c r="B23" s="2" t="s">
        <v>21</v>
      </c>
      <c r="C23" s="3" t="s">
        <v>7</v>
      </c>
      <c r="D23" s="11"/>
      <c r="E23" s="11"/>
      <c r="F23" s="14"/>
    </row>
    <row r="24" spans="2:6" x14ac:dyDescent="0.25">
      <c r="B24" s="2" t="s">
        <v>22</v>
      </c>
      <c r="C24" s="3" t="s">
        <v>7</v>
      </c>
      <c r="D24" s="11"/>
      <c r="E24" s="3">
        <v>0.3</v>
      </c>
      <c r="F24" s="15">
        <f>(D24*E24)/2</f>
        <v>0</v>
      </c>
    </row>
    <row r="25" spans="2:6" x14ac:dyDescent="0.25">
      <c r="B25" s="2" t="s">
        <v>23</v>
      </c>
      <c r="C25" s="3" t="s">
        <v>7</v>
      </c>
      <c r="D25" s="11"/>
      <c r="E25" s="3"/>
      <c r="F25" s="3"/>
    </row>
    <row r="26" spans="2:6" x14ac:dyDescent="0.25">
      <c r="B26" s="2" t="s">
        <v>24</v>
      </c>
      <c r="C26" s="3" t="s">
        <v>7</v>
      </c>
      <c r="D26" s="11"/>
      <c r="E26" s="3"/>
      <c r="F26" s="3"/>
    </row>
    <row r="27" spans="2:6" x14ac:dyDescent="0.25">
      <c r="B27" s="2" t="s">
        <v>25</v>
      </c>
      <c r="C27" s="3" t="s">
        <v>7</v>
      </c>
      <c r="D27" s="11"/>
      <c r="E27" s="3"/>
      <c r="F27" s="3"/>
    </row>
    <row r="28" spans="2:6" x14ac:dyDescent="0.25">
      <c r="B28" s="24" t="s">
        <v>26</v>
      </c>
      <c r="C28" s="24"/>
      <c r="D28" s="24"/>
      <c r="E28" s="24"/>
      <c r="F28" s="10"/>
    </row>
    <row r="29" spans="2:6" x14ac:dyDescent="0.25">
      <c r="B29" s="2" t="s">
        <v>27</v>
      </c>
      <c r="C29" s="3" t="s">
        <v>7</v>
      </c>
      <c r="D29" s="11"/>
      <c r="E29" s="3">
        <v>0.1</v>
      </c>
      <c r="F29" s="15">
        <f>D29*E29</f>
        <v>0</v>
      </c>
    </row>
    <row r="30" spans="2:6" ht="34.5" customHeight="1" x14ac:dyDescent="0.25">
      <c r="B30" s="2" t="s">
        <v>28</v>
      </c>
      <c r="C30" s="3" t="s">
        <v>7</v>
      </c>
      <c r="D30" s="11"/>
      <c r="E30" s="11"/>
      <c r="F30" s="11"/>
    </row>
    <row r="31" spans="2:6" x14ac:dyDescent="0.25">
      <c r="B31" s="2" t="s">
        <v>29</v>
      </c>
      <c r="C31" s="3" t="s">
        <v>7</v>
      </c>
      <c r="D31" s="11"/>
      <c r="E31" s="11"/>
      <c r="F31" s="11"/>
    </row>
    <row r="32" spans="2:6" ht="29.25" customHeight="1" x14ac:dyDescent="0.25">
      <c r="B32" s="2" t="s">
        <v>30</v>
      </c>
      <c r="C32" s="3" t="s">
        <v>7</v>
      </c>
      <c r="D32" s="11"/>
      <c r="E32" s="11"/>
      <c r="F32" s="11"/>
    </row>
    <row r="33" spans="2:6" ht="29.25" customHeight="1" x14ac:dyDescent="0.25">
      <c r="B33" s="2" t="s">
        <v>31</v>
      </c>
      <c r="C33" s="3" t="s">
        <v>7</v>
      </c>
      <c r="D33" s="11"/>
      <c r="E33" s="11"/>
      <c r="F33" s="11"/>
    </row>
    <row r="34" spans="2:6" x14ac:dyDescent="0.25">
      <c r="B34" s="2" t="s">
        <v>32</v>
      </c>
      <c r="C34" s="3" t="s">
        <v>7</v>
      </c>
      <c r="D34" s="11"/>
      <c r="E34" s="11"/>
      <c r="F34" s="11"/>
    </row>
    <row r="35" spans="2:6" ht="42" customHeight="1" x14ac:dyDescent="0.25">
      <c r="B35" s="2" t="s">
        <v>33</v>
      </c>
      <c r="C35" s="3" t="s">
        <v>7</v>
      </c>
      <c r="D35" s="11"/>
      <c r="E35" s="11"/>
      <c r="F35" s="11"/>
    </row>
    <row r="36" spans="2:6" ht="84" customHeight="1" x14ac:dyDescent="0.25">
      <c r="B36" s="12" t="s">
        <v>94</v>
      </c>
      <c r="C36" s="3" t="s">
        <v>7</v>
      </c>
      <c r="D36" s="11"/>
      <c r="E36" s="11"/>
      <c r="F36" s="11"/>
    </row>
    <row r="37" spans="2:6" x14ac:dyDescent="0.25">
      <c r="B37" s="24" t="s">
        <v>34</v>
      </c>
      <c r="C37" s="24"/>
      <c r="D37" s="24"/>
      <c r="E37" s="24"/>
      <c r="F37" s="10"/>
    </row>
    <row r="38" spans="2:6" ht="30" x14ac:dyDescent="0.25">
      <c r="B38" s="2" t="s">
        <v>35</v>
      </c>
      <c r="C38" s="3" t="s">
        <v>7</v>
      </c>
      <c r="D38" s="11"/>
      <c r="E38" s="3">
        <v>3.0000000000000001E-3</v>
      </c>
      <c r="F38" s="15">
        <f>D38*E38</f>
        <v>0</v>
      </c>
    </row>
    <row r="39" spans="2:6" x14ac:dyDescent="0.25">
      <c r="B39" s="2" t="s">
        <v>36</v>
      </c>
      <c r="C39" s="3" t="s">
        <v>7</v>
      </c>
      <c r="D39" s="11"/>
      <c r="E39" s="3"/>
      <c r="F39" s="3"/>
    </row>
    <row r="40" spans="2:6" x14ac:dyDescent="0.25">
      <c r="B40" s="2" t="s">
        <v>37</v>
      </c>
      <c r="C40" s="3" t="s">
        <v>38</v>
      </c>
      <c r="D40" s="11"/>
      <c r="E40" s="3">
        <v>0.16</v>
      </c>
      <c r="F40" s="15">
        <f t="shared" ref="F40" si="0">D40*E40</f>
        <v>0</v>
      </c>
    </row>
    <row r="41" spans="2:6" x14ac:dyDescent="0.25">
      <c r="B41" s="2" t="s">
        <v>39</v>
      </c>
      <c r="C41" s="3"/>
      <c r="D41" s="11"/>
      <c r="E41" s="11"/>
      <c r="F41" s="11"/>
    </row>
    <row r="42" spans="2:6" x14ac:dyDescent="0.25">
      <c r="B42" s="2" t="s">
        <v>40</v>
      </c>
      <c r="C42" s="3"/>
      <c r="D42" s="11"/>
      <c r="E42" s="11"/>
      <c r="F42" s="11"/>
    </row>
    <row r="43" spans="2:6" ht="33.75" customHeight="1" x14ac:dyDescent="0.25">
      <c r="B43" s="2" t="s">
        <v>41</v>
      </c>
      <c r="C43" s="3" t="s">
        <v>7</v>
      </c>
      <c r="D43" s="11"/>
      <c r="E43" s="11"/>
      <c r="F43" s="11"/>
    </row>
    <row r="44" spans="2:6" ht="30" customHeight="1" x14ac:dyDescent="0.25">
      <c r="B44" s="2" t="s">
        <v>42</v>
      </c>
      <c r="C44" s="3" t="s">
        <v>7</v>
      </c>
      <c r="D44" s="11"/>
      <c r="E44" s="11"/>
      <c r="F44" s="11"/>
    </row>
    <row r="45" spans="2:6" x14ac:dyDescent="0.25">
      <c r="B45" s="2" t="s">
        <v>43</v>
      </c>
      <c r="C45" s="3" t="s">
        <v>7</v>
      </c>
      <c r="D45" s="11"/>
      <c r="E45" s="11"/>
      <c r="F45" s="11"/>
    </row>
    <row r="46" spans="2:6" x14ac:dyDescent="0.25">
      <c r="B46" s="2" t="s">
        <v>10</v>
      </c>
      <c r="C46" s="3" t="s">
        <v>7</v>
      </c>
      <c r="D46" s="11"/>
      <c r="E46" s="11"/>
      <c r="F46" s="11"/>
    </row>
    <row r="47" spans="2:6" ht="62.25" customHeight="1" x14ac:dyDescent="0.25">
      <c r="B47" s="12" t="s">
        <v>44</v>
      </c>
      <c r="C47" s="3" t="s">
        <v>95</v>
      </c>
      <c r="D47" s="11"/>
      <c r="E47" s="3">
        <v>2.5000000000000001E-2</v>
      </c>
      <c r="F47" s="13">
        <f t="shared" ref="F47:F53" si="1">D47*E47</f>
        <v>0</v>
      </c>
    </row>
    <row r="48" spans="2:6" ht="41.25" customHeight="1" x14ac:dyDescent="0.25">
      <c r="B48" s="12" t="s">
        <v>45</v>
      </c>
      <c r="C48" s="3" t="s">
        <v>95</v>
      </c>
      <c r="D48" s="11"/>
      <c r="E48" s="3">
        <v>0.25</v>
      </c>
      <c r="F48" s="15">
        <f t="shared" si="1"/>
        <v>0</v>
      </c>
    </row>
    <row r="49" spans="2:7" ht="51" customHeight="1" x14ac:dyDescent="0.25">
      <c r="B49" s="12" t="s">
        <v>46</v>
      </c>
      <c r="C49" s="3" t="s">
        <v>95</v>
      </c>
      <c r="D49" s="11"/>
      <c r="E49" s="3">
        <v>0.04</v>
      </c>
      <c r="F49" s="15">
        <f t="shared" si="1"/>
        <v>0</v>
      </c>
    </row>
    <row r="50" spans="2:7" x14ac:dyDescent="0.25">
      <c r="B50" s="12" t="s">
        <v>47</v>
      </c>
      <c r="C50" s="3" t="s">
        <v>95</v>
      </c>
      <c r="D50" s="11"/>
      <c r="E50" s="3">
        <v>2.75</v>
      </c>
      <c r="F50" s="15">
        <f t="shared" si="1"/>
        <v>0</v>
      </c>
    </row>
    <row r="51" spans="2:7" ht="54.75" customHeight="1" x14ac:dyDescent="0.25">
      <c r="B51" s="12" t="s">
        <v>48</v>
      </c>
      <c r="C51" s="3" t="s">
        <v>95</v>
      </c>
      <c r="D51" s="11"/>
      <c r="E51" s="3">
        <v>0.1</v>
      </c>
      <c r="F51" s="15">
        <f t="shared" si="1"/>
        <v>0</v>
      </c>
    </row>
    <row r="52" spans="2:7" ht="58.5" customHeight="1" x14ac:dyDescent="0.25">
      <c r="B52" s="12" t="s">
        <v>49</v>
      </c>
      <c r="C52" s="3" t="s">
        <v>95</v>
      </c>
      <c r="D52" s="11"/>
      <c r="E52" s="3">
        <v>0.1</v>
      </c>
      <c r="F52" s="15">
        <f t="shared" si="1"/>
        <v>0</v>
      </c>
    </row>
    <row r="53" spans="2:7" ht="54" customHeight="1" x14ac:dyDescent="0.25">
      <c r="B53" s="12" t="s">
        <v>50</v>
      </c>
      <c r="C53" s="3" t="s">
        <v>95</v>
      </c>
      <c r="D53" s="11"/>
      <c r="E53" s="15">
        <v>0.1</v>
      </c>
      <c r="F53" s="15">
        <f t="shared" si="1"/>
        <v>0</v>
      </c>
    </row>
    <row r="54" spans="2:7" ht="32.25" customHeight="1" x14ac:dyDescent="0.25">
      <c r="B54" s="12" t="s">
        <v>51</v>
      </c>
      <c r="C54" s="3" t="s">
        <v>95</v>
      </c>
      <c r="D54" s="11"/>
      <c r="E54" s="11"/>
      <c r="F54" s="11"/>
    </row>
    <row r="55" spans="2:7" ht="18.75" customHeight="1" x14ac:dyDescent="0.25">
      <c r="B55" s="12" t="s">
        <v>52</v>
      </c>
      <c r="C55" s="3" t="s">
        <v>53</v>
      </c>
      <c r="D55" s="3"/>
      <c r="E55" s="3"/>
      <c r="F55" s="3"/>
    </row>
    <row r="56" spans="2:7" ht="42" customHeight="1" x14ac:dyDescent="0.25">
      <c r="B56" s="12" t="s">
        <v>54</v>
      </c>
      <c r="C56" s="3" t="s">
        <v>95</v>
      </c>
      <c r="D56" s="3"/>
      <c r="E56" s="3">
        <v>0.8</v>
      </c>
      <c r="F56" s="13">
        <f>(D56*E56)/1.5</f>
        <v>0</v>
      </c>
    </row>
    <row r="57" spans="2:7" ht="30" x14ac:dyDescent="0.25">
      <c r="B57" s="12" t="s">
        <v>55</v>
      </c>
      <c r="C57" s="3" t="s">
        <v>96</v>
      </c>
      <c r="D57" s="3"/>
      <c r="E57" s="3">
        <v>0.06</v>
      </c>
      <c r="F57" s="13">
        <f>D57*E57</f>
        <v>0</v>
      </c>
    </row>
    <row r="58" spans="2:7" ht="21.75" customHeight="1" x14ac:dyDescent="0.25">
      <c r="B58" s="12" t="s">
        <v>56</v>
      </c>
      <c r="C58" s="3" t="s">
        <v>95</v>
      </c>
      <c r="D58" s="11"/>
      <c r="E58" s="3">
        <v>0.7</v>
      </c>
      <c r="F58" s="13">
        <f>D58*E58</f>
        <v>0</v>
      </c>
    </row>
    <row r="59" spans="2:7" ht="23.25" customHeight="1" x14ac:dyDescent="0.25">
      <c r="B59" s="12" t="s">
        <v>57</v>
      </c>
      <c r="C59" s="3" t="s">
        <v>95</v>
      </c>
      <c r="D59" s="11"/>
      <c r="E59" s="11"/>
      <c r="F59" s="13">
        <f>D59*E59</f>
        <v>0</v>
      </c>
    </row>
    <row r="60" spans="2:7" ht="60" customHeight="1" x14ac:dyDescent="0.25">
      <c r="B60" s="12" t="s">
        <v>58</v>
      </c>
      <c r="C60" s="3" t="s">
        <v>95</v>
      </c>
      <c r="D60" s="3"/>
      <c r="E60" s="3">
        <v>0.8</v>
      </c>
      <c r="F60" s="13">
        <f>D60*E60</f>
        <v>0</v>
      </c>
      <c r="G60" s="1"/>
    </row>
    <row r="61" spans="2:7" ht="15" customHeight="1" x14ac:dyDescent="0.25">
      <c r="B61" s="28" t="s">
        <v>59</v>
      </c>
      <c r="C61" s="29"/>
      <c r="D61" s="29"/>
      <c r="E61" s="29"/>
      <c r="F61" s="30"/>
    </row>
    <row r="62" spans="2:7" x14ac:dyDescent="0.25">
      <c r="B62" s="31"/>
      <c r="C62" s="32"/>
      <c r="D62" s="32"/>
      <c r="E62" s="32"/>
      <c r="F62" s="33"/>
    </row>
    <row r="63" spans="2:7" ht="54.75" customHeight="1" x14ac:dyDescent="0.25">
      <c r="B63" s="4" t="s">
        <v>97</v>
      </c>
      <c r="C63" s="5" t="s">
        <v>95</v>
      </c>
      <c r="D63" s="6"/>
      <c r="E63" s="5"/>
      <c r="F63" s="19">
        <v>0.85</v>
      </c>
    </row>
    <row r="64" spans="2:7" ht="56.25" customHeight="1" x14ac:dyDescent="0.25">
      <c r="B64" s="2" t="s">
        <v>102</v>
      </c>
      <c r="C64" s="3" t="s">
        <v>60</v>
      </c>
      <c r="D64" s="3"/>
      <c r="E64" s="3"/>
      <c r="F64" s="3"/>
    </row>
    <row r="65" spans="2:6" ht="45" x14ac:dyDescent="0.25">
      <c r="B65" s="2" t="s">
        <v>103</v>
      </c>
      <c r="C65" s="3" t="s">
        <v>60</v>
      </c>
      <c r="D65" s="3"/>
      <c r="E65" s="3"/>
      <c r="F65" s="3"/>
    </row>
    <row r="66" spans="2:6" ht="36.75" customHeight="1" x14ac:dyDescent="0.25">
      <c r="B66" s="2" t="s">
        <v>61</v>
      </c>
      <c r="C66" s="3" t="s">
        <v>60</v>
      </c>
      <c r="D66" s="3"/>
      <c r="E66" s="3"/>
      <c r="F66" s="3"/>
    </row>
    <row r="67" spans="2:6" ht="30" x14ac:dyDescent="0.25">
      <c r="B67" s="2" t="s">
        <v>62</v>
      </c>
      <c r="C67" s="3" t="s">
        <v>60</v>
      </c>
      <c r="D67" s="3"/>
      <c r="E67" s="3"/>
      <c r="F67" s="3"/>
    </row>
    <row r="68" spans="2:6" ht="51.75" customHeight="1" x14ac:dyDescent="0.25">
      <c r="B68" s="2" t="s">
        <v>63</v>
      </c>
      <c r="C68" s="3" t="s">
        <v>60</v>
      </c>
      <c r="D68" s="3"/>
      <c r="E68" s="3"/>
      <c r="F68" s="3"/>
    </row>
    <row r="69" spans="2:6" ht="34.5" customHeight="1" x14ac:dyDescent="0.25">
      <c r="B69" s="2" t="s">
        <v>64</v>
      </c>
      <c r="C69" s="3" t="s">
        <v>60</v>
      </c>
      <c r="D69" s="3"/>
      <c r="E69" s="3"/>
      <c r="F69" s="3"/>
    </row>
    <row r="70" spans="2:6" ht="45" x14ac:dyDescent="0.25">
      <c r="B70" s="2" t="s">
        <v>65</v>
      </c>
      <c r="C70" s="3" t="s">
        <v>60</v>
      </c>
      <c r="D70" s="3"/>
      <c r="E70" s="3"/>
      <c r="F70" s="3"/>
    </row>
    <row r="71" spans="2:6" ht="30" x14ac:dyDescent="0.25">
      <c r="B71" s="2" t="s">
        <v>66</v>
      </c>
      <c r="C71" s="3" t="s">
        <v>60</v>
      </c>
      <c r="D71" s="3"/>
      <c r="E71" s="3"/>
      <c r="F71" s="3"/>
    </row>
    <row r="72" spans="2:6" ht="30" x14ac:dyDescent="0.25">
      <c r="B72" s="2" t="s">
        <v>67</v>
      </c>
      <c r="C72" s="3" t="s">
        <v>60</v>
      </c>
      <c r="D72" s="3"/>
      <c r="E72" s="3"/>
      <c r="F72" s="3"/>
    </row>
    <row r="73" spans="2:6" ht="30" x14ac:dyDescent="0.25">
      <c r="B73" s="2" t="s">
        <v>68</v>
      </c>
      <c r="C73" s="3" t="s">
        <v>60</v>
      </c>
      <c r="D73" s="3"/>
      <c r="E73" s="3"/>
      <c r="F73" s="3"/>
    </row>
    <row r="74" spans="2:6" ht="30" x14ac:dyDescent="0.25">
      <c r="B74" s="2" t="s">
        <v>69</v>
      </c>
      <c r="C74" s="3" t="s">
        <v>60</v>
      </c>
      <c r="D74" s="3"/>
      <c r="E74" s="3"/>
      <c r="F74" s="3"/>
    </row>
    <row r="75" spans="2:6" ht="66.75" customHeight="1" x14ac:dyDescent="0.25">
      <c r="B75" s="2" t="s">
        <v>70</v>
      </c>
      <c r="C75" s="3" t="s">
        <v>60</v>
      </c>
      <c r="D75" s="3"/>
      <c r="E75" s="3"/>
      <c r="F75" s="3"/>
    </row>
    <row r="76" spans="2:6" ht="44.25" customHeight="1" x14ac:dyDescent="0.25">
      <c r="B76" s="2" t="s">
        <v>71</v>
      </c>
      <c r="C76" s="3" t="s">
        <v>60</v>
      </c>
      <c r="D76" s="3"/>
      <c r="E76" s="3"/>
      <c r="F76" s="3"/>
    </row>
    <row r="77" spans="2:6" ht="56.25" customHeight="1" x14ac:dyDescent="0.25">
      <c r="B77" s="2" t="s">
        <v>72</v>
      </c>
      <c r="C77" s="3" t="s">
        <v>60</v>
      </c>
      <c r="D77" s="3"/>
      <c r="E77" s="3"/>
      <c r="F77" s="3"/>
    </row>
    <row r="78" spans="2:6" ht="67.5" customHeight="1" x14ac:dyDescent="0.25">
      <c r="B78" s="2" t="s">
        <v>73</v>
      </c>
      <c r="C78" s="3" t="s">
        <v>60</v>
      </c>
      <c r="D78" s="3"/>
      <c r="E78" s="3"/>
      <c r="F78" s="3"/>
    </row>
    <row r="79" spans="2:6" ht="63.75" customHeight="1" x14ac:dyDescent="0.25">
      <c r="B79" s="2" t="s">
        <v>74</v>
      </c>
      <c r="C79" s="3" t="s">
        <v>60</v>
      </c>
      <c r="D79" s="3"/>
      <c r="E79" s="3"/>
      <c r="F79" s="3"/>
    </row>
    <row r="80" spans="2:6" ht="63" customHeight="1" x14ac:dyDescent="0.25">
      <c r="B80" s="2" t="s">
        <v>75</v>
      </c>
      <c r="C80" s="3" t="s">
        <v>60</v>
      </c>
      <c r="D80" s="3"/>
      <c r="E80" s="3"/>
      <c r="F80" s="3"/>
    </row>
    <row r="81" spans="2:6" ht="62.25" customHeight="1" x14ac:dyDescent="0.25">
      <c r="B81" s="2" t="s">
        <v>76</v>
      </c>
      <c r="C81" s="3" t="s">
        <v>60</v>
      </c>
      <c r="D81" s="3"/>
      <c r="E81" s="3"/>
      <c r="F81" s="3"/>
    </row>
    <row r="82" spans="2:6" ht="69" customHeight="1" x14ac:dyDescent="0.25">
      <c r="B82" s="2" t="s">
        <v>77</v>
      </c>
      <c r="C82" s="3" t="s">
        <v>60</v>
      </c>
      <c r="D82" s="3"/>
      <c r="E82" s="3"/>
      <c r="F82" s="3"/>
    </row>
    <row r="83" spans="2:6" ht="54.75" customHeight="1" x14ac:dyDescent="0.25">
      <c r="B83" s="2" t="s">
        <v>78</v>
      </c>
      <c r="C83" s="3" t="s">
        <v>60</v>
      </c>
      <c r="D83" s="3"/>
      <c r="E83" s="3"/>
      <c r="F83" s="3"/>
    </row>
    <row r="84" spans="2:6" ht="56.25" customHeight="1" x14ac:dyDescent="0.25">
      <c r="B84" s="2" t="s">
        <v>79</v>
      </c>
      <c r="C84" s="3" t="s">
        <v>60</v>
      </c>
      <c r="D84" s="3"/>
      <c r="E84" s="3"/>
      <c r="F84" s="3"/>
    </row>
    <row r="85" spans="2:6" x14ac:dyDescent="0.25">
      <c r="B85" s="12" t="s">
        <v>80</v>
      </c>
      <c r="C85" s="3" t="s">
        <v>95</v>
      </c>
      <c r="D85" s="3"/>
      <c r="E85" s="3">
        <v>1</v>
      </c>
      <c r="F85" s="15">
        <f>D85*E85</f>
        <v>0</v>
      </c>
    </row>
    <row r="86" spans="2:6" ht="28.5" x14ac:dyDescent="0.25">
      <c r="B86" s="12" t="s">
        <v>81</v>
      </c>
      <c r="C86" s="3" t="s">
        <v>95</v>
      </c>
      <c r="D86" s="14"/>
      <c r="E86" s="15"/>
      <c r="F86" s="15">
        <f>D86*E86</f>
        <v>0</v>
      </c>
    </row>
    <row r="87" spans="2:6" ht="35.25" customHeight="1" x14ac:dyDescent="0.25">
      <c r="B87" s="12" t="s">
        <v>82</v>
      </c>
      <c r="C87" s="3" t="s">
        <v>99</v>
      </c>
      <c r="D87" s="3"/>
      <c r="E87" s="3">
        <v>7</v>
      </c>
      <c r="F87" s="15">
        <f t="shared" ref="F87:F89" si="2">D87*E87</f>
        <v>0</v>
      </c>
    </row>
    <row r="88" spans="2:6" ht="21" customHeight="1" x14ac:dyDescent="0.25">
      <c r="B88" s="12" t="s">
        <v>83</v>
      </c>
      <c r="C88" s="3" t="s">
        <v>100</v>
      </c>
      <c r="D88" s="3"/>
      <c r="E88" s="3">
        <v>0.56999999999999995</v>
      </c>
      <c r="F88" s="15">
        <f t="shared" si="2"/>
        <v>0</v>
      </c>
    </row>
    <row r="89" spans="2:6" ht="43.5" customHeight="1" x14ac:dyDescent="0.25">
      <c r="B89" s="12" t="s">
        <v>84</v>
      </c>
      <c r="C89" s="3" t="s">
        <v>100</v>
      </c>
      <c r="D89" s="3"/>
      <c r="E89" s="3">
        <v>0.1</v>
      </c>
      <c r="F89" s="15">
        <f t="shared" si="2"/>
        <v>0</v>
      </c>
    </row>
    <row r="90" spans="2:6" x14ac:dyDescent="0.25">
      <c r="B90" s="25" t="s">
        <v>85</v>
      </c>
      <c r="C90" s="25"/>
      <c r="D90" s="25"/>
      <c r="E90" s="25"/>
      <c r="F90" s="23"/>
    </row>
    <row r="91" spans="2:6" x14ac:dyDescent="0.25">
      <c r="B91" s="25"/>
      <c r="C91" s="25"/>
      <c r="D91" s="25"/>
      <c r="E91" s="25"/>
      <c r="F91" s="23"/>
    </row>
    <row r="92" spans="2:6" x14ac:dyDescent="0.25">
      <c r="B92" s="25"/>
      <c r="C92" s="25"/>
      <c r="D92" s="25"/>
      <c r="E92" s="25"/>
      <c r="F92" s="23"/>
    </row>
    <row r="93" spans="2:6" x14ac:dyDescent="0.25">
      <c r="B93" s="16" t="s">
        <v>86</v>
      </c>
      <c r="C93" s="17" t="s">
        <v>87</v>
      </c>
      <c r="D93" s="16"/>
      <c r="E93" s="16"/>
      <c r="F93" s="2"/>
    </row>
    <row r="94" spans="2:6" ht="30" x14ac:dyDescent="0.25">
      <c r="B94" s="2" t="s">
        <v>88</v>
      </c>
      <c r="C94" s="17" t="s">
        <v>98</v>
      </c>
      <c r="D94" s="16"/>
      <c r="E94" s="16">
        <v>340</v>
      </c>
      <c r="F94" s="18">
        <f>((D94*E94)/365)*0.3</f>
        <v>0</v>
      </c>
    </row>
    <row r="95" spans="2:6" x14ac:dyDescent="0.25">
      <c r="B95" s="16" t="s">
        <v>89</v>
      </c>
      <c r="C95" s="3" t="s">
        <v>98</v>
      </c>
      <c r="D95" s="16"/>
      <c r="E95" s="16">
        <v>150</v>
      </c>
      <c r="F95" s="18">
        <f>((D95*E95)/365)*0.3</f>
        <v>0</v>
      </c>
    </row>
    <row r="96" spans="2:6" ht="30" x14ac:dyDescent="0.25">
      <c r="B96" s="2" t="s">
        <v>91</v>
      </c>
      <c r="C96" s="3" t="s">
        <v>90</v>
      </c>
      <c r="D96" s="16"/>
      <c r="E96" s="16"/>
      <c r="F96" s="2"/>
    </row>
    <row r="97" spans="2:7" x14ac:dyDescent="0.25">
      <c r="B97" s="16" t="s">
        <v>92</v>
      </c>
      <c r="C97" s="17" t="s">
        <v>7</v>
      </c>
      <c r="D97" s="16"/>
      <c r="E97" s="16"/>
      <c r="F97" s="2"/>
    </row>
    <row r="98" spans="2:7" ht="21" x14ac:dyDescent="0.35">
      <c r="B98" s="16" t="s">
        <v>93</v>
      </c>
      <c r="C98" s="3" t="s">
        <v>4</v>
      </c>
      <c r="D98" s="16"/>
      <c r="E98" s="16">
        <v>340</v>
      </c>
      <c r="F98" s="18">
        <f>((D98*E98)/365)*0.15</f>
        <v>0</v>
      </c>
      <c r="G98" s="7"/>
    </row>
    <row r="102" spans="2:7" x14ac:dyDescent="0.25">
      <c r="B102" s="8"/>
      <c r="C102" s="20"/>
      <c r="D102" s="21"/>
      <c r="E102" s="8"/>
    </row>
    <row r="103" spans="2:7" x14ac:dyDescent="0.25">
      <c r="B103" s="8"/>
      <c r="C103" s="20"/>
      <c r="D103" s="21"/>
      <c r="E103" s="8"/>
    </row>
    <row r="104" spans="2:7" x14ac:dyDescent="0.25">
      <c r="B104" s="8"/>
      <c r="C104" s="8"/>
      <c r="D104" s="8"/>
      <c r="E104" s="8"/>
    </row>
    <row r="105" spans="2:7" x14ac:dyDescent="0.25">
      <c r="B105" s="8"/>
      <c r="C105" s="20"/>
      <c r="D105" s="21"/>
      <c r="E105" s="8"/>
    </row>
    <row r="106" spans="2:7" x14ac:dyDescent="0.25">
      <c r="B106" s="8"/>
      <c r="C106" s="20"/>
      <c r="D106" s="21"/>
      <c r="E106" s="8"/>
    </row>
    <row r="107" spans="2:7" x14ac:dyDescent="0.25">
      <c r="B107" s="8"/>
      <c r="C107" s="22"/>
      <c r="D107" s="21"/>
      <c r="E107" s="8"/>
    </row>
  </sheetData>
  <mergeCells count="14">
    <mergeCell ref="F2:F6"/>
    <mergeCell ref="B13:E13"/>
    <mergeCell ref="B2:B6"/>
    <mergeCell ref="C2:C6"/>
    <mergeCell ref="D2:D6"/>
    <mergeCell ref="E2:E6"/>
    <mergeCell ref="B8:E8"/>
    <mergeCell ref="F90:F92"/>
    <mergeCell ref="B17:E17"/>
    <mergeCell ref="B21:E21"/>
    <mergeCell ref="B28:E28"/>
    <mergeCell ref="B37:E37"/>
    <mergeCell ref="B90:E92"/>
    <mergeCell ref="B61:F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2023-12-12T12:18:37Z</dcterms:modified>
</cp:coreProperties>
</file>