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kstoyanova\Desktop\ТРГ - 24-02-2022\"/>
    </mc:Choice>
  </mc:AlternateContent>
  <bookViews>
    <workbookView xWindow="2685" yWindow="-45" windowWidth="24240" windowHeight="13680"/>
  </bookViews>
  <sheets>
    <sheet name="ЕФГЗ и ЕЗФРСР " sheetId="4" r:id="rId1"/>
    <sheet name="ЕФГЗ-ДП" sheetId="5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8" i="5" l="1"/>
  <c r="D11" i="4"/>
  <c r="D18" i="4" l="1"/>
  <c r="C18" i="4"/>
  <c r="C8" i="4" l="1"/>
</calcChain>
</file>

<file path=xl/sharedStrings.xml><?xml version="1.0" encoding="utf-8"?>
<sst xmlns="http://schemas.openxmlformats.org/spreadsheetml/2006/main" count="72" uniqueCount="68">
  <si>
    <t>Финансови инструменти</t>
  </si>
  <si>
    <t xml:space="preserve">Подготовка и изпълнение на подхода  Лидер/Водено от общностите местно развитие </t>
  </si>
  <si>
    <t>Техническа помощ</t>
  </si>
  <si>
    <t>Интервенции в обмен на знания, информация и консултантски услуги - подкрепа за оперативни групи в рамките на ЕПИ, сътрудничество за къси вериги, професионално обучение и придобиване на умения</t>
  </si>
  <si>
    <t>Взаимоспомагателен фонд за гарантиране на доходите</t>
  </si>
  <si>
    <t>Общински интервенции - Инвестиции в основни услуги и дребна по мащаби инфраструктура в селските райони, и в запазването на духовния и културния живот на населението в селските райони</t>
  </si>
  <si>
    <t xml:space="preserve">ЕЗФРСР в %, </t>
  </si>
  <si>
    <t xml:space="preserve">ЕФГЗ в % </t>
  </si>
  <si>
    <t>ЕФГЗ В ЕВРО</t>
  </si>
  <si>
    <t>ГРУПА ИНТЕРВЕНЦИИ, ЕЗФРСР, Развитие на селските райони</t>
  </si>
  <si>
    <t>II  Стълб</t>
  </si>
  <si>
    <t>I  Стълб</t>
  </si>
  <si>
    <t>Общо интервенции по стълб II (финансирани от ЕЗФРСР)</t>
  </si>
  <si>
    <t>Бюджет за финансиране по линия на подкрепата от ЕЗФРСР, 2023-2027 - в евро</t>
  </si>
  <si>
    <t>Интервенции, допринасящи за 35-те % за околна среда - Агроекология и климат, Биологично земеделие, Хуманно отношение към животните, Необлагодетелствани райони, Натура 2000, Горски интервенции (без интервенцията първична преработка на дървесина) - Залесяване и възстановяване, Предотвратяване на щети по горите от горски пожари, Намаляване на незаконните дейности в горските територии, Подпомагане провеждането на сечи в горските територи, Горско екологични дейности в горите, Натура 2000 за гори. В групата са включени  Инвестиции в земеделските стопанства и преработка на продукти, насочени към опазване на компонентите на околната среда.</t>
  </si>
  <si>
    <t>Интервенции в инвестиции (без допринасящите за 35-те% за околна среда) - Инвестиции в земеделските стопанства, в преработка на селскостопански продукти, в неселскостопански дейности, подпомагане на много малки земеделски стопанства, установяване на млади земеделски стопани, подкрепа на схеми за качество, инфраструктура за напояване, възстановяване на земeделски потенциал вследствие катастрофични събития, и първична преработка на дървесина</t>
  </si>
  <si>
    <t>ЕФГЗ, В ЕВРО</t>
  </si>
  <si>
    <t xml:space="preserve">Необвързани плащания </t>
  </si>
  <si>
    <t>Основно подпомагане на доходите  за устойчивост</t>
  </si>
  <si>
    <t xml:space="preserve">Допълнително преразпределително подпомагане на доходите за устойчивост </t>
  </si>
  <si>
    <t>Допълнително подпомагане на доходите за млади земеделски стопани</t>
  </si>
  <si>
    <t>Плащания за малки земеделски стопани</t>
  </si>
  <si>
    <t>Схеми за климата, 
околната среда и хуманното отношение към животните (Еко схеми)</t>
  </si>
  <si>
    <t>Еко схема за поддържане на биологично земеделие (земеделски площи)</t>
  </si>
  <si>
    <t>Еко схема за поддържане на биологично земеделие (селскостопански животни)</t>
  </si>
  <si>
    <t>Еко схема за поддържане и подобряване на биологичното разнообразие и екологичната инфраструктура</t>
  </si>
  <si>
    <t xml:space="preserve">Еко схема за запазване и възстановяване на почвения потенциал – насърчаване на зелено торене и органично наторяване </t>
  </si>
  <si>
    <t>Еко схема за намаляване използването на пестициди</t>
  </si>
  <si>
    <t>Еко схема за екологично поддържане на трайните насаждения</t>
  </si>
  <si>
    <t>Еко схема за екстензивно поддържане на постоянно затревените площи</t>
  </si>
  <si>
    <t>Еко схема за поддържане и подобряване на биоразнообразието в горски екосистеми</t>
  </si>
  <si>
    <t>Еко схема за разнообразяване на отглежданите култури</t>
  </si>
  <si>
    <t>Буферни екологични ивици</t>
  </si>
  <si>
    <t>Обвързано с 
производството подпомагане- животни</t>
  </si>
  <si>
    <t>Обвързано с производството подпомагане за млечни крави</t>
  </si>
  <si>
    <t>Обвързано с производството подпомагане за млечни крави включени в развъдни програми</t>
  </si>
  <si>
    <t>Обвързано с производството подпомагане за месодайни крави</t>
  </si>
  <si>
    <t>Обвързано с производството подпомагане за месодайни крави включени в развъдни програми</t>
  </si>
  <si>
    <t>Обвързано с производството подпомагане за крави от застрашени от изчезване породи</t>
  </si>
  <si>
    <t>Обвързано с производството подпомагане за говеда в планински райони</t>
  </si>
  <si>
    <t>Обвързано с производството подпомагане за биволи</t>
  </si>
  <si>
    <t>Обвързано с производството подпомагане за овце и кози от застрашени от изчезване породи</t>
  </si>
  <si>
    <t>Обвързано с производството подпомагане за овце и кози включени в развъдни програми</t>
  </si>
  <si>
    <t>Обвързано с производството подпомагане за овце и кози в планински райони</t>
  </si>
  <si>
    <t>Обвързано с 
производството подпомагане- плодове и зеленчуци</t>
  </si>
  <si>
    <t>Обвързано с производството подпомагане на доходите за зеленчуци (домати, краставици, корнишони и патладжани)</t>
  </si>
  <si>
    <t>Обвързано с производството подпомагане на доходите за плодове и зеленчуци в планинските райони</t>
  </si>
  <si>
    <t>Обвързано с производството подпомагане на доходите – плодове</t>
  </si>
  <si>
    <t>Обвързано с производството подпомагане на доходите – плодови насаждения  до встъпването им в плододаване</t>
  </si>
  <si>
    <t>Обвързано с производството подпомагане на доходите за оранжерийно производство</t>
  </si>
  <si>
    <t>Обвързано с производството подпомагане на доходите за зеленчуци (картофи, лук и чесън)</t>
  </si>
  <si>
    <t>Обвързано с производството подпомагане на доходите за зеленчуци (пипер)</t>
  </si>
  <si>
    <t>Обвързано с производството подпомагане на доходите за зеленчуци (моркови, зеле, дини и пъпеши)</t>
  </si>
  <si>
    <t>Обвързано с 
производството подпомагане- протеинови култури</t>
  </si>
  <si>
    <t>Обвързано с производството подпомагане на доходите за протеинови култури</t>
  </si>
  <si>
    <t>Специално плащане за културата памук</t>
  </si>
  <si>
    <t>n/a</t>
  </si>
  <si>
    <t xml:space="preserve">СЕКТОРНИ ИНТЕРВЕНЦИИ </t>
  </si>
  <si>
    <t>Сектор "Мляко и млечни продукти"</t>
  </si>
  <si>
    <t>Сектор "Плодове и зеленчуци"</t>
  </si>
  <si>
    <t>Сектор "Пчеларство"</t>
  </si>
  <si>
    <t>ИНТЕРВЕНЦИИ В СЕКТОР "ПЧЕЛАРСТВО"</t>
  </si>
  <si>
    <t>ИНТЕРВЕНЦИИ В ЛОЗАРО-ВИНАРСКИЯ СЕКТОР</t>
  </si>
  <si>
    <t>Лозаро-винарски сектор</t>
  </si>
  <si>
    <t xml:space="preserve"> ЕЗФРСР, ЕВРО</t>
  </si>
  <si>
    <t>Общо интервенции по стълб I (финансирани от ЕФГЗ)</t>
  </si>
  <si>
    <t>Бюджет за финансиране на секторни интервенции по линия на подкрепата от ЕФГЗ, 2023-2027 - в евро</t>
  </si>
  <si>
    <t>Бюджет за финансиране по линия на подкрепата от ЕФГЗ, 2023-2027 - в евро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</si>
</sst>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_-;\-* #,##0_-;_-* &quot;-&quot;??_-;_-@_-"/>
    <numFmt numFmtId="165" formatCode="0.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9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0">
    <xf numFmtId="0" fontId="0" fillId="0" borderId="0" xfId="0"/>
    <xf numFmtId="0" fontId="2" fillId="0" borderId="0" xfId="0" applyFont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8" fillId="0" borderId="0" xfId="0" applyFont="1"/>
    <xf numFmtId="0" fontId="8" fillId="0" borderId="0" xfId="0" applyFont="1" applyAlignment="1">
      <alignment wrapText="1"/>
    </xf>
    <xf numFmtId="10" fontId="9" fillId="0" borderId="2" xfId="2" applyNumberFormat="1" applyFont="1" applyFill="1" applyBorder="1" applyAlignment="1">
      <alignment horizontal="right" vertical="center" indent="1"/>
    </xf>
    <xf numFmtId="165" fontId="15" fillId="0" borderId="0" xfId="0" applyNumberFormat="1" applyFont="1" applyBorder="1" applyAlignment="1">
      <alignment horizontal="center"/>
    </xf>
    <xf numFmtId="0" fontId="3" fillId="0" borderId="5" xfId="0" applyFont="1" applyBorder="1" applyAlignment="1">
      <alignment horizontal="left" vertical="center" wrapText="1"/>
    </xf>
    <xf numFmtId="164" fontId="10" fillId="0" borderId="17" xfId="1" applyNumberFormat="1" applyFont="1" applyFill="1" applyBorder="1" applyAlignment="1">
      <alignment horizontal="center" vertical="center" wrapText="1"/>
    </xf>
    <xf numFmtId="164" fontId="10" fillId="0" borderId="17" xfId="1" applyNumberFormat="1" applyFont="1" applyFill="1" applyBorder="1" applyAlignment="1">
      <alignment horizontal="righ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4" fillId="0" borderId="18" xfId="0" applyFont="1" applyBorder="1" applyAlignment="1">
      <alignment horizontal="left" wrapText="1"/>
    </xf>
    <xf numFmtId="164" fontId="10" fillId="0" borderId="19" xfId="1" applyNumberFormat="1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4" fillId="0" borderId="22" xfId="0" applyFont="1" applyBorder="1" applyAlignment="1">
      <alignment horizontal="left" wrapText="1"/>
    </xf>
    <xf numFmtId="164" fontId="10" fillId="0" borderId="23" xfId="1" applyNumberFormat="1" applyFont="1" applyFill="1" applyBorder="1" applyAlignment="1">
      <alignment horizontal="right" vertical="center" wrapText="1"/>
    </xf>
    <xf numFmtId="0" fontId="6" fillId="3" borderId="24" xfId="0" applyFont="1" applyFill="1" applyBorder="1" applyAlignment="1">
      <alignment horizontal="left" vertical="center" wrapText="1"/>
    </xf>
    <xf numFmtId="165" fontId="15" fillId="3" borderId="25" xfId="0" applyNumberFormat="1" applyFont="1" applyFill="1" applyBorder="1" applyAlignment="1">
      <alignment horizontal="center"/>
    </xf>
    <xf numFmtId="164" fontId="10" fillId="3" borderId="26" xfId="1" applyNumberFormat="1" applyFont="1" applyFill="1" applyBorder="1" applyAlignment="1">
      <alignment horizontal="right" vertical="center" wrapText="1"/>
    </xf>
    <xf numFmtId="0" fontId="8" fillId="3" borderId="15" xfId="0" applyFont="1" applyFill="1" applyBorder="1"/>
    <xf numFmtId="0" fontId="8" fillId="3" borderId="16" xfId="0" applyFont="1" applyFill="1" applyBorder="1" applyAlignment="1">
      <alignment wrapText="1"/>
    </xf>
    <xf numFmtId="0" fontId="8" fillId="3" borderId="25" xfId="0" applyFont="1" applyFill="1" applyBorder="1"/>
    <xf numFmtId="0" fontId="8" fillId="3" borderId="26" xfId="0" applyFont="1" applyFill="1" applyBorder="1" applyAlignment="1">
      <alignment wrapText="1"/>
    </xf>
    <xf numFmtId="0" fontId="3" fillId="0" borderId="27" xfId="0" applyFont="1" applyBorder="1" applyAlignment="1">
      <alignment horizontal="left" vertical="center" wrapText="1"/>
    </xf>
    <xf numFmtId="10" fontId="9" fillId="0" borderId="13" xfId="2" applyNumberFormat="1" applyFont="1" applyFill="1" applyBorder="1" applyAlignment="1">
      <alignment horizontal="center" vertical="center"/>
    </xf>
    <xf numFmtId="164" fontId="10" fillId="0" borderId="28" xfId="1" applyNumberFormat="1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left" wrapText="1"/>
    </xf>
    <xf numFmtId="0" fontId="8" fillId="2" borderId="25" xfId="0" applyFont="1" applyFill="1" applyBorder="1"/>
    <xf numFmtId="0" fontId="8" fillId="2" borderId="26" xfId="0" applyFont="1" applyFill="1" applyBorder="1" applyAlignment="1">
      <alignment wrapText="1"/>
    </xf>
    <xf numFmtId="0" fontId="6" fillId="3" borderId="20" xfId="0" applyFont="1" applyFill="1" applyBorder="1" applyAlignment="1">
      <alignment horizontal="left" vertical="center" wrapText="1"/>
    </xf>
    <xf numFmtId="164" fontId="13" fillId="3" borderId="21" xfId="1" applyNumberFormat="1" applyFont="1" applyFill="1" applyBorder="1" applyAlignment="1">
      <alignment horizontal="right" vertical="center" wrapText="1"/>
    </xf>
    <xf numFmtId="0" fontId="14" fillId="3" borderId="14" xfId="0" applyFont="1" applyFill="1" applyBorder="1" applyAlignment="1">
      <alignment horizontal="left" wrapText="1"/>
    </xf>
    <xf numFmtId="0" fontId="14" fillId="3" borderId="24" xfId="0" applyFont="1" applyFill="1" applyBorder="1" applyAlignment="1">
      <alignment horizontal="left" wrapText="1"/>
    </xf>
    <xf numFmtId="0" fontId="8" fillId="3" borderId="15" xfId="0" applyFont="1" applyFill="1" applyBorder="1" applyAlignment="1">
      <alignment wrapText="1"/>
    </xf>
    <xf numFmtId="0" fontId="16" fillId="0" borderId="0" xfId="0" applyFont="1"/>
    <xf numFmtId="1" fontId="16" fillId="0" borderId="0" xfId="0" applyNumberFormat="1" applyFont="1"/>
    <xf numFmtId="10" fontId="16" fillId="0" borderId="0" xfId="0" applyNumberFormat="1" applyFont="1"/>
    <xf numFmtId="3" fontId="16" fillId="0" borderId="0" xfId="0" applyNumberFormat="1" applyFont="1"/>
    <xf numFmtId="0" fontId="17" fillId="3" borderId="14" xfId="0" applyFont="1" applyFill="1" applyBorder="1" applyAlignment="1">
      <alignment horizontal="left" wrapText="1"/>
    </xf>
    <xf numFmtId="10" fontId="11" fillId="0" borderId="1" xfId="0" applyNumberFormat="1" applyFont="1" applyBorder="1" applyAlignment="1">
      <alignment horizontal="center" vertical="center" wrapText="1"/>
    </xf>
    <xf numFmtId="3" fontId="11" fillId="0" borderId="23" xfId="0" applyNumberFormat="1" applyFont="1" applyBorder="1" applyAlignment="1">
      <alignment horizontal="center" vertical="center" wrapText="1"/>
    </xf>
    <xf numFmtId="1" fontId="16" fillId="0" borderId="7" xfId="0" applyNumberFormat="1" applyFont="1" applyBorder="1"/>
    <xf numFmtId="3" fontId="13" fillId="3" borderId="26" xfId="0" applyNumberFormat="1" applyFont="1" applyFill="1" applyBorder="1" applyAlignment="1">
      <alignment vertical="center" wrapText="1"/>
    </xf>
    <xf numFmtId="1" fontId="16" fillId="0" borderId="2" xfId="0" applyNumberFormat="1" applyFont="1" applyBorder="1"/>
    <xf numFmtId="0" fontId="16" fillId="0" borderId="2" xfId="0" applyFont="1" applyBorder="1" applyAlignment="1">
      <alignment vertical="center"/>
    </xf>
    <xf numFmtId="0" fontId="16" fillId="0" borderId="2" xfId="0" applyFont="1" applyBorder="1"/>
    <xf numFmtId="0" fontId="16" fillId="0" borderId="2" xfId="0" applyFont="1" applyBorder="1" applyAlignment="1">
      <alignment horizontal="left" vertical="center"/>
    </xf>
    <xf numFmtId="0" fontId="18" fillId="0" borderId="2" xfId="0" applyFont="1" applyBorder="1"/>
    <xf numFmtId="0" fontId="18" fillId="0" borderId="2" xfId="0" applyFont="1" applyBorder="1" applyAlignment="1">
      <alignment horizontal="left" vertical="center"/>
    </xf>
    <xf numFmtId="10" fontId="16" fillId="0" borderId="4" xfId="0" applyNumberFormat="1" applyFont="1" applyBorder="1" applyAlignment="1">
      <alignment horizontal="center"/>
    </xf>
    <xf numFmtId="10" fontId="16" fillId="0" borderId="2" xfId="0" applyNumberFormat="1" applyFont="1" applyBorder="1" applyAlignment="1">
      <alignment horizontal="center"/>
    </xf>
    <xf numFmtId="10" fontId="16" fillId="0" borderId="7" xfId="0" applyNumberFormat="1" applyFont="1" applyBorder="1" applyAlignment="1">
      <alignment horizontal="center"/>
    </xf>
    <xf numFmtId="10" fontId="16" fillId="0" borderId="12" xfId="0" applyNumberFormat="1" applyFont="1" applyBorder="1" applyAlignment="1">
      <alignment horizontal="center"/>
    </xf>
    <xf numFmtId="3" fontId="16" fillId="0" borderId="32" xfId="0" applyNumberFormat="1" applyFont="1" applyBorder="1" applyAlignment="1">
      <alignment horizontal="right"/>
    </xf>
    <xf numFmtId="3" fontId="16" fillId="0" borderId="17" xfId="0" applyNumberFormat="1" applyFont="1" applyBorder="1" applyAlignment="1">
      <alignment horizontal="right"/>
    </xf>
    <xf numFmtId="3" fontId="16" fillId="0" borderId="21" xfId="0" applyNumberFormat="1" applyFont="1" applyBorder="1" applyAlignment="1">
      <alignment horizontal="right"/>
    </xf>
    <xf numFmtId="3" fontId="16" fillId="0" borderId="36" xfId="0" applyNumberFormat="1" applyFont="1" applyBorder="1" applyAlignment="1">
      <alignment horizontal="right"/>
    </xf>
    <xf numFmtId="3" fontId="16" fillId="0" borderId="35" xfId="0" applyNumberFormat="1" applyFont="1" applyBorder="1" applyAlignment="1">
      <alignment horizontal="right"/>
    </xf>
    <xf numFmtId="10" fontId="9" fillId="0" borderId="2" xfId="2" applyNumberFormat="1" applyFont="1" applyFill="1" applyBorder="1" applyAlignment="1">
      <alignment horizontal="right" vertical="center"/>
    </xf>
    <xf numFmtId="165" fontId="15" fillId="0" borderId="1" xfId="0" applyNumberFormat="1" applyFont="1" applyBorder="1" applyAlignment="1">
      <alignment horizontal="right"/>
    </xf>
    <xf numFmtId="165" fontId="12" fillId="3" borderId="7" xfId="0" applyNumberFormat="1" applyFont="1" applyFill="1" applyBorder="1" applyAlignment="1">
      <alignment horizontal="right"/>
    </xf>
    <xf numFmtId="165" fontId="15" fillId="0" borderId="2" xfId="0" applyNumberFormat="1" applyFont="1" applyFill="1" applyBorder="1" applyAlignment="1">
      <alignment horizontal="right" vertical="center"/>
    </xf>
    <xf numFmtId="0" fontId="8" fillId="3" borderId="4" xfId="0" applyFont="1" applyFill="1" applyBorder="1" applyAlignment="1">
      <alignment wrapText="1"/>
    </xf>
    <xf numFmtId="0" fontId="8" fillId="3" borderId="32" xfId="0" applyFont="1" applyFill="1" applyBorder="1" applyAlignment="1">
      <alignment wrapText="1"/>
    </xf>
    <xf numFmtId="1" fontId="16" fillId="0" borderId="4" xfId="0" applyNumberFormat="1" applyFont="1" applyBorder="1"/>
    <xf numFmtId="0" fontId="16" fillId="0" borderId="4" xfId="0" applyFont="1" applyBorder="1" applyAlignment="1">
      <alignment vertical="center"/>
    </xf>
    <xf numFmtId="0" fontId="16" fillId="0" borderId="7" xfId="0" applyFont="1" applyBorder="1"/>
    <xf numFmtId="0" fontId="16" fillId="0" borderId="4" xfId="0" applyFont="1" applyBorder="1" applyAlignment="1">
      <alignment horizontal="left" vertical="center"/>
    </xf>
    <xf numFmtId="0" fontId="16" fillId="0" borderId="7" xfId="0" applyFont="1" applyBorder="1" applyAlignment="1">
      <alignment horizontal="left" vertical="center"/>
    </xf>
    <xf numFmtId="10" fontId="16" fillId="0" borderId="10" xfId="0" applyNumberFormat="1" applyFont="1" applyBorder="1" applyAlignment="1">
      <alignment horizontal="center"/>
    </xf>
    <xf numFmtId="0" fontId="16" fillId="0" borderId="4" xfId="0" applyFont="1" applyBorder="1"/>
    <xf numFmtId="1" fontId="16" fillId="0" borderId="12" xfId="0" applyNumberFormat="1" applyFont="1" applyBorder="1" applyAlignment="1">
      <alignment horizontal="right"/>
    </xf>
    <xf numFmtId="0" fontId="16" fillId="0" borderId="12" xfId="0" applyFont="1" applyBorder="1" applyAlignment="1">
      <alignment horizontal="left" vertical="center"/>
    </xf>
    <xf numFmtId="0" fontId="11" fillId="0" borderId="1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/>
    </xf>
    <xf numFmtId="0" fontId="8" fillId="0" borderId="29" xfId="0" applyFont="1" applyBorder="1" applyAlignment="1">
      <alignment horizontal="left" wrapText="1"/>
    </xf>
    <xf numFmtId="0" fontId="8" fillId="0" borderId="30" xfId="0" applyFont="1" applyBorder="1" applyAlignment="1">
      <alignment horizontal="left" wrapText="1"/>
    </xf>
    <xf numFmtId="0" fontId="8" fillId="0" borderId="31" xfId="0" applyFont="1" applyBorder="1" applyAlignment="1">
      <alignment horizontal="left" wrapText="1"/>
    </xf>
    <xf numFmtId="0" fontId="8" fillId="2" borderId="14" xfId="0" applyFont="1" applyFill="1" applyBorder="1" applyAlignment="1">
      <alignment horizontal="left" wrapText="1"/>
    </xf>
    <xf numFmtId="0" fontId="8" fillId="2" borderId="15" xfId="0" applyFont="1" applyFill="1" applyBorder="1" applyAlignment="1">
      <alignment horizontal="left" wrapText="1"/>
    </xf>
    <xf numFmtId="0" fontId="8" fillId="2" borderId="16" xfId="0" applyFont="1" applyFill="1" applyBorder="1" applyAlignment="1">
      <alignment horizontal="left" wrapText="1"/>
    </xf>
    <xf numFmtId="0" fontId="13" fillId="3" borderId="37" xfId="0" applyFont="1" applyFill="1" applyBorder="1" applyAlignment="1">
      <alignment horizontal="left" vertical="center" wrapText="1"/>
    </xf>
    <xf numFmtId="0" fontId="13" fillId="3" borderId="38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 wrapText="1"/>
    </xf>
    <xf numFmtId="10" fontId="16" fillId="0" borderId="8" xfId="0" applyNumberFormat="1" applyFont="1" applyBorder="1" applyAlignment="1">
      <alignment horizontal="center" vertical="center"/>
    </xf>
    <xf numFmtId="10" fontId="16" fillId="0" borderId="9" xfId="0" applyNumberFormat="1" applyFont="1" applyBorder="1" applyAlignment="1">
      <alignment horizontal="center" vertical="center"/>
    </xf>
    <xf numFmtId="10" fontId="16" fillId="0" borderId="10" xfId="0" applyNumberFormat="1" applyFont="1" applyBorder="1" applyAlignment="1">
      <alignment horizontal="center" vertical="center"/>
    </xf>
    <xf numFmtId="3" fontId="16" fillId="2" borderId="33" xfId="0" applyNumberFormat="1" applyFont="1" applyFill="1" applyBorder="1" applyAlignment="1">
      <alignment horizontal="right" vertical="center"/>
    </xf>
    <xf numFmtId="3" fontId="16" fillId="2" borderId="34" xfId="0" applyNumberFormat="1" applyFont="1" applyFill="1" applyBorder="1" applyAlignment="1">
      <alignment horizontal="right" vertical="center"/>
    </xf>
    <xf numFmtId="3" fontId="16" fillId="2" borderId="35" xfId="0" applyNumberFormat="1" applyFont="1" applyFill="1" applyBorder="1" applyAlignment="1">
      <alignment horizontal="right" vertical="center"/>
    </xf>
    <xf numFmtId="0" fontId="11" fillId="0" borderId="5" xfId="0" applyFont="1" applyBorder="1" applyAlignment="1">
      <alignment horizontal="left" vertical="center" wrapText="1"/>
    </xf>
    <xf numFmtId="3" fontId="16" fillId="0" borderId="33" xfId="0" applyNumberFormat="1" applyFont="1" applyBorder="1" applyAlignment="1">
      <alignment horizontal="right" vertical="center"/>
    </xf>
    <xf numFmtId="3" fontId="16" fillId="0" borderId="34" xfId="0" applyNumberFormat="1" applyFont="1" applyBorder="1" applyAlignment="1">
      <alignment horizontal="right" vertical="center"/>
    </xf>
    <xf numFmtId="3" fontId="16" fillId="0" borderId="35" xfId="0" applyNumberFormat="1" applyFont="1" applyBorder="1" applyAlignment="1">
      <alignment horizontal="right" vertical="center"/>
    </xf>
    <xf numFmtId="0" fontId="11" fillId="0" borderId="6" xfId="0" applyFont="1" applyBorder="1" applyAlignment="1">
      <alignment horizontal="left" vertic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4"/>
  <sheetViews>
    <sheetView tabSelected="1" zoomScaleNormal="100" zoomScaleSheetLayoutView="77" workbookViewId="0">
      <selection activeCell="G18" sqref="G18"/>
    </sheetView>
  </sheetViews>
  <sheetFormatPr defaultRowHeight="15" x14ac:dyDescent="0.25"/>
  <cols>
    <col min="1" max="1" width="9.140625" style="1"/>
    <col min="2" max="2" width="88.28515625" style="3" customWidth="1"/>
    <col min="3" max="3" width="23.140625" style="4" customWidth="1"/>
    <col min="4" max="4" width="28.5703125" style="5" customWidth="1"/>
    <col min="5" max="5" width="15" style="1" bestFit="1" customWidth="1"/>
    <col min="6" max="6" width="25.7109375" style="1" bestFit="1" customWidth="1"/>
    <col min="7" max="7" width="27.140625" style="1" bestFit="1" customWidth="1"/>
    <col min="8" max="16384" width="9.140625" style="1"/>
  </cols>
  <sheetData>
    <row r="1" spans="2:4" ht="15.75" thickBot="1" x14ac:dyDescent="0.3"/>
    <row r="2" spans="2:4" ht="21" thickBot="1" x14ac:dyDescent="0.35">
      <c r="B2" s="32" t="s">
        <v>11</v>
      </c>
      <c r="C2" s="20"/>
      <c r="D2" s="21"/>
    </row>
    <row r="3" spans="2:4" ht="30" thickBot="1" x14ac:dyDescent="0.3">
      <c r="B3" s="27" t="s">
        <v>66</v>
      </c>
      <c r="C3" s="28"/>
      <c r="D3" s="29"/>
    </row>
    <row r="4" spans="2:4" ht="16.5" x14ac:dyDescent="0.25">
      <c r="B4" s="24" t="s">
        <v>57</v>
      </c>
      <c r="C4" s="25" t="s">
        <v>7</v>
      </c>
      <c r="D4" s="26" t="s">
        <v>8</v>
      </c>
    </row>
    <row r="5" spans="2:4" ht="16.5" x14ac:dyDescent="0.25">
      <c r="B5" s="8" t="s">
        <v>58</v>
      </c>
      <c r="C5" s="59">
        <v>1</v>
      </c>
      <c r="D5" s="10">
        <v>920339.50301666802</v>
      </c>
    </row>
    <row r="6" spans="2:4" ht="16.5" x14ac:dyDescent="0.25">
      <c r="B6" s="8" t="s">
        <v>59</v>
      </c>
      <c r="C6" s="59">
        <v>1</v>
      </c>
      <c r="D6" s="10">
        <v>4371612.6393291745</v>
      </c>
    </row>
    <row r="7" spans="2:4" ht="16.5" x14ac:dyDescent="0.25">
      <c r="B7" s="8" t="s">
        <v>61</v>
      </c>
      <c r="C7" s="59"/>
      <c r="D7" s="10"/>
    </row>
    <row r="8" spans="2:4" ht="16.5" x14ac:dyDescent="0.25">
      <c r="B8" s="11" t="s">
        <v>60</v>
      </c>
      <c r="C8" s="59">
        <f>D8/$D$8</f>
        <v>1</v>
      </c>
      <c r="D8" s="10">
        <v>2063884.8591082932</v>
      </c>
    </row>
    <row r="9" spans="2:4" ht="16.5" x14ac:dyDescent="0.25">
      <c r="B9" s="8" t="s">
        <v>62</v>
      </c>
      <c r="C9" s="59"/>
      <c r="D9" s="10"/>
    </row>
    <row r="10" spans="2:4" ht="17.25" thickBot="1" x14ac:dyDescent="0.3">
      <c r="B10" s="15" t="s">
        <v>63</v>
      </c>
      <c r="C10" s="60">
        <v>1</v>
      </c>
      <c r="D10" s="16">
        <v>102884000</v>
      </c>
    </row>
    <row r="11" spans="2:4" ht="19.5" thickBot="1" x14ac:dyDescent="0.3">
      <c r="B11" s="17" t="s">
        <v>65</v>
      </c>
      <c r="C11" s="18"/>
      <c r="D11" s="19">
        <f>SUM(D5:D10)</f>
        <v>110239837.00145413</v>
      </c>
    </row>
    <row r="12" spans="2:4" ht="17.25" thickBot="1" x14ac:dyDescent="0.3">
      <c r="B12" s="12"/>
      <c r="C12" s="7"/>
      <c r="D12" s="13"/>
    </row>
    <row r="13" spans="2:4" ht="21" thickBot="1" x14ac:dyDescent="0.35">
      <c r="B13" s="33" t="s">
        <v>10</v>
      </c>
      <c r="C13" s="22"/>
      <c r="D13" s="23"/>
    </row>
    <row r="14" spans="2:4" x14ac:dyDescent="0.25">
      <c r="B14" s="76" t="s">
        <v>13</v>
      </c>
      <c r="C14" s="77"/>
      <c r="D14" s="78"/>
    </row>
    <row r="15" spans="2:4" s="2" customFormat="1" ht="16.5" x14ac:dyDescent="0.2">
      <c r="B15" s="8" t="s">
        <v>9</v>
      </c>
      <c r="C15" s="6" t="s">
        <v>6</v>
      </c>
      <c r="D15" s="9" t="s">
        <v>64</v>
      </c>
    </row>
    <row r="16" spans="2:4" ht="120" x14ac:dyDescent="0.25">
      <c r="B16" s="14" t="s">
        <v>14</v>
      </c>
      <c r="C16" s="62">
        <v>0.39452393764333382</v>
      </c>
      <c r="D16" s="10">
        <v>556599586.8535918</v>
      </c>
    </row>
    <row r="17" spans="2:4" ht="45" customHeight="1" x14ac:dyDescent="0.25">
      <c r="B17" s="14" t="s">
        <v>3</v>
      </c>
      <c r="C17" s="62">
        <v>2.1632165751511133E-2</v>
      </c>
      <c r="D17" s="10">
        <v>30518945.420555428</v>
      </c>
    </row>
    <row r="18" spans="2:4" ht="90" x14ac:dyDescent="0.25">
      <c r="B18" s="14" t="s">
        <v>15</v>
      </c>
      <c r="C18" s="62">
        <f>29.0294055250504%+0.283524420040297%</f>
        <v>0.29312929945090699</v>
      </c>
      <c r="D18" s="10">
        <f>409550690.849479+4000000</f>
        <v>413550690.84947902</v>
      </c>
    </row>
    <row r="19" spans="2:4" ht="17.25" customHeight="1" x14ac:dyDescent="0.25">
      <c r="B19" s="14" t="s">
        <v>4</v>
      </c>
      <c r="C19" s="62">
        <v>1.7000000000000001E-2</v>
      </c>
      <c r="D19" s="10">
        <v>23983824.740858395</v>
      </c>
    </row>
    <row r="20" spans="2:4" ht="39" customHeight="1" x14ac:dyDescent="0.25">
      <c r="B20" s="14" t="s">
        <v>0</v>
      </c>
      <c r="C20" s="62">
        <v>7.0881105010074221E-3</v>
      </c>
      <c r="D20" s="10">
        <v>10000000</v>
      </c>
    </row>
    <row r="21" spans="2:4" ht="45" x14ac:dyDescent="0.25">
      <c r="B21" s="14" t="s">
        <v>5</v>
      </c>
      <c r="C21" s="62">
        <v>0.16492648665324092</v>
      </c>
      <c r="D21" s="10">
        <v>232680467.7068736</v>
      </c>
    </row>
    <row r="22" spans="2:4" ht="16.5" x14ac:dyDescent="0.25">
      <c r="B22" s="14" t="s">
        <v>1</v>
      </c>
      <c r="C22" s="62">
        <v>0.08</v>
      </c>
      <c r="D22" s="10">
        <v>112865057.60403951</v>
      </c>
    </row>
    <row r="23" spans="2:4" ht="16.5" x14ac:dyDescent="0.25">
      <c r="B23" s="14" t="s">
        <v>2</v>
      </c>
      <c r="C23" s="62">
        <v>2.1700000000000001E-2</v>
      </c>
      <c r="D23" s="10">
        <v>30614646.875095714</v>
      </c>
    </row>
    <row r="24" spans="2:4" ht="19.5" thickBot="1" x14ac:dyDescent="0.35">
      <c r="B24" s="30" t="s">
        <v>12</v>
      </c>
      <c r="C24" s="61">
        <v>1</v>
      </c>
      <c r="D24" s="31">
        <v>1410813220.0504932</v>
      </c>
    </row>
  </sheetData>
  <mergeCells count="1">
    <mergeCell ref="B14:D1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5" orientation="landscape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8"/>
  <sheetViews>
    <sheetView zoomScaleNormal="100" workbookViewId="0">
      <selection activeCell="B4" sqref="B4:B7"/>
    </sheetView>
  </sheetViews>
  <sheetFormatPr defaultColWidth="9.140625" defaultRowHeight="15" x14ac:dyDescent="0.25"/>
  <cols>
    <col min="1" max="1" width="9.140625" style="35"/>
    <col min="2" max="2" width="41.7109375" style="35" bestFit="1" customWidth="1"/>
    <col min="3" max="3" width="8.5703125" style="36" customWidth="1"/>
    <col min="4" max="4" width="116.85546875" style="35" bestFit="1" customWidth="1"/>
    <col min="5" max="5" width="16" style="37" customWidth="1"/>
    <col min="6" max="6" width="19.140625" style="38" customWidth="1"/>
    <col min="7" max="16384" width="9.140625" style="35"/>
  </cols>
  <sheetData>
    <row r="1" spans="2:6" ht="15.75" thickBot="1" x14ac:dyDescent="0.3"/>
    <row r="2" spans="2:6" ht="21" thickBot="1" x14ac:dyDescent="0.35">
      <c r="B2" s="39" t="s">
        <v>11</v>
      </c>
      <c r="C2" s="20"/>
      <c r="D2" s="34"/>
      <c r="E2" s="63"/>
      <c r="F2" s="64"/>
    </row>
    <row r="3" spans="2:6" ht="58.5" customHeight="1" thickBot="1" x14ac:dyDescent="0.3">
      <c r="B3" s="79" t="s">
        <v>67</v>
      </c>
      <c r="C3" s="80"/>
      <c r="D3" s="81"/>
      <c r="E3" s="40" t="s">
        <v>7</v>
      </c>
      <c r="F3" s="41" t="s">
        <v>16</v>
      </c>
    </row>
    <row r="4" spans="2:6" x14ac:dyDescent="0.25">
      <c r="B4" s="85" t="s">
        <v>17</v>
      </c>
      <c r="C4" s="65">
        <v>1</v>
      </c>
      <c r="D4" s="66" t="s">
        <v>18</v>
      </c>
      <c r="E4" s="50">
        <v>0.48</v>
      </c>
      <c r="F4" s="54">
        <v>1977564051</v>
      </c>
    </row>
    <row r="5" spans="2:6" x14ac:dyDescent="0.25">
      <c r="B5" s="86"/>
      <c r="C5" s="44">
        <v>2</v>
      </c>
      <c r="D5" s="46" t="s">
        <v>19</v>
      </c>
      <c r="E5" s="51">
        <v>0.1</v>
      </c>
      <c r="F5" s="55">
        <v>410709096.90000004</v>
      </c>
    </row>
    <row r="6" spans="2:6" x14ac:dyDescent="0.25">
      <c r="B6" s="86"/>
      <c r="C6" s="44">
        <v>3</v>
      </c>
      <c r="D6" s="45" t="s">
        <v>20</v>
      </c>
      <c r="E6" s="51">
        <v>1.4999999999999999E-2</v>
      </c>
      <c r="F6" s="55">
        <v>61606364.534999996</v>
      </c>
    </row>
    <row r="7" spans="2:6" ht="15.75" thickBot="1" x14ac:dyDescent="0.3">
      <c r="B7" s="87"/>
      <c r="C7" s="42">
        <v>4</v>
      </c>
      <c r="D7" s="67" t="s">
        <v>21</v>
      </c>
      <c r="E7" s="52">
        <v>5.0000000000000001E-3</v>
      </c>
      <c r="F7" s="56">
        <v>14375000</v>
      </c>
    </row>
    <row r="8" spans="2:6" x14ac:dyDescent="0.25">
      <c r="B8" s="88" t="s">
        <v>22</v>
      </c>
      <c r="C8" s="65">
        <v>1</v>
      </c>
      <c r="D8" s="68" t="s">
        <v>23</v>
      </c>
      <c r="E8" s="89">
        <v>0.24999987414532482</v>
      </c>
      <c r="F8" s="92">
        <v>1026772225.3534</v>
      </c>
    </row>
    <row r="9" spans="2:6" x14ac:dyDescent="0.25">
      <c r="B9" s="86"/>
      <c r="C9" s="44">
        <v>2</v>
      </c>
      <c r="D9" s="47" t="s">
        <v>24</v>
      </c>
      <c r="E9" s="90"/>
      <c r="F9" s="93"/>
    </row>
    <row r="10" spans="2:6" x14ac:dyDescent="0.25">
      <c r="B10" s="86"/>
      <c r="C10" s="44">
        <v>3</v>
      </c>
      <c r="D10" s="47" t="s">
        <v>25</v>
      </c>
      <c r="E10" s="90"/>
      <c r="F10" s="93"/>
    </row>
    <row r="11" spans="2:6" x14ac:dyDescent="0.25">
      <c r="B11" s="86"/>
      <c r="C11" s="44">
        <v>4</v>
      </c>
      <c r="D11" s="48" t="s">
        <v>26</v>
      </c>
      <c r="E11" s="90"/>
      <c r="F11" s="93"/>
    </row>
    <row r="12" spans="2:6" x14ac:dyDescent="0.25">
      <c r="B12" s="86"/>
      <c r="C12" s="44">
        <v>5</v>
      </c>
      <c r="D12" s="49" t="s">
        <v>27</v>
      </c>
      <c r="E12" s="90"/>
      <c r="F12" s="93"/>
    </row>
    <row r="13" spans="2:6" x14ac:dyDescent="0.25">
      <c r="B13" s="86"/>
      <c r="C13" s="44">
        <v>6</v>
      </c>
      <c r="D13" s="47" t="s">
        <v>28</v>
      </c>
      <c r="E13" s="90"/>
      <c r="F13" s="93"/>
    </row>
    <row r="14" spans="2:6" x14ac:dyDescent="0.25">
      <c r="B14" s="86"/>
      <c r="C14" s="44">
        <v>7</v>
      </c>
      <c r="D14" s="47" t="s">
        <v>29</v>
      </c>
      <c r="E14" s="90"/>
      <c r="F14" s="93"/>
    </row>
    <row r="15" spans="2:6" x14ac:dyDescent="0.25">
      <c r="B15" s="86"/>
      <c r="C15" s="44">
        <v>8</v>
      </c>
      <c r="D15" s="49" t="s">
        <v>30</v>
      </c>
      <c r="E15" s="90"/>
      <c r="F15" s="93"/>
    </row>
    <row r="16" spans="2:6" x14ac:dyDescent="0.25">
      <c r="B16" s="86"/>
      <c r="C16" s="44">
        <v>9</v>
      </c>
      <c r="D16" s="47" t="s">
        <v>31</v>
      </c>
      <c r="E16" s="90"/>
      <c r="F16" s="93"/>
    </row>
    <row r="17" spans="2:6" ht="15.75" thickBot="1" x14ac:dyDescent="0.3">
      <c r="B17" s="87"/>
      <c r="C17" s="42">
        <v>10</v>
      </c>
      <c r="D17" s="69" t="s">
        <v>32</v>
      </c>
      <c r="E17" s="91"/>
      <c r="F17" s="94"/>
    </row>
    <row r="18" spans="2:6" ht="15" customHeight="1" x14ac:dyDescent="0.25">
      <c r="B18" s="88" t="s">
        <v>33</v>
      </c>
      <c r="C18" s="65">
        <v>1</v>
      </c>
      <c r="D18" s="71" t="s">
        <v>34</v>
      </c>
      <c r="E18" s="89">
        <v>0.12999999988341662</v>
      </c>
      <c r="F18" s="96">
        <v>533921825.49118125</v>
      </c>
    </row>
    <row r="19" spans="2:6" x14ac:dyDescent="0.25">
      <c r="B19" s="95"/>
      <c r="C19" s="44">
        <v>2</v>
      </c>
      <c r="D19" s="46" t="s">
        <v>35</v>
      </c>
      <c r="E19" s="90"/>
      <c r="F19" s="97"/>
    </row>
    <row r="20" spans="2:6" x14ac:dyDescent="0.25">
      <c r="B20" s="95"/>
      <c r="C20" s="44">
        <v>3</v>
      </c>
      <c r="D20" s="48" t="s">
        <v>36</v>
      </c>
      <c r="E20" s="90"/>
      <c r="F20" s="97"/>
    </row>
    <row r="21" spans="2:6" x14ac:dyDescent="0.25">
      <c r="B21" s="95"/>
      <c r="C21" s="44">
        <v>4</v>
      </c>
      <c r="D21" s="46" t="s">
        <v>37</v>
      </c>
      <c r="E21" s="90"/>
      <c r="F21" s="97"/>
    </row>
    <row r="22" spans="2:6" x14ac:dyDescent="0.25">
      <c r="B22" s="95"/>
      <c r="C22" s="44">
        <v>5</v>
      </c>
      <c r="D22" s="46" t="s">
        <v>38</v>
      </c>
      <c r="E22" s="90"/>
      <c r="F22" s="97"/>
    </row>
    <row r="23" spans="2:6" x14ac:dyDescent="0.25">
      <c r="B23" s="95"/>
      <c r="C23" s="44">
        <v>6</v>
      </c>
      <c r="D23" s="46" t="s">
        <v>39</v>
      </c>
      <c r="E23" s="90"/>
      <c r="F23" s="97"/>
    </row>
    <row r="24" spans="2:6" x14ac:dyDescent="0.25">
      <c r="B24" s="95"/>
      <c r="C24" s="44">
        <v>7</v>
      </c>
      <c r="D24" s="46" t="s">
        <v>40</v>
      </c>
      <c r="E24" s="90"/>
      <c r="F24" s="97"/>
    </row>
    <row r="25" spans="2:6" x14ac:dyDescent="0.25">
      <c r="B25" s="95"/>
      <c r="C25" s="44">
        <v>8</v>
      </c>
      <c r="D25" s="46" t="s">
        <v>41</v>
      </c>
      <c r="E25" s="90"/>
      <c r="F25" s="97"/>
    </row>
    <row r="26" spans="2:6" x14ac:dyDescent="0.25">
      <c r="B26" s="95"/>
      <c r="C26" s="44">
        <v>9</v>
      </c>
      <c r="D26" s="46" t="s">
        <v>42</v>
      </c>
      <c r="E26" s="90"/>
      <c r="F26" s="97"/>
    </row>
    <row r="27" spans="2:6" x14ac:dyDescent="0.25">
      <c r="B27" s="95"/>
      <c r="C27" s="44">
        <v>10</v>
      </c>
      <c r="D27" s="46" t="s">
        <v>43</v>
      </c>
      <c r="E27" s="90"/>
      <c r="F27" s="97"/>
    </row>
    <row r="28" spans="2:6" ht="15" customHeight="1" x14ac:dyDescent="0.25">
      <c r="B28" s="95" t="s">
        <v>44</v>
      </c>
      <c r="C28" s="44">
        <v>1</v>
      </c>
      <c r="D28" s="47" t="s">
        <v>45</v>
      </c>
      <c r="E28" s="90"/>
      <c r="F28" s="97"/>
    </row>
    <row r="29" spans="2:6" x14ac:dyDescent="0.25">
      <c r="B29" s="95"/>
      <c r="C29" s="44">
        <v>2</v>
      </c>
      <c r="D29" s="46" t="s">
        <v>46</v>
      </c>
      <c r="E29" s="90"/>
      <c r="F29" s="97"/>
    </row>
    <row r="30" spans="2:6" x14ac:dyDescent="0.25">
      <c r="B30" s="95"/>
      <c r="C30" s="44">
        <v>3</v>
      </c>
      <c r="D30" s="47" t="s">
        <v>47</v>
      </c>
      <c r="E30" s="90"/>
      <c r="F30" s="97"/>
    </row>
    <row r="31" spans="2:6" x14ac:dyDescent="0.25">
      <c r="B31" s="95"/>
      <c r="C31" s="44">
        <v>4</v>
      </c>
      <c r="D31" s="47" t="s">
        <v>48</v>
      </c>
      <c r="E31" s="90"/>
      <c r="F31" s="97"/>
    </row>
    <row r="32" spans="2:6" x14ac:dyDescent="0.25">
      <c r="B32" s="95"/>
      <c r="C32" s="44">
        <v>5</v>
      </c>
      <c r="D32" s="47" t="s">
        <v>49</v>
      </c>
      <c r="E32" s="90"/>
      <c r="F32" s="97"/>
    </row>
    <row r="33" spans="2:6" x14ac:dyDescent="0.25">
      <c r="B33" s="95"/>
      <c r="C33" s="44">
        <v>6</v>
      </c>
      <c r="D33" s="46" t="s">
        <v>50</v>
      </c>
      <c r="E33" s="90"/>
      <c r="F33" s="97"/>
    </row>
    <row r="34" spans="2:6" x14ac:dyDescent="0.25">
      <c r="B34" s="95"/>
      <c r="C34" s="44">
        <v>7</v>
      </c>
      <c r="D34" s="47" t="s">
        <v>51</v>
      </c>
      <c r="E34" s="90"/>
      <c r="F34" s="97"/>
    </row>
    <row r="35" spans="2:6" ht="15.75" thickBot="1" x14ac:dyDescent="0.3">
      <c r="B35" s="99"/>
      <c r="C35" s="42">
        <v>8</v>
      </c>
      <c r="D35" s="69" t="s">
        <v>52</v>
      </c>
      <c r="E35" s="91"/>
      <c r="F35" s="98"/>
    </row>
    <row r="36" spans="2:6" ht="43.5" thickBot="1" x14ac:dyDescent="0.3">
      <c r="B36" s="74" t="s">
        <v>53</v>
      </c>
      <c r="C36" s="72">
        <v>1</v>
      </c>
      <c r="D36" s="73" t="s">
        <v>54</v>
      </c>
      <c r="E36" s="53">
        <v>0.02</v>
      </c>
      <c r="F36" s="57">
        <v>82141819.379999995</v>
      </c>
    </row>
    <row r="37" spans="2:6" ht="15.75" thickBot="1" x14ac:dyDescent="0.3">
      <c r="B37" s="75" t="s">
        <v>55</v>
      </c>
      <c r="C37" s="44">
        <v>1</v>
      </c>
      <c r="D37" s="46" t="s">
        <v>55</v>
      </c>
      <c r="E37" s="70" t="s">
        <v>56</v>
      </c>
      <c r="F37" s="58">
        <v>12789100</v>
      </c>
    </row>
    <row r="38" spans="2:6" ht="38.25" customHeight="1" thickBot="1" x14ac:dyDescent="0.3">
      <c r="B38" s="82" t="s">
        <v>65</v>
      </c>
      <c r="C38" s="83"/>
      <c r="D38" s="83"/>
      <c r="E38" s="84"/>
      <c r="F38" s="43">
        <f>SUM(F4:F37)</f>
        <v>4119879482.6595812</v>
      </c>
    </row>
  </sheetData>
  <mergeCells count="10">
    <mergeCell ref="F8:F17"/>
    <mergeCell ref="B18:B27"/>
    <mergeCell ref="E18:E35"/>
    <mergeCell ref="F18:F35"/>
    <mergeCell ref="B28:B35"/>
    <mergeCell ref="B3:D3"/>
    <mergeCell ref="B38:E38"/>
    <mergeCell ref="B4:B7"/>
    <mergeCell ref="B8:B17"/>
    <mergeCell ref="E8:E1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5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ЕФГЗ и ЕЗФРСР </vt:lpstr>
      <vt:lpstr>ЕФГЗ-ДП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Hristanov</dc:creator>
  <cp:lastModifiedBy>deploy_admin</cp:lastModifiedBy>
  <cp:lastPrinted>2022-02-16T17:05:10Z</cp:lastPrinted>
  <dcterms:created xsi:type="dcterms:W3CDTF">2022-02-09T07:24:36Z</dcterms:created>
  <dcterms:modified xsi:type="dcterms:W3CDTF">2022-02-16T17:53:15Z</dcterms:modified>
</cp:coreProperties>
</file>