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driana\SLOUGHTERHOUSES_SH\SLOUGHTERHOUSES_2021_SH\02_SH_2021\"/>
    </mc:Choice>
  </mc:AlternateContent>
  <bookViews>
    <workbookView xWindow="480" yWindow="945" windowWidth="15570" windowHeight="9435"/>
  </bookViews>
  <sheets>
    <sheet name="INT-2021" sheetId="8" r:id="rId1"/>
  </sheets>
  <definedNames>
    <definedName name="_xlnm.Print_Area" localSheetId="0">'INT-2021'!$A$1:$N$35</definedName>
  </definedNames>
  <calcPr calcId="162913"/>
</workbook>
</file>

<file path=xl/calcChain.xml><?xml version="1.0" encoding="utf-8"?>
<calcChain xmlns="http://schemas.openxmlformats.org/spreadsheetml/2006/main">
  <c r="D19" i="8" l="1"/>
  <c r="E19" i="8"/>
  <c r="F19" i="8"/>
  <c r="G19" i="8"/>
  <c r="H19" i="8"/>
  <c r="I19" i="8"/>
  <c r="J19" i="8"/>
  <c r="K19" i="8"/>
  <c r="L19" i="8"/>
  <c r="M19" i="8"/>
  <c r="D29" i="8"/>
  <c r="E29" i="8"/>
  <c r="F29" i="8"/>
  <c r="G29" i="8"/>
  <c r="I29" i="8"/>
  <c r="J29" i="8"/>
  <c r="K29" i="8"/>
  <c r="L29" i="8"/>
  <c r="M29" i="8"/>
  <c r="H9" i="8"/>
  <c r="D9" i="8"/>
  <c r="E9" i="8"/>
  <c r="F9" i="8"/>
  <c r="G9" i="8"/>
  <c r="I9" i="8"/>
  <c r="J9" i="8"/>
  <c r="K9" i="8"/>
  <c r="L9" i="8"/>
  <c r="M9" i="8"/>
  <c r="C19" i="8" l="1"/>
  <c r="M32" i="8" l="1"/>
  <c r="M22" i="8"/>
  <c r="L32" i="8" l="1"/>
  <c r="L22" i="8"/>
  <c r="K32" i="8" l="1"/>
  <c r="K22" i="8"/>
  <c r="N8" i="8"/>
  <c r="J32" i="8" l="1"/>
  <c r="J22" i="8"/>
  <c r="I32" i="8" l="1"/>
  <c r="I22" i="8"/>
  <c r="H32" i="8" l="1"/>
  <c r="H22" i="8"/>
  <c r="G32" i="8" l="1"/>
  <c r="G22" i="8"/>
  <c r="N11" i="8"/>
  <c r="B19" i="8" l="1"/>
  <c r="N7" i="8" l="1"/>
  <c r="N6" i="8"/>
  <c r="N9" i="8" l="1"/>
  <c r="F32" i="8"/>
  <c r="F22" i="8"/>
  <c r="E32" i="8" l="1"/>
  <c r="E22" i="8"/>
  <c r="D32" i="8" l="1"/>
  <c r="D22" i="8"/>
  <c r="E12" i="8"/>
  <c r="F12" i="8"/>
  <c r="G12" i="8"/>
  <c r="H12" i="8"/>
  <c r="I12" i="8"/>
  <c r="J12" i="8"/>
  <c r="K12" i="8"/>
  <c r="L12" i="8"/>
  <c r="M12" i="8"/>
  <c r="D12" i="8"/>
  <c r="N27" i="8" l="1"/>
  <c r="N28" i="8"/>
  <c r="N30" i="8"/>
  <c r="N31" i="8"/>
  <c r="N26" i="8"/>
  <c r="N29" i="8" l="1"/>
  <c r="N32" i="8" s="1"/>
  <c r="C22" i="8"/>
  <c r="C29" i="8"/>
  <c r="C32" i="8" s="1"/>
  <c r="C9" i="8"/>
  <c r="C12" i="8" s="1"/>
  <c r="B29" i="8" l="1"/>
  <c r="B32" i="8" s="1"/>
  <c r="N20" i="8"/>
  <c r="N21" i="8"/>
  <c r="N17" i="8"/>
  <c r="N18" i="8"/>
  <c r="N19" i="8"/>
  <c r="N16" i="8"/>
  <c r="B22" i="8"/>
  <c r="N22" i="8" s="1"/>
  <c r="B9" i="8"/>
  <c r="B12" i="8" s="1"/>
  <c r="N10" i="8"/>
  <c r="N12" i="8" s="1"/>
</calcChain>
</file>

<file path=xl/sharedStrings.xml><?xml version="1.0" encoding="utf-8"?>
<sst xmlns="http://schemas.openxmlformats.org/spreadsheetml/2006/main" count="80" uniqueCount="37">
  <si>
    <t>(хил. броя)</t>
  </si>
  <si>
    <t>(thousand numbers)</t>
  </si>
  <si>
    <t>Януари     January</t>
  </si>
  <si>
    <t>Август August</t>
  </si>
  <si>
    <t>Други говеда 
Other cattle</t>
  </si>
  <si>
    <t>Общо говеда  
Total cattle</t>
  </si>
  <si>
    <t>Общо свине 
Total pigs</t>
  </si>
  <si>
    <t>(тонове)</t>
  </si>
  <si>
    <t>(tons)</t>
  </si>
  <si>
    <t>Кланично тегло</t>
  </si>
  <si>
    <t>Carcass weight</t>
  </si>
  <si>
    <t>Видове / категории животни  
Species and categories</t>
  </si>
  <si>
    <t>Живо тегло</t>
  </si>
  <si>
    <t>Live weight</t>
  </si>
  <si>
    <t>Юници и крави 
Heifers and cows</t>
  </si>
  <si>
    <t>Телета до 1 година 
Calves under 1 year</t>
  </si>
  <si>
    <t>Общо ДРД*, биволи, еднокопитни 
Total sheep and goats; buffaloes, equidae</t>
  </si>
  <si>
    <t>*ДРД - дребен рогат добитък /овце и кози/</t>
  </si>
  <si>
    <t>ОБЩО 
TOTAL</t>
  </si>
  <si>
    <t>ОБЩО / TOTAL</t>
  </si>
  <si>
    <t>Източник: МЗХГ, отдел "Агростатистика"; месечна анкета "Дейност на кланиците за червено месо"</t>
  </si>
  <si>
    <t>Source: MAFF, Agrostatistics department; The monthly activity of the slaughterhouses processing red meat</t>
  </si>
  <si>
    <t>ФевруариFebruary</t>
  </si>
  <si>
    <t>Март
March</t>
  </si>
  <si>
    <t>Април
April</t>
  </si>
  <si>
    <t>Май
May</t>
  </si>
  <si>
    <t>Юни
June</t>
  </si>
  <si>
    <t>Юли
July</t>
  </si>
  <si>
    <t>Септември
September</t>
  </si>
  <si>
    <t>Октомври
October</t>
  </si>
  <si>
    <t>Ноември
November</t>
  </si>
  <si>
    <t>Декември
December</t>
  </si>
  <si>
    <t>Февруари
February</t>
  </si>
  <si>
    <t>ПРЕДВАРИТЕЛНИ ДАННИ ОТ МЕСЕЧНАТА ДЕЙНОСТ НА КЛАНИЦИТЕ ЗА ЧЕРВЕНО МЕСО ПРЕЗ 2021 ГОДИНА</t>
  </si>
  <si>
    <t>PRELIMINARY DATA FROM THE MONTHLY ACTIVITY OF THE SLAUGHTERHOUSES PROCESSING RED MEAT IN 2021</t>
  </si>
  <si>
    <t>Slaughtered animals in 2021</t>
  </si>
  <si>
    <t>Заклани животни през 2021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</si>
</sst>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"/>
  </numFmts>
  <fonts count="13" x14ac:knownFonts="1"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Arial Narrow"/>
      <family val="2"/>
      <charset val="204"/>
    </font>
    <font>
      <sz val="10"/>
      <name val="Arial Narrow"/>
      <family val="2"/>
      <charset val="204"/>
    </font>
    <font>
      <b/>
      <i/>
      <sz val="10"/>
      <name val="Arial Narrow"/>
      <family val="2"/>
      <charset val="204"/>
    </font>
    <font>
      <b/>
      <i/>
      <sz val="9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theme="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1"/>
      </top>
      <bottom style="hair">
        <color indexed="64"/>
      </bottom>
      <diagonal/>
    </border>
    <border>
      <left style="medium">
        <color indexed="61"/>
      </left>
      <right style="hair">
        <color indexed="61"/>
      </right>
      <top style="hair">
        <color indexed="64"/>
      </top>
      <bottom style="hair">
        <color indexed="64"/>
      </bottom>
      <diagonal/>
    </border>
    <border>
      <left style="medium">
        <color indexed="61"/>
      </left>
      <right style="hair">
        <color indexed="64"/>
      </right>
      <top style="thick">
        <color indexed="61"/>
      </top>
      <bottom style="hair">
        <color indexed="64"/>
      </bottom>
      <diagonal/>
    </border>
    <border>
      <left style="hair">
        <color indexed="64"/>
      </left>
      <right style="medium">
        <color indexed="61"/>
      </right>
      <top/>
      <bottom style="hair">
        <color indexed="64"/>
      </bottom>
      <diagonal/>
    </border>
    <border>
      <left style="hair">
        <color indexed="64"/>
      </left>
      <right style="medium">
        <color indexed="61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2" fillId="0" borderId="0"/>
    <xf numFmtId="0" fontId="8" fillId="0" borderId="0"/>
    <xf numFmtId="0" fontId="1" fillId="0" borderId="0"/>
    <xf numFmtId="0" fontId="9" fillId="0" borderId="0"/>
  </cellStyleXfs>
  <cellXfs count="49">
    <xf numFmtId="0" fontId="0" fillId="0" borderId="0" xfId="0"/>
    <xf numFmtId="0" fontId="4" fillId="0" borderId="0" xfId="0" applyFont="1" applyFill="1" applyBorder="1" applyAlignment="1"/>
    <xf numFmtId="0" fontId="4" fillId="0" borderId="0" xfId="0" applyFont="1" applyFill="1" applyBorder="1"/>
    <xf numFmtId="0" fontId="4" fillId="0" borderId="0" xfId="0" applyFont="1" applyFill="1"/>
    <xf numFmtId="4" fontId="5" fillId="0" borderId="0" xfId="0" applyNumberFormat="1" applyFont="1" applyFill="1" applyBorder="1"/>
    <xf numFmtId="4" fontId="4" fillId="0" borderId="0" xfId="0" applyNumberFormat="1" applyFont="1" applyFill="1" applyBorder="1"/>
    <xf numFmtId="4" fontId="4" fillId="0" borderId="1" xfId="0" applyNumberFormat="1" applyFont="1" applyFill="1" applyBorder="1" applyAlignment="1"/>
    <xf numFmtId="4" fontId="4" fillId="0" borderId="4" xfId="0" applyNumberFormat="1" applyFont="1" applyFill="1" applyBorder="1" applyAlignment="1"/>
    <xf numFmtId="4" fontId="4" fillId="0" borderId="1" xfId="0" applyNumberFormat="1" applyFont="1" applyFill="1" applyBorder="1" applyAlignment="1">
      <alignment horizontal="left" wrapText="1"/>
    </xf>
    <xf numFmtId="4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/>
    <xf numFmtId="164" fontId="4" fillId="0" borderId="4" xfId="0" applyNumberFormat="1" applyFont="1" applyFill="1" applyBorder="1" applyAlignment="1"/>
    <xf numFmtId="164" fontId="4" fillId="0" borderId="1" xfId="0" applyNumberFormat="1" applyFont="1" applyFill="1" applyBorder="1" applyAlignment="1">
      <alignment vertical="center"/>
    </xf>
    <xf numFmtId="0" fontId="3" fillId="0" borderId="0" xfId="0" applyFont="1" applyFill="1"/>
    <xf numFmtId="4" fontId="4" fillId="0" borderId="0" xfId="0" applyNumberFormat="1" applyFont="1" applyFill="1" applyBorder="1" applyAlignment="1">
      <alignment horizontal="right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textRotation="90" wrapText="1"/>
    </xf>
    <xf numFmtId="4" fontId="6" fillId="0" borderId="0" xfId="0" applyNumberFormat="1" applyFont="1" applyFill="1"/>
    <xf numFmtId="4" fontId="4" fillId="0" borderId="3" xfId="0" applyNumberFormat="1" applyFont="1" applyFill="1" applyBorder="1" applyAlignment="1">
      <alignment horizontal="left" wrapText="1"/>
    </xf>
    <xf numFmtId="165" fontId="4" fillId="0" borderId="5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164" fontId="4" fillId="0" borderId="0" xfId="0" applyNumberFormat="1" applyFont="1" applyFill="1"/>
    <xf numFmtId="164" fontId="4" fillId="0" borderId="0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right" vertical="center"/>
    </xf>
    <xf numFmtId="4" fontId="7" fillId="0" borderId="0" xfId="0" applyNumberFormat="1" applyFont="1" applyFill="1" applyBorder="1"/>
    <xf numFmtId="165" fontId="4" fillId="0" borderId="0" xfId="0" applyNumberFormat="1" applyFont="1" applyFill="1"/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/>
    <xf numFmtId="4" fontId="3" fillId="0" borderId="7" xfId="0" applyNumberFormat="1" applyFont="1" applyFill="1" applyBorder="1" applyAlignment="1">
      <alignment vertical="center"/>
    </xf>
    <xf numFmtId="165" fontId="3" fillId="0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164" fontId="3" fillId="0" borderId="2" xfId="0" applyNumberFormat="1" applyFont="1" applyFill="1" applyBorder="1" applyAlignment="1"/>
    <xf numFmtId="164" fontId="3" fillId="0" borderId="7" xfId="0" applyNumberFormat="1" applyFont="1" applyFill="1" applyBorder="1" applyAlignment="1">
      <alignment vertical="center"/>
    </xf>
    <xf numFmtId="164" fontId="3" fillId="0" borderId="5" xfId="0" applyNumberFormat="1" applyFont="1" applyFill="1" applyBorder="1" applyAlignment="1">
      <alignment horizontal="right" vertical="center" wrapText="1"/>
    </xf>
    <xf numFmtId="164" fontId="3" fillId="0" borderId="2" xfId="0" applyNumberFormat="1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vertical="center"/>
    </xf>
    <xf numFmtId="0" fontId="4" fillId="0" borderId="8" xfId="0" applyFont="1" applyFill="1" applyBorder="1"/>
    <xf numFmtId="0" fontId="4" fillId="0" borderId="9" xfId="0" applyFont="1" applyFill="1" applyBorder="1"/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4" fontId="10" fillId="0" borderId="1" xfId="0" applyNumberFormat="1" applyFont="1" applyFill="1" applyBorder="1" applyAlignment="1"/>
    <xf numFmtId="164" fontId="10" fillId="0" borderId="4" xfId="0" applyNumberFormat="1" applyFont="1" applyFill="1" applyBorder="1" applyAlignment="1"/>
    <xf numFmtId="164" fontId="10" fillId="0" borderId="1" xfId="0" applyNumberFormat="1" applyFont="1" applyFill="1" applyBorder="1" applyAlignment="1"/>
    <xf numFmtId="164" fontId="11" fillId="0" borderId="1" xfId="0" applyNumberFormat="1" applyFont="1" applyFill="1" applyBorder="1" applyAlignment="1"/>
    <xf numFmtId="164" fontId="11" fillId="0" borderId="4" xfId="0" applyNumberFormat="1" applyFont="1" applyFill="1" applyBorder="1" applyAlignment="1"/>
    <xf numFmtId="164" fontId="11" fillId="0" borderId="1" xfId="0" applyNumberFormat="1" applyFont="1" applyFill="1" applyBorder="1" applyAlignment="1">
      <alignment vertical="center"/>
    </xf>
    <xf numFmtId="164" fontId="12" fillId="0" borderId="5" xfId="0" applyNumberFormat="1" applyFont="1" applyFill="1" applyBorder="1" applyAlignment="1">
      <alignment horizontal="right" vertical="center" wrapText="1"/>
    </xf>
    <xf numFmtId="4" fontId="12" fillId="0" borderId="5" xfId="0" applyNumberFormat="1" applyFont="1" applyFill="1" applyBorder="1" applyAlignment="1">
      <alignment horizontal="right" vertical="center" wrapText="1"/>
    </xf>
  </cellXfs>
  <cellStyles count="5">
    <cellStyle name="Normal" xfId="0" builtinId="0"/>
    <cellStyle name="Normal 2" xfId="2"/>
    <cellStyle name="Normal 2 2 3 2" xfId="3"/>
    <cellStyle name="Normal 3" xfId="1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0"/>
  <sheetViews>
    <sheetView tabSelected="1" workbookViewId="0">
      <selection activeCell="D12" sqref="D12:M12"/>
    </sheetView>
  </sheetViews>
  <sheetFormatPr defaultColWidth="9.140625" defaultRowHeight="12.75" x14ac:dyDescent="0.2"/>
  <cols>
    <col min="1" max="1" width="25.42578125" style="3" customWidth="1"/>
    <col min="2" max="3" width="6" style="3" customWidth="1"/>
    <col min="4" max="4" width="6.7109375" style="3" customWidth="1"/>
    <col min="5" max="5" width="7" style="3" customWidth="1"/>
    <col min="6" max="6" width="6" style="3" customWidth="1"/>
    <col min="7" max="7" width="6.85546875" style="3" customWidth="1"/>
    <col min="8" max="8" width="6" style="3" customWidth="1"/>
    <col min="9" max="9" width="5.85546875" style="3" customWidth="1"/>
    <col min="10" max="10" width="6" style="3" customWidth="1"/>
    <col min="11" max="12" width="6.85546875" style="3" customWidth="1"/>
    <col min="13" max="13" width="6.7109375" style="3" customWidth="1"/>
    <col min="14" max="14" width="7.5703125" style="3" customWidth="1"/>
    <col min="15" max="15" width="5" style="2" customWidth="1"/>
    <col min="16" max="16" width="8.85546875" customWidth="1"/>
    <col min="17" max="16384" width="9.140625" style="2"/>
  </cols>
  <sheetData>
    <row r="1" spans="1:17" ht="12.75" customHeight="1" x14ac:dyDescent="0.2">
      <c r="A1" s="39" t="s">
        <v>33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1"/>
    </row>
    <row r="2" spans="1:17" ht="15" customHeight="1" x14ac:dyDescent="0.2">
      <c r="A2" s="39" t="s">
        <v>34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7" s="3" customFormat="1" ht="15.75" customHeight="1" x14ac:dyDescent="0.2">
      <c r="A3" s="4" t="s">
        <v>36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4" t="s">
        <v>0</v>
      </c>
    </row>
    <row r="4" spans="1:17" x14ac:dyDescent="0.2">
      <c r="A4" s="4" t="s">
        <v>35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4" t="s">
        <v>1</v>
      </c>
    </row>
    <row r="5" spans="1:17" ht="50.25" customHeight="1" x14ac:dyDescent="0.2">
      <c r="A5" s="16" t="s">
        <v>11</v>
      </c>
      <c r="B5" s="17" t="s">
        <v>2</v>
      </c>
      <c r="C5" s="17" t="s">
        <v>22</v>
      </c>
      <c r="D5" s="17" t="s">
        <v>23</v>
      </c>
      <c r="E5" s="17" t="s">
        <v>24</v>
      </c>
      <c r="F5" s="17" t="s">
        <v>25</v>
      </c>
      <c r="G5" s="17" t="s">
        <v>26</v>
      </c>
      <c r="H5" s="17" t="s">
        <v>27</v>
      </c>
      <c r="I5" s="17" t="s">
        <v>3</v>
      </c>
      <c r="J5" s="17" t="s">
        <v>28</v>
      </c>
      <c r="K5" s="17" t="s">
        <v>29</v>
      </c>
      <c r="L5" s="17" t="s">
        <v>30</v>
      </c>
      <c r="M5" s="17" t="s">
        <v>31</v>
      </c>
      <c r="N5" s="27" t="s">
        <v>18</v>
      </c>
    </row>
    <row r="6" spans="1:17" s="3" customFormat="1" ht="27.6" customHeight="1" x14ac:dyDescent="0.2">
      <c r="A6" s="8" t="s">
        <v>15</v>
      </c>
      <c r="B6" s="6">
        <v>0.19</v>
      </c>
      <c r="C6" s="6">
        <v>0.13</v>
      </c>
      <c r="D6" s="6"/>
      <c r="E6" s="6"/>
      <c r="F6" s="6"/>
      <c r="G6" s="6"/>
      <c r="H6" s="6"/>
      <c r="I6" s="6"/>
      <c r="J6" s="6"/>
      <c r="K6" s="6"/>
      <c r="L6" s="6"/>
      <c r="M6" s="6"/>
      <c r="N6" s="28">
        <f>SUM(B6:M6)</f>
        <v>0.32</v>
      </c>
    </row>
    <row r="7" spans="1:17" s="3" customFormat="1" ht="27.6" customHeight="1" x14ac:dyDescent="0.2">
      <c r="A7" s="8" t="s">
        <v>14</v>
      </c>
      <c r="B7" s="6">
        <v>1.58</v>
      </c>
      <c r="C7" s="6">
        <v>1.38</v>
      </c>
      <c r="D7" s="6"/>
      <c r="E7" s="6"/>
      <c r="F7" s="6"/>
      <c r="G7" s="6"/>
      <c r="H7" s="6"/>
      <c r="I7" s="6"/>
      <c r="J7" s="6"/>
      <c r="K7" s="6"/>
      <c r="L7" s="6"/>
      <c r="M7" s="6"/>
      <c r="N7" s="28">
        <f t="shared" ref="N7" si="0">SUM(B7:M7)</f>
        <v>2.96</v>
      </c>
    </row>
    <row r="8" spans="1:17" s="3" customFormat="1" ht="27.6" customHeight="1" x14ac:dyDescent="0.2">
      <c r="A8" s="8" t="s">
        <v>4</v>
      </c>
      <c r="B8" s="7">
        <v>0.64</v>
      </c>
      <c r="C8" s="7">
        <v>0.56000000000000005</v>
      </c>
      <c r="D8" s="7"/>
      <c r="E8" s="7"/>
      <c r="F8" s="7"/>
      <c r="G8" s="7"/>
      <c r="H8" s="7"/>
      <c r="I8" s="7"/>
      <c r="J8" s="7"/>
      <c r="K8" s="7"/>
      <c r="L8" s="7"/>
      <c r="M8" s="7"/>
      <c r="N8" s="28">
        <f>SUM(B8:M8)</f>
        <v>1.2000000000000002</v>
      </c>
    </row>
    <row r="9" spans="1:17" s="3" customFormat="1" ht="27.6" customHeight="1" x14ac:dyDescent="0.2">
      <c r="A9" s="19" t="s">
        <v>5</v>
      </c>
      <c r="B9" s="6">
        <f>SUM(B6:B8)</f>
        <v>2.41</v>
      </c>
      <c r="C9" s="6">
        <f>SUM(C6:C8)</f>
        <v>2.0699999999999998</v>
      </c>
      <c r="D9" s="41">
        <f>SUM(D6:D8)</f>
        <v>0</v>
      </c>
      <c r="E9" s="41">
        <f>SUM(E6:E8)</f>
        <v>0</v>
      </c>
      <c r="F9" s="41">
        <f>F6+F7+F8</f>
        <v>0</v>
      </c>
      <c r="G9" s="41">
        <f>G6+G7+G8</f>
        <v>0</v>
      </c>
      <c r="H9" s="41">
        <f>H6+H7+H8</f>
        <v>0</v>
      </c>
      <c r="I9" s="41">
        <f>I6+I7+I8</f>
        <v>0</v>
      </c>
      <c r="J9" s="41">
        <f>J6+J7+J8</f>
        <v>0</v>
      </c>
      <c r="K9" s="41">
        <f>K6+K7+K8</f>
        <v>0</v>
      </c>
      <c r="L9" s="41">
        <f>L6+L7+L8</f>
        <v>0</v>
      </c>
      <c r="M9" s="41">
        <f>M6+M7+M8</f>
        <v>0</v>
      </c>
      <c r="N9" s="28">
        <f>SUM(N6:N8)</f>
        <v>4.4800000000000004</v>
      </c>
    </row>
    <row r="10" spans="1:17" s="3" customFormat="1" ht="27.6" customHeight="1" x14ac:dyDescent="0.2">
      <c r="A10" s="8" t="s">
        <v>6</v>
      </c>
      <c r="B10" s="21">
        <v>68.55</v>
      </c>
      <c r="C10" s="6">
        <v>72.11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28">
        <f t="shared" ref="N10" si="1">SUM(B10:M10)</f>
        <v>140.66</v>
      </c>
    </row>
    <row r="11" spans="1:17" s="3" customFormat="1" ht="41.25" customHeight="1" thickBot="1" x14ac:dyDescent="0.25">
      <c r="A11" s="8" t="s">
        <v>16</v>
      </c>
      <c r="B11" s="9">
        <v>2.3199999999999998</v>
      </c>
      <c r="C11" s="9">
        <v>5.38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36">
        <f>SUM(B11:M11)</f>
        <v>7.6999999999999993</v>
      </c>
    </row>
    <row r="12" spans="1:17" s="3" customFormat="1" ht="17.25" customHeight="1" thickTop="1" x14ac:dyDescent="0.2">
      <c r="A12" s="30" t="s">
        <v>19</v>
      </c>
      <c r="B12" s="31">
        <f>B9+B10+B11</f>
        <v>73.279999999999987</v>
      </c>
      <c r="C12" s="31">
        <f>C9+C10+C11</f>
        <v>79.559999999999988</v>
      </c>
      <c r="D12" s="48">
        <f t="shared" ref="D12:M12" si="2">D9+D10+D11</f>
        <v>0</v>
      </c>
      <c r="E12" s="48">
        <f t="shared" si="2"/>
        <v>0</v>
      </c>
      <c r="F12" s="48">
        <f t="shared" si="2"/>
        <v>0</v>
      </c>
      <c r="G12" s="48">
        <f t="shared" si="2"/>
        <v>0</v>
      </c>
      <c r="H12" s="48">
        <f t="shared" si="2"/>
        <v>0</v>
      </c>
      <c r="I12" s="48">
        <f t="shared" si="2"/>
        <v>0</v>
      </c>
      <c r="J12" s="48">
        <f t="shared" si="2"/>
        <v>0</v>
      </c>
      <c r="K12" s="48">
        <f t="shared" si="2"/>
        <v>0</v>
      </c>
      <c r="L12" s="48">
        <f t="shared" si="2"/>
        <v>0</v>
      </c>
      <c r="M12" s="48">
        <f t="shared" si="2"/>
        <v>0</v>
      </c>
      <c r="N12" s="29">
        <f>SUM(N9:N11)</f>
        <v>152.83999999999997</v>
      </c>
      <c r="Q12" s="21"/>
    </row>
    <row r="13" spans="1:17" s="3" customFormat="1" ht="19.149999999999999" customHeight="1" x14ac:dyDescent="0.2">
      <c r="A13" s="4" t="s">
        <v>12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4" t="s">
        <v>7</v>
      </c>
      <c r="P13" s="21"/>
    </row>
    <row r="14" spans="1:17" s="3" customFormat="1" x14ac:dyDescent="0.2">
      <c r="A14" s="4" t="s">
        <v>13</v>
      </c>
      <c r="N14" s="14" t="s">
        <v>8</v>
      </c>
    </row>
    <row r="15" spans="1:17" s="3" customFormat="1" ht="53.45" customHeight="1" x14ac:dyDescent="0.2">
      <c r="A15" s="16" t="s">
        <v>11</v>
      </c>
      <c r="B15" s="17" t="s">
        <v>2</v>
      </c>
      <c r="C15" s="17" t="s">
        <v>32</v>
      </c>
      <c r="D15" s="17" t="s">
        <v>23</v>
      </c>
      <c r="E15" s="17" t="s">
        <v>24</v>
      </c>
      <c r="F15" s="17" t="s">
        <v>25</v>
      </c>
      <c r="G15" s="17" t="s">
        <v>26</v>
      </c>
      <c r="H15" s="17" t="s">
        <v>27</v>
      </c>
      <c r="I15" s="17" t="s">
        <v>3</v>
      </c>
      <c r="J15" s="17" t="s">
        <v>28</v>
      </c>
      <c r="K15" s="17" t="s">
        <v>29</v>
      </c>
      <c r="L15" s="17" t="s">
        <v>30</v>
      </c>
      <c r="M15" s="17" t="s">
        <v>31</v>
      </c>
      <c r="N15" s="27" t="s">
        <v>18</v>
      </c>
    </row>
    <row r="16" spans="1:17" s="3" customFormat="1" ht="27.6" customHeight="1" x14ac:dyDescent="0.2">
      <c r="A16" s="8" t="s">
        <v>15</v>
      </c>
      <c r="B16" s="10">
        <v>62.9</v>
      </c>
      <c r="C16" s="10">
        <v>37.5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32">
        <f>SUM(B16:M16)</f>
        <v>100.4</v>
      </c>
    </row>
    <row r="17" spans="1:23" s="3" customFormat="1" ht="27.6" customHeight="1" x14ac:dyDescent="0.2">
      <c r="A17" s="8" t="s">
        <v>14</v>
      </c>
      <c r="B17" s="11">
        <v>739</v>
      </c>
      <c r="C17" s="11">
        <v>639.6</v>
      </c>
      <c r="D17" s="11"/>
      <c r="E17" s="11"/>
      <c r="F17" s="11"/>
      <c r="G17" s="11"/>
      <c r="H17" s="11"/>
      <c r="I17" s="11"/>
      <c r="J17" s="11"/>
      <c r="K17" s="11"/>
      <c r="L17" s="11"/>
      <c r="M17" s="10"/>
      <c r="N17" s="32">
        <f>SUM(B17:M17)</f>
        <v>1378.6</v>
      </c>
      <c r="Q17" s="22"/>
      <c r="R17" s="22"/>
      <c r="S17" s="22"/>
      <c r="T17" s="22"/>
      <c r="U17" s="22"/>
      <c r="V17" s="22"/>
      <c r="W17" s="22"/>
    </row>
    <row r="18" spans="1:23" s="3" customFormat="1" ht="27.6" customHeight="1" x14ac:dyDescent="0.2">
      <c r="A18" s="8" t="s">
        <v>4</v>
      </c>
      <c r="B18" s="11">
        <v>274.7</v>
      </c>
      <c r="C18" s="11">
        <v>271.39999999999998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32">
        <f>SUM(B18:M18)</f>
        <v>546.09999999999991</v>
      </c>
    </row>
    <row r="19" spans="1:23" s="3" customFormat="1" ht="27.6" customHeight="1" x14ac:dyDescent="0.2">
      <c r="A19" s="19" t="s">
        <v>5</v>
      </c>
      <c r="B19" s="11">
        <f>SUM(B16:B18)</f>
        <v>1076.5999999999999</v>
      </c>
      <c r="C19" s="11">
        <f>SUM(C16:C18)</f>
        <v>948.5</v>
      </c>
      <c r="D19" s="42">
        <f t="shared" ref="D19:M19" si="3">SUM(D16:D18)</f>
        <v>0</v>
      </c>
      <c r="E19" s="42">
        <f t="shared" si="3"/>
        <v>0</v>
      </c>
      <c r="F19" s="42">
        <f t="shared" si="3"/>
        <v>0</v>
      </c>
      <c r="G19" s="42">
        <f t="shared" si="3"/>
        <v>0</v>
      </c>
      <c r="H19" s="42">
        <f t="shared" si="3"/>
        <v>0</v>
      </c>
      <c r="I19" s="42">
        <f t="shared" si="3"/>
        <v>0</v>
      </c>
      <c r="J19" s="42">
        <f t="shared" si="3"/>
        <v>0</v>
      </c>
      <c r="K19" s="42">
        <f t="shared" si="3"/>
        <v>0</v>
      </c>
      <c r="L19" s="42">
        <f t="shared" si="3"/>
        <v>0</v>
      </c>
      <c r="M19" s="42">
        <f t="shared" si="3"/>
        <v>0</v>
      </c>
      <c r="N19" s="32">
        <f>SUM(B19:M19)</f>
        <v>2025.1</v>
      </c>
    </row>
    <row r="20" spans="1:23" s="3" customFormat="1" ht="27.6" customHeight="1" x14ac:dyDescent="0.2">
      <c r="A20" s="8" t="s">
        <v>6</v>
      </c>
      <c r="B20" s="11">
        <v>7189</v>
      </c>
      <c r="C20" s="11">
        <v>7721.1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32">
        <f>SUM(B20:M20)</f>
        <v>14910.1</v>
      </c>
    </row>
    <row r="21" spans="1:23" s="3" customFormat="1" ht="41.45" customHeight="1" thickBot="1" x14ac:dyDescent="0.25">
      <c r="A21" s="8" t="s">
        <v>16</v>
      </c>
      <c r="B21" s="12">
        <v>56.2</v>
      </c>
      <c r="C21" s="12">
        <v>141.19999999999999</v>
      </c>
      <c r="D21" s="24"/>
      <c r="E21" s="12"/>
      <c r="F21" s="12"/>
      <c r="G21" s="12"/>
      <c r="H21" s="12"/>
      <c r="I21" s="12"/>
      <c r="J21" s="12"/>
      <c r="K21" s="12"/>
      <c r="L21" s="12"/>
      <c r="M21" s="12"/>
      <c r="N21" s="35">
        <f t="shared" ref="N21" si="4">SUM(B21:M21)</f>
        <v>197.39999999999998</v>
      </c>
    </row>
    <row r="22" spans="1:23" s="3" customFormat="1" ht="17.25" customHeight="1" thickTop="1" x14ac:dyDescent="0.2">
      <c r="A22" s="30" t="s">
        <v>19</v>
      </c>
      <c r="B22" s="34">
        <f t="shared" ref="B22:M22" si="5">B19+B20+B21</f>
        <v>8321.8000000000011</v>
      </c>
      <c r="C22" s="34">
        <f t="shared" si="5"/>
        <v>8810.8000000000011</v>
      </c>
      <c r="D22" s="47">
        <f t="shared" si="5"/>
        <v>0</v>
      </c>
      <c r="E22" s="47">
        <f t="shared" si="5"/>
        <v>0</v>
      </c>
      <c r="F22" s="47">
        <f t="shared" si="5"/>
        <v>0</v>
      </c>
      <c r="G22" s="47">
        <f t="shared" si="5"/>
        <v>0</v>
      </c>
      <c r="H22" s="47">
        <f t="shared" si="5"/>
        <v>0</v>
      </c>
      <c r="I22" s="47">
        <f t="shared" si="5"/>
        <v>0</v>
      </c>
      <c r="J22" s="47">
        <f t="shared" si="5"/>
        <v>0</v>
      </c>
      <c r="K22" s="47">
        <f t="shared" si="5"/>
        <v>0</v>
      </c>
      <c r="L22" s="47">
        <f t="shared" si="5"/>
        <v>0</v>
      </c>
      <c r="M22" s="47">
        <f t="shared" si="5"/>
        <v>0</v>
      </c>
      <c r="N22" s="33">
        <f>SUM(B22:M22)</f>
        <v>17132.600000000002</v>
      </c>
    </row>
    <row r="23" spans="1:23" s="3" customFormat="1" ht="20.45" customHeight="1" x14ac:dyDescent="0.25">
      <c r="A23" s="4" t="s">
        <v>9</v>
      </c>
      <c r="B23" s="25"/>
      <c r="C23" s="25"/>
      <c r="D23" s="25"/>
      <c r="E23" s="25"/>
      <c r="F23" s="25"/>
      <c r="G23" s="25"/>
      <c r="H23" s="5"/>
      <c r="J23" s="5"/>
      <c r="K23" s="5"/>
      <c r="L23" s="5"/>
      <c r="M23" s="5"/>
      <c r="N23" s="14" t="s">
        <v>7</v>
      </c>
      <c r="R23" s="22"/>
    </row>
    <row r="24" spans="1:23" s="3" customFormat="1" x14ac:dyDescent="0.2">
      <c r="A24" s="4" t="s">
        <v>10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4" t="s">
        <v>8</v>
      </c>
    </row>
    <row r="25" spans="1:23" s="3" customFormat="1" ht="47.25" customHeight="1" x14ac:dyDescent="0.2">
      <c r="A25" s="16" t="s">
        <v>11</v>
      </c>
      <c r="B25" s="17" t="s">
        <v>2</v>
      </c>
      <c r="C25" s="17" t="s">
        <v>22</v>
      </c>
      <c r="D25" s="17" t="s">
        <v>23</v>
      </c>
      <c r="E25" s="17" t="s">
        <v>24</v>
      </c>
      <c r="F25" s="17" t="s">
        <v>25</v>
      </c>
      <c r="G25" s="17" t="s">
        <v>26</v>
      </c>
      <c r="H25" s="17" t="s">
        <v>27</v>
      </c>
      <c r="I25" s="17" t="s">
        <v>3</v>
      </c>
      <c r="J25" s="17" t="s">
        <v>28</v>
      </c>
      <c r="K25" s="17" t="s">
        <v>29</v>
      </c>
      <c r="L25" s="17" t="s">
        <v>30</v>
      </c>
      <c r="M25" s="17" t="s">
        <v>31</v>
      </c>
      <c r="N25" s="15" t="s">
        <v>18</v>
      </c>
    </row>
    <row r="26" spans="1:23" s="3" customFormat="1" ht="27.6" customHeight="1" x14ac:dyDescent="0.2">
      <c r="A26" s="8" t="s">
        <v>15</v>
      </c>
      <c r="B26" s="10">
        <v>33.4</v>
      </c>
      <c r="C26" s="10">
        <v>18.600000000000001</v>
      </c>
      <c r="D26" s="10"/>
      <c r="E26" s="10"/>
      <c r="F26" s="10"/>
      <c r="G26" s="10"/>
      <c r="H26" s="44"/>
      <c r="I26" s="10"/>
      <c r="J26" s="10"/>
      <c r="K26" s="10"/>
      <c r="L26" s="10"/>
      <c r="M26" s="37"/>
      <c r="N26" s="32">
        <f>SUM(B26:M26)</f>
        <v>52</v>
      </c>
    </row>
    <row r="27" spans="1:23" s="3" customFormat="1" ht="27.6" customHeight="1" x14ac:dyDescent="0.2">
      <c r="A27" s="8" t="s">
        <v>14</v>
      </c>
      <c r="B27" s="10">
        <v>334.67</v>
      </c>
      <c r="C27" s="10">
        <v>293.5</v>
      </c>
      <c r="D27" s="10"/>
      <c r="E27" s="10"/>
      <c r="F27" s="10"/>
      <c r="G27" s="10"/>
      <c r="H27" s="44"/>
      <c r="I27" s="10"/>
      <c r="J27" s="10"/>
      <c r="K27" s="10"/>
      <c r="L27" s="10"/>
      <c r="M27" s="38"/>
      <c r="N27" s="32">
        <f t="shared" ref="N27:N31" si="6">SUM(B27:M27)</f>
        <v>628.17000000000007</v>
      </c>
    </row>
    <row r="28" spans="1:23" s="3" customFormat="1" ht="27.6" customHeight="1" x14ac:dyDescent="0.2">
      <c r="A28" s="19" t="s">
        <v>4</v>
      </c>
      <c r="B28" s="10">
        <v>137.9</v>
      </c>
      <c r="C28" s="11">
        <v>132.4</v>
      </c>
      <c r="D28" s="11"/>
      <c r="E28" s="11"/>
      <c r="F28" s="11"/>
      <c r="G28" s="11"/>
      <c r="H28" s="45"/>
      <c r="I28" s="11"/>
      <c r="J28" s="11"/>
      <c r="K28" s="11"/>
      <c r="L28" s="11"/>
      <c r="N28" s="32">
        <f t="shared" si="6"/>
        <v>270.3</v>
      </c>
    </row>
    <row r="29" spans="1:23" s="3" customFormat="1" ht="27.75" customHeight="1" x14ac:dyDescent="0.2">
      <c r="A29" s="19" t="s">
        <v>5</v>
      </c>
      <c r="B29" s="10">
        <f>SUM(B26:B28)</f>
        <v>505.97</v>
      </c>
      <c r="C29" s="10">
        <f>SUM(C26:C28)</f>
        <v>444.5</v>
      </c>
      <c r="D29" s="43">
        <f t="shared" ref="D29:J29" si="7">SUM(D26:D28)</f>
        <v>0</v>
      </c>
      <c r="E29" s="43">
        <f t="shared" si="7"/>
        <v>0</v>
      </c>
      <c r="F29" s="43">
        <f t="shared" si="7"/>
        <v>0</v>
      </c>
      <c r="G29" s="43">
        <f t="shared" si="7"/>
        <v>0</v>
      </c>
      <c r="H29" s="44"/>
      <c r="I29" s="43">
        <f t="shared" si="7"/>
        <v>0</v>
      </c>
      <c r="J29" s="43">
        <f t="shared" si="7"/>
        <v>0</v>
      </c>
      <c r="K29" s="43">
        <f>SUM(K26:K28)</f>
        <v>0</v>
      </c>
      <c r="L29" s="43">
        <f>SUM(L26:L28)</f>
        <v>0</v>
      </c>
      <c r="M29" s="43">
        <f>SUM(M26:M28)</f>
        <v>0</v>
      </c>
      <c r="N29" s="32">
        <f>SUM(N26:N28)</f>
        <v>950.47</v>
      </c>
    </row>
    <row r="30" spans="1:23" s="3" customFormat="1" ht="27.6" customHeight="1" x14ac:dyDescent="0.2">
      <c r="A30" s="8" t="s">
        <v>6</v>
      </c>
      <c r="B30" s="22">
        <v>4547.5</v>
      </c>
      <c r="C30" s="11">
        <v>4868.2</v>
      </c>
      <c r="D30" s="22"/>
      <c r="E30" s="11"/>
      <c r="F30" s="11"/>
      <c r="G30" s="11"/>
      <c r="H30" s="45"/>
      <c r="I30" s="11"/>
      <c r="J30" s="11"/>
      <c r="K30" s="11"/>
      <c r="L30" s="11"/>
      <c r="M30" s="22"/>
      <c r="N30" s="32">
        <f t="shared" si="6"/>
        <v>9415.7000000000007</v>
      </c>
    </row>
    <row r="31" spans="1:23" s="3" customFormat="1" ht="41.45" customHeight="1" thickBot="1" x14ac:dyDescent="0.25">
      <c r="A31" s="8" t="s">
        <v>16</v>
      </c>
      <c r="B31" s="12">
        <v>25.6</v>
      </c>
      <c r="C31" s="12">
        <v>63.7</v>
      </c>
      <c r="D31" s="12"/>
      <c r="E31" s="12"/>
      <c r="F31" s="12"/>
      <c r="G31" s="12"/>
      <c r="H31" s="46"/>
      <c r="I31" s="12"/>
      <c r="J31" s="12"/>
      <c r="K31" s="12"/>
      <c r="L31" s="12"/>
      <c r="M31" s="12"/>
      <c r="N31" s="35">
        <f t="shared" si="6"/>
        <v>89.300000000000011</v>
      </c>
    </row>
    <row r="32" spans="1:23" s="3" customFormat="1" ht="14.45" customHeight="1" thickTop="1" x14ac:dyDescent="0.2">
      <c r="A32" s="20" t="s">
        <v>19</v>
      </c>
      <c r="B32" s="34">
        <f>B29+B30+B31</f>
        <v>5079.0700000000006</v>
      </c>
      <c r="C32" s="34">
        <f>C29+C30+C31</f>
        <v>5376.4</v>
      </c>
      <c r="D32" s="47">
        <f>D29+D30+D31</f>
        <v>0</v>
      </c>
      <c r="E32" s="47">
        <f>E29+E30+E31</f>
        <v>0</v>
      </c>
      <c r="F32" s="47">
        <f t="shared" ref="F32:M32" si="8">F29+F30+F31</f>
        <v>0</v>
      </c>
      <c r="G32" s="47">
        <f t="shared" si="8"/>
        <v>0</v>
      </c>
      <c r="H32" s="47">
        <f t="shared" si="8"/>
        <v>0</v>
      </c>
      <c r="I32" s="47">
        <f t="shared" si="8"/>
        <v>0</v>
      </c>
      <c r="J32" s="47">
        <f t="shared" si="8"/>
        <v>0</v>
      </c>
      <c r="K32" s="47">
        <f t="shared" si="8"/>
        <v>0</v>
      </c>
      <c r="L32" s="47">
        <f t="shared" si="8"/>
        <v>0</v>
      </c>
      <c r="M32" s="47">
        <f t="shared" si="8"/>
        <v>0</v>
      </c>
      <c r="N32" s="33">
        <f>SUM(N29:N31)</f>
        <v>10455.469999999999</v>
      </c>
    </row>
    <row r="33" spans="1:14" s="3" customFormat="1" ht="12" customHeight="1" x14ac:dyDescent="0.2">
      <c r="A33" s="3" t="s">
        <v>17</v>
      </c>
    </row>
    <row r="34" spans="1:14" s="3" customFormat="1" ht="10.5" customHeight="1" x14ac:dyDescent="0.25">
      <c r="A34" s="18" t="s">
        <v>20</v>
      </c>
      <c r="N34" s="23"/>
    </row>
    <row r="35" spans="1:14" s="3" customFormat="1" ht="14.25" customHeight="1" x14ac:dyDescent="0.25">
      <c r="A35" s="18" t="s">
        <v>21</v>
      </c>
    </row>
    <row r="36" spans="1:14" s="3" customFormat="1" x14ac:dyDescent="0.2"/>
    <row r="37" spans="1:14" s="3" customFormat="1" ht="18.75" customHeight="1" x14ac:dyDescent="0.2">
      <c r="B37" s="22"/>
      <c r="C37" s="22"/>
      <c r="D37" s="22"/>
      <c r="E37" s="22"/>
      <c r="F37" s="26"/>
      <c r="G37" s="22"/>
    </row>
    <row r="38" spans="1:14" s="3" customFormat="1" x14ac:dyDescent="0.2"/>
    <row r="39" spans="1:14" s="3" customFormat="1" x14ac:dyDescent="0.2"/>
    <row r="40" spans="1:14" s="3" customFormat="1" x14ac:dyDescent="0.2"/>
    <row r="41" spans="1:14" s="3" customFormat="1" x14ac:dyDescent="0.2"/>
    <row r="42" spans="1:14" s="3" customFormat="1" x14ac:dyDescent="0.2"/>
    <row r="43" spans="1:14" s="3" customFormat="1" x14ac:dyDescent="0.2"/>
    <row r="44" spans="1:14" s="3" customFormat="1" x14ac:dyDescent="0.2"/>
    <row r="45" spans="1:14" s="3" customFormat="1" x14ac:dyDescent="0.2"/>
    <row r="46" spans="1:14" s="3" customFormat="1" x14ac:dyDescent="0.2"/>
    <row r="47" spans="1:14" s="3" customFormat="1" x14ac:dyDescent="0.2"/>
    <row r="48" spans="1:14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pans="1:14" s="3" customFormat="1" x14ac:dyDescent="0.2"/>
    <row r="290" spans="1:14" s="3" customFormat="1" x14ac:dyDescent="0.2"/>
    <row r="291" spans="1:14" s="3" customFormat="1" x14ac:dyDescent="0.2"/>
    <row r="292" spans="1:14" s="3" customFormat="1" x14ac:dyDescent="0.2"/>
    <row r="293" spans="1:14" s="3" customFormat="1" x14ac:dyDescent="0.2"/>
    <row r="294" spans="1:14" s="3" customFormat="1" x14ac:dyDescent="0.2"/>
    <row r="295" spans="1:14" s="3" customFormat="1" x14ac:dyDescent="0.2"/>
    <row r="296" spans="1:14" s="3" customFormat="1" x14ac:dyDescent="0.2"/>
    <row r="297" spans="1:14" s="3" customFormat="1" x14ac:dyDescent="0.2"/>
    <row r="298" spans="1:14" s="3" customFormat="1" x14ac:dyDescent="0.2"/>
    <row r="299" spans="1:14" s="3" customFormat="1" x14ac:dyDescent="0.2"/>
    <row r="300" spans="1:14" s="3" customFormat="1" x14ac:dyDescent="0.2"/>
    <row r="301" spans="1:14" s="3" customFormat="1" x14ac:dyDescent="0.2"/>
    <row r="302" spans="1:14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s="3" customFormat="1" x14ac:dyDescent="0.2"/>
    <row r="309" spans="1:14" s="3" customFormat="1" x14ac:dyDescent="0.2"/>
    <row r="310" spans="1:14" s="3" customFormat="1" x14ac:dyDescent="0.2"/>
    <row r="311" spans="1:14" s="3" customFormat="1" x14ac:dyDescent="0.2"/>
    <row r="312" spans="1:14" s="3" customFormat="1" x14ac:dyDescent="0.2"/>
    <row r="313" spans="1:14" s="3" customFormat="1" x14ac:dyDescent="0.2"/>
    <row r="314" spans="1:14" s="3" customFormat="1" x14ac:dyDescent="0.2"/>
    <row r="315" spans="1:14" s="3" customFormat="1" x14ac:dyDescent="0.2"/>
    <row r="316" spans="1:14" s="3" customFormat="1" x14ac:dyDescent="0.2"/>
    <row r="317" spans="1:14" s="3" customFormat="1" x14ac:dyDescent="0.2"/>
    <row r="318" spans="1:14" s="3" customFormat="1" x14ac:dyDescent="0.2"/>
    <row r="319" spans="1:14" s="3" customFormat="1" x14ac:dyDescent="0.2"/>
    <row r="320" spans="1:14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  <row r="327" s="3" customFormat="1" x14ac:dyDescent="0.2"/>
    <row r="328" s="3" customFormat="1" x14ac:dyDescent="0.2"/>
    <row r="329" s="3" customFormat="1" x14ac:dyDescent="0.2"/>
    <row r="330" s="3" customFormat="1" x14ac:dyDescent="0.2"/>
    <row r="331" s="3" customFormat="1" x14ac:dyDescent="0.2"/>
    <row r="332" s="3" customFormat="1" x14ac:dyDescent="0.2"/>
    <row r="413" spans="1:14" x14ac:dyDescent="0.2">
      <c r="A413" s="13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24" spans="1:14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8" spans="1:14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59" spans="1:14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3" spans="1:14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96" spans="1:14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</row>
    <row r="505" spans="1:14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</row>
    <row r="506" spans="1:14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</row>
    <row r="507" spans="1:14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</row>
    <row r="508" spans="1:14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</row>
    <row r="510" spans="1:14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</row>
  </sheetData>
  <mergeCells count="2">
    <mergeCell ref="A1:N1"/>
    <mergeCell ref="A2:N2"/>
  </mergeCells>
  <pageMargins left="0.3" right="0" top="0.17" bottom="0.15748031496062992" header="0.19" footer="0.11811023622047245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INT-2021</vt:lpstr>
      <vt:lpstr>'INT-2021'!Print_Area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 Obretenova</dc:creator>
  <cp:lastModifiedBy>Adriana Vasileva</cp:lastModifiedBy>
  <cp:lastPrinted>2021-04-22T13:33:51Z</cp:lastPrinted>
  <dcterms:created xsi:type="dcterms:W3CDTF">2014-05-08T07:59:13Z</dcterms:created>
  <dcterms:modified xsi:type="dcterms:W3CDTF">2021-04-22T13:34:34Z</dcterms:modified>
</cp:coreProperties>
</file>