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_4.1\2021\priem 2021\sled obshtestveno obsajdane\"/>
    </mc:Choice>
  </mc:AlternateContent>
  <bookViews>
    <workbookView xWindow="-15" yWindow="225" windowWidth="15570" windowHeight="8700"/>
  </bookViews>
  <sheets>
    <sheet name="Таблица СПО" sheetId="1" r:id="rId1"/>
    <sheet name="Инструкция" sheetId="3" r:id="rId2"/>
    <sheet name="Специални случаи" sheetId="4" r:id="rId3"/>
  </sheets>
  <definedNames>
    <definedName name="_xlnm._FilterDatabase" localSheetId="0" hidden="1">'Таблица СПО'!$A$7:$F$152</definedName>
    <definedName name="_xlnm.Print_Area" localSheetId="1">Инструкция!$A$1:$A$190</definedName>
    <definedName name="_xlnm.Print_Area" localSheetId="0">'Таблица СПО'!$A$1:$F$177</definedName>
    <definedName name="_xlnm.Print_Titles" localSheetId="0">'Таблица СПО'!$6:$7</definedName>
  </definedNames>
  <calcPr calcId="162913"/>
</workbook>
</file>

<file path=xl/calcChain.xml><?xml version="1.0" encoding="utf-8"?>
<calcChain xmlns="http://schemas.openxmlformats.org/spreadsheetml/2006/main">
  <c r="C164" i="1" l="1"/>
  <c r="F160" i="1" l="1"/>
  <c r="F159" i="1"/>
  <c r="F158" i="1"/>
  <c r="F157" i="1"/>
  <c r="F156" i="1"/>
  <c r="F155" i="1"/>
  <c r="F153" i="1"/>
  <c r="F152" i="1"/>
  <c r="F151" i="1"/>
  <c r="F150" i="1"/>
  <c r="F149" i="1"/>
  <c r="F148" i="1"/>
  <c r="F147" i="1"/>
  <c r="F145" i="1"/>
  <c r="F144" i="1"/>
  <c r="F143" i="1"/>
  <c r="F141" i="1"/>
  <c r="F140" i="1"/>
  <c r="F138" i="1"/>
  <c r="F137" i="1"/>
  <c r="F135" i="1"/>
  <c r="F134" i="1"/>
  <c r="F133" i="1"/>
  <c r="F132" i="1"/>
  <c r="F131" i="1"/>
  <c r="F130"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E164" i="1" l="1"/>
  <c r="F164" i="1" s="1"/>
  <c r="F4" i="1" s="1"/>
  <c r="F5" i="1" s="1"/>
</calcChain>
</file>

<file path=xl/sharedStrings.xml><?xml version="1.0" encoding="utf-8"?>
<sst xmlns="http://schemas.openxmlformats.org/spreadsheetml/2006/main" count="549" uniqueCount="341">
  <si>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</si>
  <si>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</si>
  <si>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</si>
  <si>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</si>
  <si>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</si>
  <si>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</si>
  <si>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</si>
  <si>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</si>
  <si>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</si>
  <si>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</si>
  <si>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</si>
  <si>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</si>
  <si>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</si>
  <si>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</si>
  <si>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</si>
  <si>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</si>
  <si>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</si>
  <si>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</si>
  <si>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</si>
  <si>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</si>
  <si>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</si>
  <si>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</si>
  <si>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</si>
  <si>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</si>
  <si>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</si>
  <si>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</si>
  <si>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</si>
  <si>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</si>
  <si>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</si>
  <si>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</si>
  <si>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</si>
  <si>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</si>
  <si>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</si>
  <si>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</si>
  <si>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</si>
  <si>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</si>
  <si>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</si>
  <si>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</si>
  <si>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</si>
  <si>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</si>
  <si>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</si>
  <si>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</si>
  <si>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</si>
  <si>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</si>
  <si>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</si>
  <si>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</si>
  <si>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</si>
  <si>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</si>
  <si>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</si>
  <si>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</si>
  <si>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</si>
  <si>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</si>
  <si>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</si>
  <si>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</si>
  <si>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</si>
  <si>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</si>
  <si>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</si>
  <si>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</si>
  <si>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</si>
  <si>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Видове култури и категории животни</t>
  </si>
  <si>
    <t>6 = (4*5)</t>
  </si>
  <si>
    <t>Данни за стопанството</t>
  </si>
  <si>
    <t>Данни на стопанството (основни култури)</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</si>
  <si>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</si>
  <si>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</si>
  <si>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</si>
  <si>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</si>
  <si>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</si>
  <si>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</si>
  <si>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</si>
  <si>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</si>
  <si>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</si>
  <si>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</si>
  <si>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</si>
  <si>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</si>
  <si>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</si>
  <si>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</si>
  <si>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</si>
  <si>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</si>
  <si>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</si>
  <si>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</si>
  <si>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</si>
  <si>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</si>
  <si>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</si>
  <si>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</si>
  <si>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</si>
  <si>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</si>
  <si>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</si>
  <si>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</si>
  <si>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</si>
  <si>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</si>
  <si>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</si>
  <si>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</si>
  <si>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</si>
  <si>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</si>
  <si>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</si>
  <si>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</si>
  <si>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</si>
  <si>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</si>
  <si>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</si>
  <si>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</si>
  <si>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</si>
  <si>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</si>
  <si>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</si>
  <si>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</si>
  <si>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</si>
  <si>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</si>
  <si>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</si>
  <si>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</si>
  <si>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</si>
  <si>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</si>
  <si>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</si>
  <si>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t>Обикновена (мека) пшеница и лимец</t>
  </si>
  <si>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</si>
  <si>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</si>
  <si>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</si>
  <si>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</si>
  <si>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</si>
  <si>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</si>
  <si>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</si>
  <si>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</si>
  <si>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</si>
  <si>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Начин на изчисляване на икономическия размер на земеделското стопанство:</t>
  </si>
  <si>
    <t>В случай на фуражен излишък и при положение, че в земеделско стопанство се отглеждат два или повече вида фуражни култури, делът на отделната фуражна култура в общия икономически размер на стопанството се определя по следната формула:</t>
  </si>
  <si>
    <r>
      <t xml:space="preserve">     аа) </t>
    </r>
    <r>
      <rPr>
        <sz val="12"/>
        <rFont val="Times New Roman"/>
        <family val="1"/>
        <charset val="204"/>
      </rPr>
      <t>опис по видове и брой на животните, декларирани от кандидата, придружен от извлечение от интегрираната информационна система (ИИС) по реда на Наредба № 6 от 8 октомври 2013 г. за изискванията към средствата за официална идентификация на животните и използването им (ДВ, бр. 90 от 2013 г.) (Наредба № 6 от 8 октомври 2013 г.) за наличните в обекта животни по ушни марки/чип, подписано от официалния ветеринарен лекар, контролиращ животновъдния обект, не по-рано от един месец преди датата на подаване на заявлението за подпомагане/заявката за плащане (в случай че кандидатът отглежда видове животни, които трябва да се регистрират в ИИС по реда на Наредба № 6 от 8 октомври 2013 г.),</t>
    </r>
    <r>
      <rPr>
        <b/>
        <sz val="12"/>
        <rFont val="Times New Roman"/>
        <family val="1"/>
        <charset val="204"/>
      </rPr>
      <t xml:space="preserve">
и/или
     бб) </t>
    </r>
    <r>
      <rPr>
        <sz val="12"/>
        <rFont val="Times New Roman"/>
        <family val="1"/>
        <charset val="204"/>
      </rPr>
      <t xml:space="preserve">в случай, че кандидатът отглежда животни, които не подлежат на идентификация, животновъдният обект се регистрира от Българската агенция по безопасност на храните и се представя актуален опис на отглежданите животни, заверен от официален ветеринарен лекар не по-рано от един месец преди датата на подаване на заявлението за подпомагане/заявката за плащане.
</t>
    </r>
    <r>
      <rPr>
        <b/>
        <sz val="12"/>
        <rFont val="Times New Roman"/>
        <family val="1"/>
        <charset val="204"/>
      </rPr>
      <t>г)</t>
    </r>
    <r>
      <rPr>
        <sz val="12"/>
        <rFont val="Times New Roman"/>
        <family val="1"/>
        <charset val="204"/>
      </rPr>
      <t xml:space="preserve"> Данните за втори и междинни култури също се включват, в т.ч. междинни/втори култури, отглеждани в оранжерии.
В </t>
    </r>
    <r>
      <rPr>
        <i/>
        <sz val="12"/>
        <rFont val="Times New Roman"/>
        <family val="1"/>
        <charset val="204"/>
      </rPr>
      <t>колона 6</t>
    </r>
    <r>
      <rPr>
        <sz val="12"/>
        <rFont val="Times New Roman"/>
        <family val="1"/>
        <charset val="204"/>
      </rPr>
      <t xml:space="preserve"> се изчислява съответният СПО за даден вид култура или животно (произведението от данните на стопанството (</t>
    </r>
    <r>
      <rPr>
        <i/>
        <sz val="12"/>
        <rFont val="Times New Roman"/>
        <family val="1"/>
        <charset val="204"/>
      </rPr>
      <t>колона 4</t>
    </r>
    <r>
      <rPr>
        <sz val="12"/>
        <rFont val="Times New Roman"/>
        <family val="1"/>
        <charset val="204"/>
      </rPr>
      <t xml:space="preserve">), умножени по показателя за СПО лв./дка; лв./глава (колона 5). Сборът от индивидуалните СПО представлява общият СПО на стопанството при спазване на следните условия:
</t>
    </r>
    <r>
      <rPr>
        <b/>
        <sz val="12"/>
        <rFont val="Times New Roman"/>
        <family val="1"/>
        <charset val="204"/>
      </rPr>
      <t>д)</t>
    </r>
    <r>
      <rPr>
        <sz val="12"/>
        <rFont val="Times New Roman"/>
        <family val="1"/>
        <charset val="204"/>
      </rPr>
      <t xml:space="preserve"> Фуражен баланс или излишък в случай, че стопанството отглежда преживни животни, коне и други еднокопитни животни.</t>
    </r>
  </si>
  <si>
    <r>
      <t>Наличие на фуражен излишък</t>
    </r>
    <r>
      <rPr>
        <sz val="12"/>
        <rFont val="Times New Roman"/>
        <family val="1"/>
        <charset val="204"/>
      </rPr>
      <t xml:space="preserve"> има в случаите, когато разликата между сумата от СПО на фуражните култури и сумата от СПО на:
- преживните животни,
- конете и другите еднокопитни животни,
</t>
    </r>
    <r>
      <rPr>
        <b/>
        <sz val="12"/>
        <rFont val="Times New Roman"/>
        <family val="1"/>
        <charset val="204"/>
      </rPr>
      <t>е положително число</t>
    </r>
    <r>
      <rPr>
        <sz val="12"/>
        <rFont val="Times New Roman"/>
        <family val="1"/>
        <charset val="204"/>
      </rPr>
      <t>. В този случай само стойността на тази разлика се включва в общия СПО, а не цялата сума от СПО на фуражните култури.</t>
    </r>
  </si>
  <si>
    <r>
      <t xml:space="preserve">В повечето случаи </t>
    </r>
    <r>
      <rPr>
        <i/>
        <sz val="12"/>
        <rFont val="Times New Roman"/>
        <family val="1"/>
        <charset val="204"/>
      </rPr>
      <t>стопанствата са във фуражен баланс</t>
    </r>
    <r>
      <rPr>
        <sz val="12"/>
        <rFont val="Times New Roman"/>
        <family val="1"/>
        <charset val="204"/>
      </rPr>
      <t xml:space="preserve">, когато разликата между сумата от СПО на фуражните култури и сумата от СПО на:
- преживните животни,
- конете и другите еднокопитни животни,
</t>
    </r>
    <r>
      <rPr>
        <b/>
        <sz val="12"/>
        <rFont val="Times New Roman"/>
        <family val="1"/>
        <charset val="204"/>
      </rPr>
      <t>е "0" или отрицателно число.</t>
    </r>
    <r>
      <rPr>
        <sz val="12"/>
        <rFont val="Times New Roman"/>
        <family val="1"/>
        <charset val="204"/>
      </rPr>
      <t xml:space="preserve"> В този случай СПО на фуражните култури не се включва в общия СПО на стопанството, както и получената отрицателна разлика (ако разликата не е "0") не се изважда от общия СПО.</t>
    </r>
  </si>
  <si>
    <r>
      <t xml:space="preserve">СПО </t>
    </r>
    <r>
      <rPr>
        <b/>
        <vertAlign val="subscript"/>
        <sz val="12"/>
        <rFont val="Times New Roman"/>
        <family val="1"/>
        <charset val="204"/>
      </rPr>
      <t>фк</t>
    </r>
    <r>
      <rPr>
        <b/>
        <sz val="12"/>
        <rFont val="Times New Roman"/>
        <family val="1"/>
        <charset val="204"/>
      </rPr>
      <t xml:space="preserve"> - ОСПО</t>
    </r>
    <r>
      <rPr>
        <b/>
        <vertAlign val="subscript"/>
        <sz val="12"/>
        <rFont val="Times New Roman"/>
        <family val="1"/>
        <charset val="204"/>
      </rPr>
      <t>пжкес</t>
    </r>
    <r>
      <rPr>
        <b/>
        <sz val="12"/>
        <rFont val="Times New Roman"/>
        <family val="1"/>
        <charset val="204"/>
      </rPr>
      <t xml:space="preserve"> х (СПО </t>
    </r>
    <r>
      <rPr>
        <b/>
        <vertAlign val="subscript"/>
        <sz val="12"/>
        <rFont val="Times New Roman"/>
        <family val="1"/>
        <charset val="204"/>
      </rPr>
      <t>фк</t>
    </r>
    <r>
      <rPr>
        <b/>
        <sz val="12"/>
        <rFont val="Times New Roman"/>
        <family val="1"/>
        <charset val="204"/>
      </rPr>
      <t>/ОСПО</t>
    </r>
    <r>
      <rPr>
        <b/>
        <vertAlign val="subscript"/>
        <sz val="12"/>
        <rFont val="Times New Roman"/>
        <family val="1"/>
        <charset val="204"/>
      </rPr>
      <t>фк</t>
    </r>
    <r>
      <rPr>
        <b/>
        <sz val="12"/>
        <rFont val="Times New Roman"/>
        <family val="1"/>
        <charset val="204"/>
      </rPr>
      <t>)
ДФР (%) = ------------------------------------------------------------ х 100,
ОСПО зс</t>
    </r>
  </si>
  <si>
    <r>
      <rPr>
        <sz val="12"/>
        <rFont val="Times New Roman"/>
        <family val="1"/>
        <charset val="204"/>
      </rPr>
      <t>където:</t>
    </r>
    <r>
      <rPr>
        <b/>
        <sz val="12"/>
        <rFont val="Times New Roman"/>
        <family val="1"/>
        <charset val="204"/>
      </rPr>
      <t xml:space="preserve">
ДФР (%)</t>
    </r>
    <r>
      <rPr>
        <sz val="12"/>
        <rFont val="Times New Roman"/>
        <family val="1"/>
        <charset val="204"/>
      </rPr>
      <t xml:space="preserve"> е делът на фуражната култура в общия икономически размер на стопанството;
</t>
    </r>
    <r>
      <rPr>
        <b/>
        <sz val="12"/>
        <rFont val="Times New Roman"/>
        <family val="1"/>
        <charset val="204"/>
      </rPr>
      <t xml:space="preserve">СПОфк </t>
    </r>
    <r>
      <rPr>
        <sz val="12"/>
        <rFont val="Times New Roman"/>
        <family val="1"/>
        <charset val="204"/>
      </rPr>
      <t xml:space="preserve">- СПО на фуражната култура (произведението от размера на отглежданите декари от тази фуражна култура, умножено по показателя й за СПО лв./дка);
</t>
    </r>
    <r>
      <rPr>
        <b/>
        <sz val="12"/>
        <rFont val="Times New Roman"/>
        <family val="1"/>
        <charset val="204"/>
      </rPr>
      <t xml:space="preserve">ОСПОпжкес </t>
    </r>
    <r>
      <rPr>
        <sz val="12"/>
        <rFont val="Times New Roman"/>
        <family val="1"/>
        <charset val="204"/>
      </rPr>
      <t xml:space="preserve">- сумата от СПО на преживните животни, конете и другите еднокопитни животни;
</t>
    </r>
    <r>
      <rPr>
        <b/>
        <sz val="12"/>
        <rFont val="Times New Roman"/>
        <family val="1"/>
        <charset val="204"/>
      </rPr>
      <t>ОСПОфк</t>
    </r>
    <r>
      <rPr>
        <sz val="12"/>
        <rFont val="Times New Roman"/>
        <family val="1"/>
        <charset val="204"/>
      </rPr>
      <t xml:space="preserve"> - сумата от СПО на фуражните култури;
</t>
    </r>
    <r>
      <rPr>
        <b/>
        <sz val="12"/>
        <rFont val="Times New Roman"/>
        <family val="1"/>
        <charset val="204"/>
      </rPr>
      <t>ОСПОзс</t>
    </r>
    <r>
      <rPr>
        <sz val="12"/>
        <rFont val="Times New Roman"/>
        <family val="1"/>
        <charset val="204"/>
      </rPr>
      <t xml:space="preserve"> - общият СПО на стопанството.</t>
    </r>
  </si>
  <si>
    <r>
      <rPr>
        <b/>
        <sz val="12"/>
        <rFont val="Times New Roman"/>
        <family val="1"/>
        <charset val="204"/>
      </rPr>
      <t xml:space="preserve">1. </t>
    </r>
    <r>
      <rPr>
        <sz val="12"/>
        <rFont val="Times New Roman"/>
        <family val="1"/>
        <charset val="204"/>
      </rPr>
      <t>Изчисляване на СПО на стопанството
Изчисляването се извършва с помощта на таблица, посочена по-горе, където в</t>
    </r>
    <r>
      <rPr>
        <b/>
        <u/>
        <sz val="12"/>
        <rFont val="Times New Roman"/>
        <family val="1"/>
        <charset val="204"/>
      </rPr>
      <t xml:space="preserve"> </t>
    </r>
    <r>
      <rPr>
        <i/>
        <sz val="12"/>
        <rFont val="Times New Roman"/>
        <family val="1"/>
        <charset val="204"/>
      </rPr>
      <t>колона 4</t>
    </r>
    <r>
      <rPr>
        <sz val="12"/>
        <rFont val="Times New Roman"/>
        <family val="1"/>
        <charset val="204"/>
      </rPr>
      <t xml:space="preserve"> "</t>
    </r>
    <r>
      <rPr>
        <i/>
        <sz val="12"/>
        <rFont val="Times New Roman"/>
        <family val="1"/>
        <charset val="204"/>
      </rPr>
      <t>Данни на стопанството (основни култури)"</t>
    </r>
    <r>
      <rPr>
        <sz val="12"/>
        <rFont val="Times New Roman"/>
        <family val="1"/>
        <charset val="204"/>
      </rPr>
      <t xml:space="preserve"> се посочват площта на отглежданите култури и броят отглеждани животни.
При попълването на данните в колона 4 се спазват следните условия:
</t>
    </r>
    <r>
      <rPr>
        <b/>
        <sz val="12"/>
        <rFont val="Times New Roman"/>
        <family val="1"/>
        <charset val="204"/>
      </rPr>
      <t xml:space="preserve">а) </t>
    </r>
    <r>
      <rPr>
        <sz val="12"/>
        <rFont val="Times New Roman"/>
        <family val="1"/>
        <charset val="204"/>
      </rPr>
      <t xml:space="preserve">Всяка култура и животно е с определен код по Наредба № 3 от 1999 г. за създаване и поддържане на регистър на земеделските стопани (колона 1).
</t>
    </r>
    <r>
      <rPr>
        <b/>
        <sz val="12"/>
        <rFont val="Times New Roman"/>
        <family val="1"/>
        <charset val="204"/>
      </rPr>
      <t>б)</t>
    </r>
    <r>
      <rPr>
        <sz val="12"/>
        <rFont val="Times New Roman"/>
        <family val="1"/>
        <charset val="204"/>
      </rPr>
      <t xml:space="preserve"> Данните на стопанството (колона 4) за отглежданите основни земеделски култури се вземат от анкетните формуляри на актуалната към датата на подаване на заявлението за подпомагане или заявката за плащане анкетна карта по Наредба № 3 от 1999 г. Отчитат се данните от анкетните формуляри, записани за текущата стопанска година, включително намерения за засети/засадени площи. За текуща стопанска година се приема стопанската година, която е такава към датата на подаване на заявлението за подпомагане или заявката за плащане.
</t>
    </r>
    <r>
      <rPr>
        <b/>
        <sz val="12"/>
        <rFont val="Times New Roman"/>
        <family val="1"/>
        <charset val="204"/>
      </rPr>
      <t>в)</t>
    </r>
    <r>
      <rPr>
        <sz val="12"/>
        <rFont val="Times New Roman"/>
        <family val="1"/>
        <charset val="204"/>
      </rPr>
      <t xml:space="preserve"> Когато стопанството отглежда животни, трябва да посочи броя на животните в съответните категории в колона 4 съгласно:</t>
    </r>
  </si>
  <si>
    <r>
      <t xml:space="preserve">2. </t>
    </r>
    <r>
      <rPr>
        <sz val="12"/>
        <rFont val="Times New Roman"/>
        <family val="1"/>
        <charset val="204"/>
      </rPr>
      <t>Изчисляване на икономическия размер в евро</t>
    </r>
    <r>
      <rPr>
        <b/>
        <sz val="12"/>
        <rFont val="Times New Roman"/>
        <family val="1"/>
        <charset val="204"/>
      </rPr>
      <t xml:space="preserve">
</t>
    </r>
    <r>
      <rPr>
        <sz val="12"/>
        <rFont val="Times New Roman"/>
        <family val="1"/>
        <charset val="204"/>
      </rPr>
      <t>Икономическият размер на стопанството в евро се получава, като изчисленият за съответното земеделско стопанство общ СПО в лева се раздели на 1,95583 (използва се официалният курс на БНБ - 1 евро = 1,95583 лв.) и се закръгли до втория знак след десетичната запетая.</t>
    </r>
  </si>
  <si>
    <t>ЗЪРНЕНО-ЖИТНИ КУЛТУРИ</t>
  </si>
  <si>
    <r>
      <t>Код 3003 Ечемик</t>
    </r>
    <r>
      <rPr>
        <sz val="14"/>
        <rFont val="Times New Roman"/>
        <family val="1"/>
        <charset val="204"/>
      </rPr>
      <t xml:space="preserve"> – включват се и площите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</si>
  <si>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</si>
  <si>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</si>
  <si>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</si>
  <si>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</si>
  <si>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</si>
  <si>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</si>
  <si>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</si>
  <si>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</si>
  <si>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</si>
  <si>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</si>
  <si>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</si>
  <si>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</si>
  <si>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</si>
  <si>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</si>
  <si>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</si>
  <si>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</si>
  <si>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</si>
  <si>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</si>
  <si>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</si>
  <si>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</si>
  <si>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</si>
  <si>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</si>
  <si>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</si>
  <si>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</si>
  <si>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</si>
  <si>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</si>
  <si>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</si>
  <si>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</si>
  <si>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</si>
  <si>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</si>
  <si>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</si>
  <si>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 xml:space="preserve">Код 3024 Кориандър </t>
    </r>
    <r>
      <rPr>
        <sz val="14"/>
        <rFont val="Times New Roman"/>
        <family val="1"/>
        <charset val="204"/>
      </rPr>
      <t>– включват се площите с кориандър.</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</si>
  <si>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</si>
  <si>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</si>
  <si>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</si>
  <si>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</si>
  <si>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</si>
  <si>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</si>
  <si>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</si>
  <si>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</si>
  <si>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</si>
  <si>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</si>
  <si>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</si>
  <si>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</si>
  <si>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</si>
  <si>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</si>
  <si>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</si>
  <si>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</si>
  <si>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</si>
  <si>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</si>
  <si>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</si>
  <si>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</si>
  <si>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</si>
  <si>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</si>
  <si>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</si>
  <si>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</si>
  <si>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</si>
  <si>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</si>
  <si>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</si>
  <si>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</si>
  <si>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</si>
  <si>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</si>
  <si>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</si>
  <si>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</si>
  <si>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</si>
  <si>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</si>
  <si>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</si>
  <si>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</si>
  <si>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</si>
  <si>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</si>
  <si>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</si>
  <si>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</si>
  <si>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</si>
  <si>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</si>
  <si>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</si>
  <si>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</si>
  <si>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</si>
  <si>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</si>
  <si>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</si>
  <si>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</si>
  <si>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</si>
  <si>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</si>
  <si>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</si>
  <si>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</si>
  <si>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</si>
  <si>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</si>
  <si>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</si>
  <si>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</si>
  <si>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</si>
  <si>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</si>
  <si>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</si>
  <si>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</si>
  <si>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</si>
  <si>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</si>
  <si>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</si>
  <si>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</si>
  <si>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</si>
  <si>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</si>
  <si>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</si>
  <si>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</si>
  <si>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</si>
  <si>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</si>
  <si>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</si>
  <si>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</si>
  <si>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</si>
  <si>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</si>
  <si>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</si>
  <si>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</si>
  <si>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</si>
  <si>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</si>
  <si>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</si>
  <si>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</si>
  <si>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</si>
  <si>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</si>
  <si>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</si>
  <si>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</si>
  <si>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</si>
  <si>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t>ЕДНОКОПИТНИ</t>
  </si>
  <si>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</si>
  <si>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</si>
  <si>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</si>
  <si>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4030 Охлюви</t>
    </r>
    <r>
      <rPr>
        <sz val="14"/>
        <rFont val="Times New Roman"/>
        <family val="1"/>
        <charset val="204"/>
      </rPr>
      <t xml:space="preserve"> – отбелязва се площта в квадратни метри, върху която се отглеждат охлювите.</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</si>
  <si>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</si>
  <si>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</si>
  <si>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 xml:space="preserve">РАЗГЛЕЖДАНЕ НА СПЕЦИАЛНИ СЛУЧАИ: </t>
  </si>
  <si>
    <t>ИНСТРУКЦИЯ  КЪМ ТАБЛИЦА ЗА ИЗЧИСЛЕНИЕ НА ИКОНОМИЧЕСКИЯ РАЗМЕР НА ЗЕМЕДЕЛСКИТЕ СТОПАНСТВА</t>
  </si>
  <si>
    <t>Таблица и инструкции за изчисляване на икономическия размер на  земеделските стопанства</t>
  </si>
  <si>
    <t>Други технически култури - ………………</t>
  </si>
  <si>
    <t>Фуражни зеленчуци</t>
  </si>
  <si>
    <t>Пасища и мери</t>
  </si>
  <si>
    <t>Коноп - семена за фураж</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</si>
  <si>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</si>
  <si>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</si>
  <si>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</si>
  <si>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</si>
  <si>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</si>
  <si>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</si>
  <si>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</si>
  <si>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</si>
  <si>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Ягодоплодни овощни видове (ягода)</t>
  </si>
  <si>
    <t>Ягодоплодни овощни видове (малина)</t>
  </si>
  <si>
    <t>Телета и малчета над 1 г. и под 2 г. мъжки</t>
  </si>
  <si>
    <t>Телета и малчета над 1 г. и под 2 г. жвнски</t>
  </si>
  <si>
    <t>Други овце</t>
  </si>
  <si>
    <t>ИКОНОМИЧЕСКИ РАЗМЕР НА СТОПАНСТВОТО 
В СТАНДАРТНА ПРОДУКЦИЯ (СП) В ЛЕВА</t>
  </si>
  <si>
    <r>
      <t>Фуражни кутури</t>
    </r>
    <r>
      <rPr>
        <sz val="12"/>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</si>
  <si>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2"/>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</si>
  <si>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2"/>
        <rFont val="Times New Roman"/>
        <family val="1"/>
        <charset val="204"/>
      </rPr>
      <t>фуражен баланс</t>
    </r>
    <r>
      <rPr>
        <sz val="12"/>
        <rFont val="Times New Roman"/>
        <family val="1"/>
        <charset val="204"/>
      </rPr>
      <t>, т.е. има съответствие между отглежданите от тях преживни животни, коне и други еднокопитни животни (</t>
    </r>
    <r>
      <rPr>
        <b/>
        <sz val="12"/>
        <rFont val="Times New Roman"/>
        <family val="1"/>
        <charset val="204"/>
      </rPr>
      <t>4025</t>
    </r>
    <r>
      <rPr>
        <sz val="12"/>
        <rFont val="Times New Roman"/>
        <family val="1"/>
        <charset val="204"/>
      </rPr>
      <t xml:space="preserve">) и фуражните култури и СПО на фуражните култури не надвишава тази на тези животни. В този случай </t>
    </r>
    <r>
      <rPr>
        <b/>
        <sz val="12"/>
        <rFont val="Times New Roman"/>
        <family val="1"/>
        <charset val="204"/>
      </rPr>
      <t>СПО на фуражите</t>
    </r>
    <r>
      <rPr>
        <sz val="12"/>
        <rFont val="Times New Roman"/>
        <family val="1"/>
        <charset val="204"/>
      </rPr>
      <t xml:space="preserve"> </t>
    </r>
    <r>
      <rPr>
        <b/>
        <sz val="12"/>
        <rFont val="Times New Roman"/>
        <family val="1"/>
        <charset val="204"/>
      </rPr>
      <t>не се включва в общия икономически размер на стопанството</t>
    </r>
    <r>
      <rPr>
        <sz val="12"/>
        <rFont val="Times New Roman"/>
        <family val="1"/>
        <charset val="204"/>
      </rPr>
      <t>.</t>
    </r>
  </si>
  <si>
    <r>
      <t>Фуражен излишък</t>
    </r>
    <r>
      <rPr>
        <sz val="12"/>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2"/>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2"/>
        <rFont val="Times New Roman"/>
        <family val="1"/>
        <charset val="204"/>
      </rPr>
      <t>.</t>
    </r>
  </si>
  <si>
    <t>Код по наредба № 3</t>
  </si>
  <si>
    <r>
      <t xml:space="preserve">Показател за СПО-2017 </t>
    </r>
    <r>
      <rPr>
        <b/>
        <sz val="8"/>
        <rFont val="Times New Roman"/>
        <family val="1"/>
        <charset val="204"/>
      </rPr>
      <t>(лв./дка; лв./глава)</t>
    </r>
  </si>
  <si>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</si>
  <si>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</si>
  <si>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</si>
  <si>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</si>
  <si>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</si>
  <si>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</si>
  <si>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</si>
  <si>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</si>
  <si>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</si>
  <si>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</si>
  <si>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</si>
  <si>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</si>
  <si>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</si>
  <si>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</si>
  <si>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</si>
  <si>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</si>
  <si>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</si>
  <si>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</si>
  <si>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</si>
  <si>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</si>
  <si>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</si>
  <si>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</si>
  <si>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</si>
  <si>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</si>
  <si>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</si>
  <si>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</si>
  <si>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</si>
  <si>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</si>
  <si>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</si>
  <si>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</si>
  <si>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</si>
  <si>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</si>
  <si>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</si>
  <si>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</si>
  <si>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</si>
  <si>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</si>
  <si>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</si>
  <si>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</si>
  <si>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</si>
  <si>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</si>
  <si>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</si>
  <si>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</si>
  <si>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</si>
  <si>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</si>
  <si>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</si>
  <si>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</si>
  <si>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</si>
  <si>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</si>
  <si>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r>
      <t>Код 4029 Буби – кутийки бубено семе</t>
    </r>
    <r>
      <rPr>
        <sz val="14"/>
        <rFont val="Times New Roman"/>
        <family val="1"/>
        <charset val="204"/>
      </rPr>
      <t xml:space="preserve"> – отбелязва се броят на кутийките.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</si>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</sst>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0"/>
      <name val="Arial"/>
      <charset val="204"/>
    </font>
    <font>
      <sz val="10"/>
      <name val="Times New Roman"/>
      <family val="1"/>
      <charset val="204"/>
    </font>
    <font>
      <sz val="8"/>
      <name val="Arial"/>
      <family val="2"/>
      <charset val="204"/>
    </font>
    <font>
      <b/>
      <sz val="10"/>
      <name val="Times New Roman"/>
      <family val="1"/>
      <charset val="204"/>
    </font>
    <font>
      <b/>
      <sz val="8"/>
      <name val="Times New Roman"/>
      <family val="1"/>
      <charset val="204"/>
    </font>
    <font>
      <sz val="8"/>
      <name val="Times New Roman"/>
      <family val="1"/>
      <charset val="204"/>
    </font>
    <font>
      <i/>
      <sz val="10"/>
      <name val="Times New Roman"/>
      <family val="1"/>
      <charset val="204"/>
    </font>
    <font>
      <sz val="10"/>
      <name val="Arial"/>
      <family val="2"/>
      <charset val="204"/>
    </font>
    <font>
      <b/>
      <sz val="14"/>
      <name val="Times New Roman"/>
      <family val="1"/>
      <charset val="204"/>
    </font>
    <font>
      <b/>
      <sz val="16"/>
      <name val="Times New Roman"/>
      <family val="1"/>
      <charset val="204"/>
    </font>
    <font>
      <sz val="12"/>
      <name val="Times New Roman"/>
      <family val="1"/>
      <charset val="204"/>
    </font>
    <font>
      <b/>
      <u/>
      <sz val="12"/>
      <name val="Times New Roman"/>
      <family val="1"/>
      <charset val="204"/>
    </font>
    <font>
      <i/>
      <sz val="12"/>
      <name val="Times New Roman"/>
      <family val="1"/>
      <charset val="204"/>
    </font>
    <font>
      <b/>
      <sz val="12"/>
      <name val="Times New Roman"/>
      <family val="1"/>
      <charset val="204"/>
    </font>
    <font>
      <b/>
      <vertAlign val="subscript"/>
      <sz val="12"/>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
      <sz val="10"/>
      <color theme="1"/>
      <name val="Times New Roman"/>
      <family val="1"/>
      <charset val="204"/>
    </font>
    <font>
      <i/>
      <sz val="10"/>
      <color theme="1"/>
      <name val="Times New Roman"/>
      <family val="1"/>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01">
    <xf numFmtId="0" fontId="0" fillId="0" borderId="0" xfId="0"/>
    <xf numFmtId="0" fontId="1" fillId="3"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0" fillId="0" borderId="0" xfId="0" applyAlignment="1">
      <alignment horizontal="left" vertical="top" wrapText="1"/>
    </xf>
    <xf numFmtId="0" fontId="15" fillId="5" borderId="1" xfId="0" applyFont="1" applyFill="1" applyBorder="1" applyAlignment="1">
      <alignment horizontal="center" vertical="top" wrapText="1"/>
    </xf>
    <xf numFmtId="0" fontId="8" fillId="6" borderId="1" xfId="0" applyFont="1" applyFill="1" applyBorder="1" applyAlignment="1">
      <alignment horizontal="center" vertical="top" wrapText="1"/>
    </xf>
    <xf numFmtId="0" fontId="8" fillId="0" borderId="0" xfId="0" applyFont="1" applyAlignment="1">
      <alignment horizontal="left" vertical="top" wrapText="1"/>
    </xf>
    <xf numFmtId="0" fontId="16" fillId="0" borderId="0" xfId="0" applyFont="1" applyAlignment="1">
      <alignment horizontal="left" vertical="top" wrapText="1"/>
    </xf>
    <xf numFmtId="0" fontId="8" fillId="7" borderId="1" xfId="0" applyFont="1" applyFill="1" applyBorder="1" applyAlignment="1">
      <alignment horizontal="center" vertical="top" wrapText="1"/>
    </xf>
    <xf numFmtId="0" fontId="8" fillId="0" borderId="1" xfId="0" applyFont="1" applyBorder="1" applyAlignment="1">
      <alignment horizontal="left" vertical="top" wrapText="1"/>
    </xf>
    <xf numFmtId="0" fontId="16" fillId="0" borderId="1" xfId="0" applyFont="1" applyBorder="1" applyAlignment="1">
      <alignment horizontal="left" vertical="top" wrapText="1"/>
    </xf>
    <xf numFmtId="0" fontId="10" fillId="0" borderId="1" xfId="0" applyFont="1" applyBorder="1" applyAlignment="1">
      <alignment horizontal="left" vertical="top" wrapText="1"/>
    </xf>
    <xf numFmtId="0" fontId="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3" borderId="5" xfId="0" applyFont="1" applyFill="1" applyBorder="1" applyAlignment="1">
      <alignment vertical="center" wrapText="1"/>
    </xf>
    <xf numFmtId="3" fontId="1" fillId="0" borderId="1" xfId="0"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5" fillId="0" borderId="0" xfId="0" applyFont="1" applyAlignment="1">
      <alignment horizontal="justify" vertical="center"/>
    </xf>
    <xf numFmtId="0" fontId="18" fillId="0" borderId="0" xfId="0" applyFont="1" applyAlignment="1">
      <alignment horizontal="justify" vertical="center"/>
    </xf>
    <xf numFmtId="0" fontId="19" fillId="0" borderId="0" xfId="0" applyFont="1" applyAlignment="1">
      <alignment horizontal="justify" vertical="center"/>
    </xf>
    <xf numFmtId="0" fontId="15" fillId="0" borderId="0" xfId="0" applyFont="1" applyAlignment="1">
      <alignment wrapText="1"/>
    </xf>
    <xf numFmtId="0" fontId="8" fillId="0" borderId="0" xfId="0" applyFont="1" applyAlignment="1">
      <alignment horizontal="justify" vertical="center"/>
    </xf>
    <xf numFmtId="0" fontId="8" fillId="0" borderId="0" xfId="0" applyFont="1" applyAlignment="1">
      <alignment vertical="top" wrapText="1"/>
    </xf>
    <xf numFmtId="0" fontId="16"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left" vertical="center" indent="4"/>
    </xf>
    <xf numFmtId="0" fontId="22" fillId="0" borderId="0" xfId="0" applyFont="1" applyAlignment="1">
      <alignment horizontal="justify" vertical="center"/>
    </xf>
    <xf numFmtId="0" fontId="15" fillId="0" borderId="0" xfId="0" applyFont="1" applyAlignment="1">
      <alignment vertical="center"/>
    </xf>
    <xf numFmtId="0" fontId="23" fillId="0" borderId="0" xfId="0" applyFont="1" applyAlignment="1">
      <alignment wrapText="1"/>
    </xf>
    <xf numFmtId="0" fontId="24" fillId="0" borderId="0" xfId="0" applyFont="1" applyAlignment="1">
      <alignment horizontal="justify" vertical="center"/>
    </xf>
    <xf numFmtId="0" fontId="8" fillId="0" borderId="0" xfId="0" applyFont="1" applyAlignment="1">
      <alignment wrapText="1"/>
    </xf>
    <xf numFmtId="0" fontId="16" fillId="0" borderId="0" xfId="0" applyFont="1" applyAlignment="1">
      <alignment horizontal="left" wrapText="1"/>
    </xf>
    <xf numFmtId="0" fontId="16" fillId="0" borderId="0" xfId="0" applyFont="1" applyAlignment="1">
      <alignment wrapText="1"/>
    </xf>
    <xf numFmtId="0" fontId="1" fillId="0" borderId="0" xfId="0" applyFont="1" applyAlignment="1">
      <alignment vertical="center"/>
    </xf>
    <xf numFmtId="0" fontId="1" fillId="0" borderId="0" xfId="0" applyFont="1" applyFill="1" applyAlignment="1">
      <alignment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26"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3" fontId="1" fillId="3" borderId="1" xfId="0" applyNumberFormat="1" applyFont="1" applyFill="1" applyBorder="1" applyAlignment="1">
      <alignment horizontal="right" vertical="center"/>
    </xf>
    <xf numFmtId="0" fontId="1" fillId="3" borderId="0" xfId="0" applyFont="1" applyFill="1" applyAlignment="1">
      <alignment vertical="center"/>
    </xf>
    <xf numFmtId="0" fontId="6" fillId="3" borderId="1" xfId="0" applyFont="1" applyFill="1" applyBorder="1" applyAlignment="1">
      <alignment horizontal="left" vertical="center" wrapText="1"/>
    </xf>
    <xf numFmtId="4" fontId="6" fillId="3"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wrapText="1"/>
    </xf>
    <xf numFmtId="3" fontId="26" fillId="0" borderId="1" xfId="0" applyNumberFormat="1" applyFont="1" applyFill="1" applyBorder="1" applyAlignment="1">
      <alignment horizontal="right" vertical="center"/>
    </xf>
    <xf numFmtId="3" fontId="1" fillId="0" borderId="1" xfId="0" applyNumberFormat="1" applyFont="1" applyFill="1" applyBorder="1" applyAlignment="1">
      <alignment horizontal="right" vertical="center"/>
    </xf>
    <xf numFmtId="0" fontId="1" fillId="3" borderId="1" xfId="0" applyFont="1" applyFill="1" applyBorder="1" applyAlignment="1">
      <alignment horizontal="center" vertical="center"/>
    </xf>
    <xf numFmtId="0" fontId="1" fillId="3" borderId="1" xfId="0" applyFont="1" applyFill="1" applyBorder="1" applyAlignment="1">
      <alignment horizontal="left" vertical="center"/>
    </xf>
    <xf numFmtId="0" fontId="1" fillId="3" borderId="1" xfId="0" applyFont="1" applyFill="1" applyBorder="1" applyAlignment="1">
      <alignment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3" fontId="1" fillId="3" borderId="1" xfId="0" applyNumberFormat="1" applyFont="1" applyFill="1" applyBorder="1" applyAlignment="1">
      <alignment horizontal="center" vertical="center"/>
    </xf>
    <xf numFmtId="3" fontId="1" fillId="0" borderId="1" xfId="0" applyNumberFormat="1" applyFont="1" applyFill="1" applyBorder="1" applyAlignment="1" applyProtection="1">
      <alignment horizontal="right" vertical="center" wrapText="1"/>
    </xf>
    <xf numFmtId="0" fontId="1"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3" fillId="3" borderId="0"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vertical="center"/>
    </xf>
    <xf numFmtId="0" fontId="1" fillId="0" borderId="1" xfId="0" applyFont="1" applyBorder="1" applyAlignment="1">
      <alignment horizontal="right" vertical="center"/>
    </xf>
    <xf numFmtId="0" fontId="1" fillId="2" borderId="1" xfId="0" applyFont="1" applyFill="1" applyBorder="1" applyAlignment="1">
      <alignment horizontal="center" vertical="center"/>
    </xf>
    <xf numFmtId="3" fontId="1"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xf>
    <xf numFmtId="3" fontId="3" fillId="2" borderId="1" xfId="0" applyNumberFormat="1" applyFont="1" applyFill="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4" fontId="8" fillId="8" borderId="1" xfId="0" applyNumberFormat="1" applyFont="1" applyFill="1" applyBorder="1" applyAlignment="1">
      <alignment horizontal="center" vertical="center"/>
    </xf>
    <xf numFmtId="2" fontId="8" fillId="8" borderId="1" xfId="0" applyNumberFormat="1" applyFont="1" applyFill="1" applyBorder="1" applyAlignment="1">
      <alignment horizontal="center" vertical="center"/>
    </xf>
    <xf numFmtId="0" fontId="13" fillId="0" borderId="0" xfId="0" applyFont="1" applyAlignment="1">
      <alignment horizontal="left" vertical="center" wrapText="1"/>
    </xf>
    <xf numFmtId="0" fontId="11" fillId="0" borderId="0" xfId="0" applyFont="1" applyAlignment="1">
      <alignment horizontal="left" vertical="center" wrapText="1"/>
    </xf>
    <xf numFmtId="0" fontId="13" fillId="0" borderId="6" xfId="0" applyFont="1" applyBorder="1" applyAlignment="1">
      <alignment horizontal="right" vertical="center" wrapText="1"/>
    </xf>
    <xf numFmtId="0" fontId="10" fillId="0" borderId="0" xfId="0" applyFont="1" applyAlignment="1">
      <alignment horizontal="left" vertical="center" wrapText="1"/>
    </xf>
    <xf numFmtId="0" fontId="13" fillId="0" borderId="0" xfId="0" applyFont="1" applyAlignment="1">
      <alignment horizontal="center" vertical="center" wrapText="1"/>
    </xf>
    <xf numFmtId="0" fontId="11" fillId="0" borderId="0" xfId="0" applyFont="1" applyAlignment="1">
      <alignment horizontal="center" vertical="center" wrapText="1"/>
    </xf>
    <xf numFmtId="0" fontId="13" fillId="0" borderId="2" xfId="0" applyFont="1" applyBorder="1" applyAlignment="1">
      <alignment horizontal="justify" vertical="center" wrapText="1"/>
    </xf>
    <xf numFmtId="0" fontId="6"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1" fillId="3"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Border="1" applyAlignment="1">
      <alignment horizontal="justify" vertical="center" wrapText="1"/>
    </xf>
    <xf numFmtId="0" fontId="10" fillId="0" borderId="0" xfId="0" applyFont="1" applyBorder="1" applyAlignment="1">
      <alignment horizontal="left" vertical="center" wrapText="1"/>
    </xf>
    <xf numFmtId="3" fontId="3" fillId="2" borderId="1" xfId="0" applyNumberFormat="1" applyFont="1" applyFill="1" applyBorder="1" applyAlignment="1">
      <alignment horizontal="center" vertical="center"/>
    </xf>
    <xf numFmtId="0" fontId="8" fillId="0" borderId="1" xfId="0" applyFont="1" applyBorder="1" applyAlignment="1">
      <alignment horizontal="right" vertical="center" wrapText="1"/>
    </xf>
    <xf numFmtId="0" fontId="9" fillId="0" borderId="0" xfId="0" applyFont="1" applyAlignment="1">
      <alignment horizontal="center" vertical="center" wrapText="1"/>
    </xf>
    <xf numFmtId="0" fontId="9" fillId="0" borderId="1" xfId="0" applyFont="1" applyFill="1" applyBorder="1" applyAlignment="1">
      <alignment horizontal="center" vertical="center"/>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0"/>
  <sheetViews>
    <sheetView tabSelected="1" view="pageBreakPreview" topLeftCell="A4" zoomScaleNormal="100" zoomScaleSheetLayoutView="100" workbookViewId="0">
      <pane ySplit="2" topLeftCell="A47" activePane="bottomLeft" state="frozen"/>
      <selection activeCell="A4" sqref="A4"/>
      <selection pane="bottomLeft" activeCell="D63" sqref="D63"/>
    </sheetView>
  </sheetViews>
  <sheetFormatPr defaultRowHeight="12.75" x14ac:dyDescent="0.2"/>
  <cols>
    <col min="1" max="1" width="14.28515625" style="75" customWidth="1"/>
    <col min="2" max="2" width="55.42578125" style="76" customWidth="1"/>
    <col min="3" max="3" width="7.5703125" style="35" customWidth="1"/>
    <col min="4" max="4" width="12.42578125" style="75" customWidth="1"/>
    <col min="5" max="5" width="11.5703125" style="35" customWidth="1"/>
    <col min="6" max="6" width="13.7109375" style="35" customWidth="1"/>
    <col min="7" max="7" width="9.140625" style="35"/>
    <col min="8" max="8" width="9.140625" style="35" customWidth="1"/>
    <col min="9" max="16384" width="9.140625" style="35"/>
  </cols>
  <sheetData>
    <row r="1" spans="1:6" ht="40.5" customHeight="1" x14ac:dyDescent="0.2">
      <c r="A1" s="97" t="s">
        <v>259</v>
      </c>
      <c r="B1" s="97"/>
      <c r="C1" s="97"/>
      <c r="D1" s="97"/>
      <c r="E1" s="97"/>
      <c r="F1" s="97"/>
    </row>
    <row r="2" spans="1:6" ht="15.75" x14ac:dyDescent="0.2">
      <c r="A2" s="81"/>
      <c r="B2" s="81"/>
      <c r="C2" s="81"/>
      <c r="D2" s="81"/>
      <c r="E2" s="81"/>
      <c r="F2" s="81"/>
    </row>
    <row r="3" spans="1:6" s="36" customFormat="1" ht="20.25" x14ac:dyDescent="0.2">
      <c r="A3" s="98" t="s">
        <v>61</v>
      </c>
      <c r="B3" s="98"/>
      <c r="C3" s="98"/>
      <c r="D3" s="98"/>
      <c r="E3" s="98"/>
      <c r="F3" s="98"/>
    </row>
    <row r="4" spans="1:6" ht="37.5" customHeight="1" x14ac:dyDescent="0.2">
      <c r="A4" s="96" t="s">
        <v>277</v>
      </c>
      <c r="B4" s="96"/>
      <c r="C4" s="96"/>
      <c r="D4" s="96"/>
      <c r="E4" s="96"/>
      <c r="F4" s="77">
        <f>IF(F164&gt;0,SUM(F8:F160)+F164,SUM(F8:F160))</f>
        <v>0</v>
      </c>
    </row>
    <row r="5" spans="1:6" ht="37.5" customHeight="1" x14ac:dyDescent="0.2">
      <c r="A5" s="96" t="s">
        <v>117</v>
      </c>
      <c r="B5" s="96"/>
      <c r="C5" s="96"/>
      <c r="D5" s="96"/>
      <c r="E5" s="96"/>
      <c r="F5" s="78">
        <f>ROUND(F4/1.95583,2)</f>
        <v>0</v>
      </c>
    </row>
    <row r="6" spans="1:6" ht="51" x14ac:dyDescent="0.2">
      <c r="A6" s="2" t="s">
        <v>282</v>
      </c>
      <c r="B6" s="2" t="s">
        <v>59</v>
      </c>
      <c r="C6" s="2" t="s">
        <v>58</v>
      </c>
      <c r="D6" s="2" t="s">
        <v>62</v>
      </c>
      <c r="E6" s="2" t="s">
        <v>283</v>
      </c>
      <c r="F6" s="2" t="s">
        <v>102</v>
      </c>
    </row>
    <row r="7" spans="1:6" x14ac:dyDescent="0.2">
      <c r="A7" s="37">
        <v>1</v>
      </c>
      <c r="B7" s="37">
        <v>2</v>
      </c>
      <c r="C7" s="37">
        <v>3</v>
      </c>
      <c r="D7" s="37">
        <v>4</v>
      </c>
      <c r="E7" s="38">
        <v>5</v>
      </c>
      <c r="F7" s="39" t="s">
        <v>60</v>
      </c>
    </row>
    <row r="8" spans="1:6" s="43" customFormat="1" x14ac:dyDescent="0.2">
      <c r="A8" s="12">
        <v>3001</v>
      </c>
      <c r="B8" s="40" t="s">
        <v>112</v>
      </c>
      <c r="C8" s="12" t="s">
        <v>64</v>
      </c>
      <c r="D8" s="41"/>
      <c r="E8" s="42">
        <v>145</v>
      </c>
      <c r="F8" s="42">
        <f>D8*E8</f>
        <v>0</v>
      </c>
    </row>
    <row r="9" spans="1:6" s="43" customFormat="1" x14ac:dyDescent="0.2">
      <c r="A9" s="12">
        <v>3002</v>
      </c>
      <c r="B9" s="1" t="s">
        <v>0</v>
      </c>
      <c r="C9" s="12" t="s">
        <v>64</v>
      </c>
      <c r="D9" s="41"/>
      <c r="E9" s="42">
        <v>127</v>
      </c>
      <c r="F9" s="42">
        <f>D9*E9</f>
        <v>0</v>
      </c>
    </row>
    <row r="10" spans="1:6" s="43" customFormat="1" x14ac:dyDescent="0.2">
      <c r="A10" s="12">
        <v>3003</v>
      </c>
      <c r="B10" s="1" t="s">
        <v>1</v>
      </c>
      <c r="C10" s="12" t="s">
        <v>64</v>
      </c>
      <c r="D10" s="41"/>
      <c r="E10" s="42">
        <v>128</v>
      </c>
      <c r="F10" s="42">
        <f t="shared" ref="F10:F73" si="0">D10*E10</f>
        <v>0</v>
      </c>
    </row>
    <row r="11" spans="1:6" s="43" customFormat="1" x14ac:dyDescent="0.2">
      <c r="A11" s="12">
        <v>3004</v>
      </c>
      <c r="B11" s="1" t="s">
        <v>2</v>
      </c>
      <c r="C11" s="12" t="s">
        <v>64</v>
      </c>
      <c r="D11" s="41"/>
      <c r="E11" s="42">
        <v>52</v>
      </c>
      <c r="F11" s="42">
        <f t="shared" si="0"/>
        <v>0</v>
      </c>
    </row>
    <row r="12" spans="1:6" s="43" customFormat="1" x14ac:dyDescent="0.2">
      <c r="A12" s="12">
        <v>3005</v>
      </c>
      <c r="B12" s="1" t="s">
        <v>3</v>
      </c>
      <c r="C12" s="12" t="s">
        <v>64</v>
      </c>
      <c r="D12" s="41"/>
      <c r="E12" s="42">
        <v>84</v>
      </c>
      <c r="F12" s="42">
        <f>D12*E12</f>
        <v>0</v>
      </c>
    </row>
    <row r="13" spans="1:6" s="43" customFormat="1" x14ac:dyDescent="0.2">
      <c r="A13" s="12">
        <v>3006</v>
      </c>
      <c r="B13" s="1" t="s">
        <v>4</v>
      </c>
      <c r="C13" s="12" t="s">
        <v>64</v>
      </c>
      <c r="D13" s="41"/>
      <c r="E13" s="42">
        <v>72</v>
      </c>
      <c r="F13" s="42">
        <f t="shared" si="0"/>
        <v>0</v>
      </c>
    </row>
    <row r="14" spans="1:6" s="43" customFormat="1" x14ac:dyDescent="0.2">
      <c r="A14" s="12">
        <v>3007</v>
      </c>
      <c r="B14" s="1" t="s">
        <v>5</v>
      </c>
      <c r="C14" s="12" t="s">
        <v>64</v>
      </c>
      <c r="D14" s="41"/>
      <c r="E14" s="42">
        <v>180</v>
      </c>
      <c r="F14" s="42">
        <f t="shared" si="0"/>
        <v>0</v>
      </c>
    </row>
    <row r="15" spans="1:6" s="43" customFormat="1" x14ac:dyDescent="0.2">
      <c r="A15" s="12">
        <v>3008</v>
      </c>
      <c r="B15" s="1" t="s">
        <v>6</v>
      </c>
      <c r="C15" s="12" t="s">
        <v>64</v>
      </c>
      <c r="D15" s="41"/>
      <c r="E15" s="42">
        <v>94</v>
      </c>
      <c r="F15" s="42">
        <f t="shared" si="0"/>
        <v>0</v>
      </c>
    </row>
    <row r="16" spans="1:6" s="43" customFormat="1" x14ac:dyDescent="0.2">
      <c r="A16" s="12">
        <v>3009</v>
      </c>
      <c r="B16" s="1" t="s">
        <v>7</v>
      </c>
      <c r="C16" s="12" t="s">
        <v>64</v>
      </c>
      <c r="D16" s="41"/>
      <c r="E16" s="42">
        <v>58</v>
      </c>
      <c r="F16" s="42">
        <f t="shared" si="0"/>
        <v>0</v>
      </c>
    </row>
    <row r="17" spans="1:6" s="43" customFormat="1" x14ac:dyDescent="0.2">
      <c r="A17" s="12">
        <v>3010</v>
      </c>
      <c r="B17" s="1" t="s">
        <v>8</v>
      </c>
      <c r="C17" s="12" t="s">
        <v>64</v>
      </c>
      <c r="D17" s="41"/>
      <c r="E17" s="42">
        <v>321</v>
      </c>
      <c r="F17" s="42">
        <f t="shared" si="0"/>
        <v>0</v>
      </c>
    </row>
    <row r="18" spans="1:6" s="43" customFormat="1" x14ac:dyDescent="0.2">
      <c r="A18" s="88">
        <v>3109</v>
      </c>
      <c r="B18" s="1" t="s">
        <v>89</v>
      </c>
      <c r="C18" s="12" t="s">
        <v>64</v>
      </c>
      <c r="D18" s="41"/>
      <c r="E18" s="42">
        <v>84</v>
      </c>
      <c r="F18" s="42">
        <f t="shared" si="0"/>
        <v>0</v>
      </c>
    </row>
    <row r="19" spans="1:6" s="43" customFormat="1" x14ac:dyDescent="0.2">
      <c r="A19" s="88"/>
      <c r="B19" s="1" t="s">
        <v>89</v>
      </c>
      <c r="C19" s="12" t="s">
        <v>64</v>
      </c>
      <c r="D19" s="41"/>
      <c r="E19" s="42">
        <v>84</v>
      </c>
      <c r="F19" s="42">
        <f t="shared" si="0"/>
        <v>0</v>
      </c>
    </row>
    <row r="20" spans="1:6" s="43" customFormat="1" x14ac:dyDescent="0.2">
      <c r="A20" s="88"/>
      <c r="B20" s="1" t="s">
        <v>89</v>
      </c>
      <c r="C20" s="12" t="s">
        <v>64</v>
      </c>
      <c r="D20" s="41"/>
      <c r="E20" s="42">
        <v>84</v>
      </c>
      <c r="F20" s="42">
        <f t="shared" si="0"/>
        <v>0</v>
      </c>
    </row>
    <row r="21" spans="1:6" s="43" customFormat="1" x14ac:dyDescent="0.2">
      <c r="A21" s="88"/>
      <c r="B21" s="1" t="s">
        <v>89</v>
      </c>
      <c r="C21" s="12" t="s">
        <v>64</v>
      </c>
      <c r="D21" s="41"/>
      <c r="E21" s="42">
        <v>84</v>
      </c>
      <c r="F21" s="42">
        <f t="shared" si="0"/>
        <v>0</v>
      </c>
    </row>
    <row r="22" spans="1:6" s="43" customFormat="1" x14ac:dyDescent="0.2">
      <c r="A22" s="88"/>
      <c r="B22" s="1" t="s">
        <v>89</v>
      </c>
      <c r="C22" s="12" t="s">
        <v>64</v>
      </c>
      <c r="D22" s="41"/>
      <c r="E22" s="42">
        <v>84</v>
      </c>
      <c r="F22" s="42">
        <f t="shared" si="0"/>
        <v>0</v>
      </c>
    </row>
    <row r="23" spans="1:6" s="43" customFormat="1" x14ac:dyDescent="0.2">
      <c r="A23" s="12">
        <v>3011</v>
      </c>
      <c r="B23" s="1" t="s">
        <v>9</v>
      </c>
      <c r="C23" s="12" t="s">
        <v>64</v>
      </c>
      <c r="D23" s="41"/>
      <c r="E23" s="42">
        <v>774</v>
      </c>
      <c r="F23" s="42">
        <f t="shared" si="0"/>
        <v>0</v>
      </c>
    </row>
    <row r="24" spans="1:6" s="43" customFormat="1" x14ac:dyDescent="0.2">
      <c r="A24" s="12">
        <v>3012</v>
      </c>
      <c r="B24" s="1" t="s">
        <v>10</v>
      </c>
      <c r="C24" s="12" t="s">
        <v>64</v>
      </c>
      <c r="D24" s="41"/>
      <c r="E24" s="42">
        <v>2105</v>
      </c>
      <c r="F24" s="42">
        <f t="shared" si="0"/>
        <v>0</v>
      </c>
    </row>
    <row r="25" spans="1:6" s="43" customFormat="1" x14ac:dyDescent="0.2">
      <c r="A25" s="12">
        <v>3013</v>
      </c>
      <c r="B25" s="1" t="s">
        <v>50</v>
      </c>
      <c r="C25" s="12" t="s">
        <v>64</v>
      </c>
      <c r="D25" s="41"/>
      <c r="E25" s="42">
        <v>24</v>
      </c>
      <c r="F25" s="42">
        <f t="shared" si="0"/>
        <v>0</v>
      </c>
    </row>
    <row r="26" spans="1:6" s="43" customFormat="1" x14ac:dyDescent="0.2">
      <c r="A26" s="12">
        <v>3015</v>
      </c>
      <c r="B26" s="1" t="s">
        <v>11</v>
      </c>
      <c r="C26" s="12" t="s">
        <v>64</v>
      </c>
      <c r="D26" s="41"/>
      <c r="E26" s="42">
        <v>60</v>
      </c>
      <c r="F26" s="42">
        <f t="shared" si="0"/>
        <v>0</v>
      </c>
    </row>
    <row r="27" spans="1:6" s="43" customFormat="1" x14ac:dyDescent="0.2">
      <c r="A27" s="12">
        <v>3016</v>
      </c>
      <c r="B27" s="1" t="s">
        <v>12</v>
      </c>
      <c r="C27" s="12" t="s">
        <v>64</v>
      </c>
      <c r="D27" s="41"/>
      <c r="E27" s="42">
        <v>73</v>
      </c>
      <c r="F27" s="42">
        <f t="shared" si="0"/>
        <v>0</v>
      </c>
    </row>
    <row r="28" spans="1:6" s="43" customFormat="1" x14ac:dyDescent="0.2">
      <c r="A28" s="12">
        <v>3017</v>
      </c>
      <c r="B28" s="1" t="s">
        <v>13</v>
      </c>
      <c r="C28" s="12" t="s">
        <v>64</v>
      </c>
      <c r="D28" s="41"/>
      <c r="E28" s="42">
        <v>237</v>
      </c>
      <c r="F28" s="42">
        <f t="shared" si="0"/>
        <v>0</v>
      </c>
    </row>
    <row r="29" spans="1:6" s="43" customFormat="1" x14ac:dyDescent="0.2">
      <c r="A29" s="12">
        <v>3018</v>
      </c>
      <c r="B29" s="1" t="s">
        <v>14</v>
      </c>
      <c r="C29" s="12" t="s">
        <v>64</v>
      </c>
      <c r="D29" s="41"/>
      <c r="E29" s="42">
        <v>145</v>
      </c>
      <c r="F29" s="42">
        <f t="shared" si="0"/>
        <v>0</v>
      </c>
    </row>
    <row r="30" spans="1:6" s="43" customFormat="1" x14ac:dyDescent="0.2">
      <c r="A30" s="12">
        <v>3019</v>
      </c>
      <c r="B30" s="1" t="s">
        <v>15</v>
      </c>
      <c r="C30" s="12" t="s">
        <v>64</v>
      </c>
      <c r="D30" s="41"/>
      <c r="E30" s="42">
        <v>188</v>
      </c>
      <c r="F30" s="42">
        <f t="shared" si="0"/>
        <v>0</v>
      </c>
    </row>
    <row r="31" spans="1:6" s="43" customFormat="1" x14ac:dyDescent="0.2">
      <c r="A31" s="12">
        <v>3020</v>
      </c>
      <c r="B31" s="1" t="s">
        <v>16</v>
      </c>
      <c r="C31" s="12" t="s">
        <v>64</v>
      </c>
      <c r="D31" s="41"/>
      <c r="E31" s="42">
        <v>103</v>
      </c>
      <c r="F31" s="42">
        <f t="shared" si="0"/>
        <v>0</v>
      </c>
    </row>
    <row r="32" spans="1:6" s="43" customFormat="1" x14ac:dyDescent="0.2">
      <c r="A32" s="12">
        <v>3021</v>
      </c>
      <c r="B32" s="1" t="s">
        <v>17</v>
      </c>
      <c r="C32" s="12" t="s">
        <v>64</v>
      </c>
      <c r="D32" s="41"/>
      <c r="E32" s="42">
        <v>454</v>
      </c>
      <c r="F32" s="42">
        <f t="shared" si="0"/>
        <v>0</v>
      </c>
    </row>
    <row r="33" spans="1:6" s="43" customFormat="1" x14ac:dyDescent="0.2">
      <c r="A33" s="88">
        <v>3119</v>
      </c>
      <c r="B33" s="1" t="s">
        <v>260</v>
      </c>
      <c r="C33" s="12" t="s">
        <v>64</v>
      </c>
      <c r="D33" s="41"/>
      <c r="E33" s="42">
        <v>133</v>
      </c>
      <c r="F33" s="42">
        <f t="shared" si="0"/>
        <v>0</v>
      </c>
    </row>
    <row r="34" spans="1:6" s="43" customFormat="1" x14ac:dyDescent="0.2">
      <c r="A34" s="88"/>
      <c r="B34" s="1" t="s">
        <v>90</v>
      </c>
      <c r="C34" s="12" t="s">
        <v>64</v>
      </c>
      <c r="D34" s="41"/>
      <c r="E34" s="42">
        <v>133</v>
      </c>
      <c r="F34" s="42">
        <f t="shared" si="0"/>
        <v>0</v>
      </c>
    </row>
    <row r="35" spans="1:6" s="43" customFormat="1" x14ac:dyDescent="0.2">
      <c r="A35" s="88"/>
      <c r="B35" s="1" t="s">
        <v>90</v>
      </c>
      <c r="C35" s="12" t="s">
        <v>64</v>
      </c>
      <c r="D35" s="41"/>
      <c r="E35" s="42">
        <v>133</v>
      </c>
      <c r="F35" s="42">
        <f t="shared" si="0"/>
        <v>0</v>
      </c>
    </row>
    <row r="36" spans="1:6" s="43" customFormat="1" x14ac:dyDescent="0.2">
      <c r="A36" s="88"/>
      <c r="B36" s="1" t="s">
        <v>90</v>
      </c>
      <c r="C36" s="12" t="s">
        <v>64</v>
      </c>
      <c r="D36" s="41"/>
      <c r="E36" s="42">
        <v>133</v>
      </c>
      <c r="F36" s="42">
        <f t="shared" si="0"/>
        <v>0</v>
      </c>
    </row>
    <row r="37" spans="1:6" s="43" customFormat="1" x14ac:dyDescent="0.2">
      <c r="A37" s="88"/>
      <c r="B37" s="1" t="s">
        <v>90</v>
      </c>
      <c r="C37" s="12" t="s">
        <v>64</v>
      </c>
      <c r="D37" s="41"/>
      <c r="E37" s="42">
        <v>133</v>
      </c>
      <c r="F37" s="42">
        <f t="shared" si="0"/>
        <v>0</v>
      </c>
    </row>
    <row r="38" spans="1:6" s="43" customFormat="1" x14ac:dyDescent="0.2">
      <c r="A38" s="88"/>
      <c r="B38" s="1" t="s">
        <v>90</v>
      </c>
      <c r="C38" s="12" t="s">
        <v>64</v>
      </c>
      <c r="D38" s="41"/>
      <c r="E38" s="42">
        <v>133</v>
      </c>
      <c r="F38" s="42">
        <f t="shared" si="0"/>
        <v>0</v>
      </c>
    </row>
    <row r="39" spans="1:6" s="43" customFormat="1" x14ac:dyDescent="0.2">
      <c r="A39" s="12">
        <v>3023</v>
      </c>
      <c r="B39" s="1" t="s">
        <v>119</v>
      </c>
      <c r="C39" s="12" t="s">
        <v>64</v>
      </c>
      <c r="D39" s="41"/>
      <c r="E39" s="42">
        <v>998</v>
      </c>
      <c r="F39" s="42">
        <f t="shared" si="0"/>
        <v>0</v>
      </c>
    </row>
    <row r="40" spans="1:6" s="43" customFormat="1" x14ac:dyDescent="0.2">
      <c r="A40" s="12">
        <v>3024</v>
      </c>
      <c r="B40" s="1" t="s">
        <v>18</v>
      </c>
      <c r="C40" s="12" t="s">
        <v>64</v>
      </c>
      <c r="D40" s="41"/>
      <c r="E40" s="42">
        <v>93</v>
      </c>
      <c r="F40" s="42">
        <f t="shared" si="0"/>
        <v>0</v>
      </c>
    </row>
    <row r="41" spans="1:6" s="43" customFormat="1" x14ac:dyDescent="0.2">
      <c r="A41" s="12">
        <v>3025</v>
      </c>
      <c r="B41" s="1" t="s">
        <v>19</v>
      </c>
      <c r="C41" s="12" t="s">
        <v>64</v>
      </c>
      <c r="D41" s="41"/>
      <c r="E41" s="42">
        <v>402</v>
      </c>
      <c r="F41" s="42">
        <f t="shared" si="0"/>
        <v>0</v>
      </c>
    </row>
    <row r="42" spans="1:6" s="43" customFormat="1" x14ac:dyDescent="0.2">
      <c r="A42" s="12">
        <v>3026</v>
      </c>
      <c r="B42" s="1" t="s">
        <v>20</v>
      </c>
      <c r="C42" s="12" t="s">
        <v>64</v>
      </c>
      <c r="D42" s="41"/>
      <c r="E42" s="42">
        <v>243</v>
      </c>
      <c r="F42" s="42">
        <f t="shared" si="0"/>
        <v>0</v>
      </c>
    </row>
    <row r="43" spans="1:6" s="43" customFormat="1" x14ac:dyDescent="0.2">
      <c r="A43" s="12">
        <v>3027</v>
      </c>
      <c r="B43" s="1" t="s">
        <v>21</v>
      </c>
      <c r="C43" s="12" t="s">
        <v>64</v>
      </c>
      <c r="D43" s="41"/>
      <c r="E43" s="42">
        <v>486</v>
      </c>
      <c r="F43" s="42">
        <f t="shared" si="0"/>
        <v>0</v>
      </c>
    </row>
    <row r="44" spans="1:6" s="43" customFormat="1" x14ac:dyDescent="0.2">
      <c r="A44" s="12">
        <v>3028</v>
      </c>
      <c r="B44" s="1" t="s">
        <v>22</v>
      </c>
      <c r="C44" s="12" t="s">
        <v>64</v>
      </c>
      <c r="D44" s="41"/>
      <c r="E44" s="42">
        <v>364</v>
      </c>
      <c r="F44" s="42">
        <f t="shared" si="0"/>
        <v>0</v>
      </c>
    </row>
    <row r="45" spans="1:6" s="43" customFormat="1" x14ac:dyDescent="0.2">
      <c r="A45" s="12">
        <v>3029</v>
      </c>
      <c r="B45" s="1" t="s">
        <v>23</v>
      </c>
      <c r="C45" s="12" t="s">
        <v>64</v>
      </c>
      <c r="D45" s="41"/>
      <c r="E45" s="42">
        <v>705</v>
      </c>
      <c r="F45" s="42">
        <f t="shared" si="0"/>
        <v>0</v>
      </c>
    </row>
    <row r="46" spans="1:6" s="43" customFormat="1" x14ac:dyDescent="0.2">
      <c r="A46" s="12">
        <v>3030</v>
      </c>
      <c r="B46" s="1" t="s">
        <v>24</v>
      </c>
      <c r="C46" s="12" t="s">
        <v>64</v>
      </c>
      <c r="D46" s="41"/>
      <c r="E46" s="42">
        <v>1065</v>
      </c>
      <c r="F46" s="42">
        <f t="shared" si="0"/>
        <v>0</v>
      </c>
    </row>
    <row r="47" spans="1:6" s="43" customFormat="1" ht="25.5" x14ac:dyDescent="0.2">
      <c r="A47" s="88">
        <v>3129</v>
      </c>
      <c r="B47" s="1" t="s">
        <v>88</v>
      </c>
      <c r="C47" s="12" t="s">
        <v>64</v>
      </c>
      <c r="D47" s="41"/>
      <c r="E47" s="42">
        <v>295</v>
      </c>
      <c r="F47" s="42">
        <f t="shared" si="0"/>
        <v>0</v>
      </c>
    </row>
    <row r="48" spans="1:6" s="43" customFormat="1" ht="25.5" x14ac:dyDescent="0.2">
      <c r="A48" s="88"/>
      <c r="B48" s="1" t="s">
        <v>88</v>
      </c>
      <c r="C48" s="12" t="s">
        <v>64</v>
      </c>
      <c r="D48" s="41"/>
      <c r="E48" s="42">
        <v>295</v>
      </c>
      <c r="F48" s="42">
        <f t="shared" si="0"/>
        <v>0</v>
      </c>
    </row>
    <row r="49" spans="1:6" s="43" customFormat="1" ht="25.5" x14ac:dyDescent="0.2">
      <c r="A49" s="88"/>
      <c r="B49" s="1" t="s">
        <v>88</v>
      </c>
      <c r="C49" s="12" t="s">
        <v>64</v>
      </c>
      <c r="D49" s="41"/>
      <c r="E49" s="42">
        <v>295</v>
      </c>
      <c r="F49" s="42">
        <f t="shared" si="0"/>
        <v>0</v>
      </c>
    </row>
    <row r="50" spans="1:6" s="43" customFormat="1" ht="25.5" x14ac:dyDescent="0.2">
      <c r="A50" s="88"/>
      <c r="B50" s="1" t="s">
        <v>88</v>
      </c>
      <c r="C50" s="12" t="s">
        <v>64</v>
      </c>
      <c r="D50" s="41"/>
      <c r="E50" s="42">
        <v>295</v>
      </c>
      <c r="F50" s="42">
        <f t="shared" si="0"/>
        <v>0</v>
      </c>
    </row>
    <row r="51" spans="1:6" s="43" customFormat="1" ht="25.5" x14ac:dyDescent="0.2">
      <c r="A51" s="88"/>
      <c r="B51" s="1" t="s">
        <v>88</v>
      </c>
      <c r="C51" s="12" t="s">
        <v>64</v>
      </c>
      <c r="D51" s="41"/>
      <c r="E51" s="42">
        <v>295</v>
      </c>
      <c r="F51" s="42">
        <f t="shared" si="0"/>
        <v>0</v>
      </c>
    </row>
    <row r="52" spans="1:6" s="43" customFormat="1" x14ac:dyDescent="0.2">
      <c r="A52" s="12">
        <v>3032</v>
      </c>
      <c r="B52" s="1" t="s">
        <v>25</v>
      </c>
      <c r="C52" s="12" t="s">
        <v>64</v>
      </c>
      <c r="D52" s="41"/>
      <c r="E52" s="42">
        <v>223</v>
      </c>
      <c r="F52" s="42">
        <f t="shared" si="0"/>
        <v>0</v>
      </c>
    </row>
    <row r="53" spans="1:6" s="43" customFormat="1" x14ac:dyDescent="0.2">
      <c r="A53" s="12">
        <v>3033</v>
      </c>
      <c r="B53" s="1" t="s">
        <v>26</v>
      </c>
      <c r="C53" s="12" t="s">
        <v>64</v>
      </c>
      <c r="D53" s="41"/>
      <c r="E53" s="42">
        <v>110</v>
      </c>
      <c r="F53" s="42">
        <f t="shared" si="0"/>
        <v>0</v>
      </c>
    </row>
    <row r="54" spans="1:6" s="43" customFormat="1" x14ac:dyDescent="0.2">
      <c r="A54" s="12">
        <v>3035</v>
      </c>
      <c r="B54" s="1" t="s">
        <v>27</v>
      </c>
      <c r="C54" s="12" t="s">
        <v>64</v>
      </c>
      <c r="D54" s="41"/>
      <c r="E54" s="42">
        <v>172</v>
      </c>
      <c r="F54" s="42">
        <f t="shared" si="0"/>
        <v>0</v>
      </c>
    </row>
    <row r="55" spans="1:6" s="43" customFormat="1" x14ac:dyDescent="0.2">
      <c r="A55" s="12">
        <v>3036</v>
      </c>
      <c r="B55" s="1" t="s">
        <v>28</v>
      </c>
      <c r="C55" s="12" t="s">
        <v>64</v>
      </c>
      <c r="D55" s="41"/>
      <c r="E55" s="42">
        <v>193</v>
      </c>
      <c r="F55" s="42">
        <f t="shared" si="0"/>
        <v>0</v>
      </c>
    </row>
    <row r="56" spans="1:6" s="43" customFormat="1" x14ac:dyDescent="0.2">
      <c r="A56" s="88">
        <v>3139</v>
      </c>
      <c r="B56" s="1" t="s">
        <v>91</v>
      </c>
      <c r="C56" s="12" t="s">
        <v>64</v>
      </c>
      <c r="D56" s="41"/>
      <c r="E56" s="42">
        <v>110</v>
      </c>
      <c r="F56" s="42">
        <f t="shared" si="0"/>
        <v>0</v>
      </c>
    </row>
    <row r="57" spans="1:6" s="43" customFormat="1" x14ac:dyDescent="0.2">
      <c r="A57" s="87"/>
      <c r="B57" s="1" t="s">
        <v>91</v>
      </c>
      <c r="C57" s="12" t="s">
        <v>64</v>
      </c>
      <c r="D57" s="41"/>
      <c r="E57" s="42">
        <v>110</v>
      </c>
      <c r="F57" s="42">
        <f t="shared" si="0"/>
        <v>0</v>
      </c>
    </row>
    <row r="58" spans="1:6" s="43" customFormat="1" x14ac:dyDescent="0.2">
      <c r="A58" s="87"/>
      <c r="B58" s="1" t="s">
        <v>91</v>
      </c>
      <c r="C58" s="12" t="s">
        <v>64</v>
      </c>
      <c r="D58" s="41"/>
      <c r="E58" s="42">
        <v>110</v>
      </c>
      <c r="F58" s="42">
        <f t="shared" si="0"/>
        <v>0</v>
      </c>
    </row>
    <row r="59" spans="1:6" s="43" customFormat="1" x14ac:dyDescent="0.2">
      <c r="A59" s="13">
        <v>3037</v>
      </c>
      <c r="B59" s="44" t="s">
        <v>79</v>
      </c>
      <c r="C59" s="13" t="s">
        <v>64</v>
      </c>
      <c r="D59" s="45"/>
      <c r="E59" s="42">
        <v>234</v>
      </c>
      <c r="F59" s="46" t="s">
        <v>76</v>
      </c>
    </row>
    <row r="60" spans="1:6" s="43" customFormat="1" x14ac:dyDescent="0.2">
      <c r="A60" s="13">
        <v>3096</v>
      </c>
      <c r="B60" s="44" t="s">
        <v>29</v>
      </c>
      <c r="C60" s="13" t="s">
        <v>64</v>
      </c>
      <c r="D60" s="45"/>
      <c r="E60" s="42">
        <v>202</v>
      </c>
      <c r="F60" s="46" t="s">
        <v>76</v>
      </c>
    </row>
    <row r="61" spans="1:6" s="43" customFormat="1" x14ac:dyDescent="0.2">
      <c r="A61" s="47">
        <v>3149</v>
      </c>
      <c r="B61" s="48" t="s">
        <v>261</v>
      </c>
      <c r="C61" s="47" t="s">
        <v>64</v>
      </c>
      <c r="D61" s="49"/>
      <c r="E61" s="42">
        <v>94</v>
      </c>
      <c r="F61" s="46" t="s">
        <v>76</v>
      </c>
    </row>
    <row r="62" spans="1:6" s="43" customFormat="1" x14ac:dyDescent="0.2">
      <c r="A62" s="47">
        <v>3040</v>
      </c>
      <c r="B62" s="48" t="s">
        <v>30</v>
      </c>
      <c r="C62" s="47" t="s">
        <v>64</v>
      </c>
      <c r="D62" s="49"/>
      <c r="E62" s="50">
        <v>96</v>
      </c>
      <c r="F62" s="46" t="s">
        <v>76</v>
      </c>
    </row>
    <row r="63" spans="1:6" s="43" customFormat="1" x14ac:dyDescent="0.2">
      <c r="A63" s="47">
        <v>3041</v>
      </c>
      <c r="B63" s="48" t="s">
        <v>52</v>
      </c>
      <c r="C63" s="47" t="s">
        <v>64</v>
      </c>
      <c r="D63" s="49"/>
      <c r="E63" s="50">
        <v>38</v>
      </c>
      <c r="F63" s="46" t="s">
        <v>76</v>
      </c>
    </row>
    <row r="64" spans="1:6" s="43" customFormat="1" x14ac:dyDescent="0.2">
      <c r="A64" s="47">
        <v>30411</v>
      </c>
      <c r="B64" s="48" t="s">
        <v>262</v>
      </c>
      <c r="C64" s="47" t="s">
        <v>64</v>
      </c>
      <c r="D64" s="49"/>
      <c r="E64" s="42">
        <v>37</v>
      </c>
      <c r="F64" s="46" t="s">
        <v>76</v>
      </c>
    </row>
    <row r="65" spans="1:6" s="43" customFormat="1" x14ac:dyDescent="0.2">
      <c r="A65" s="47">
        <v>30412</v>
      </c>
      <c r="B65" s="48" t="s">
        <v>263</v>
      </c>
      <c r="C65" s="47" t="s">
        <v>64</v>
      </c>
      <c r="D65" s="49"/>
      <c r="E65" s="42">
        <v>37</v>
      </c>
      <c r="F65" s="46" t="s">
        <v>76</v>
      </c>
    </row>
    <row r="66" spans="1:6" s="43" customFormat="1" x14ac:dyDescent="0.2">
      <c r="A66" s="86">
        <v>3159</v>
      </c>
      <c r="B66" s="44" t="s">
        <v>95</v>
      </c>
      <c r="C66" s="13" t="s">
        <v>64</v>
      </c>
      <c r="D66" s="45"/>
      <c r="E66" s="42">
        <v>126</v>
      </c>
      <c r="F66" s="46" t="s">
        <v>76</v>
      </c>
    </row>
    <row r="67" spans="1:6" s="43" customFormat="1" x14ac:dyDescent="0.2">
      <c r="A67" s="87"/>
      <c r="B67" s="44" t="s">
        <v>95</v>
      </c>
      <c r="C67" s="13" t="s">
        <v>64</v>
      </c>
      <c r="D67" s="45"/>
      <c r="E67" s="42">
        <v>126</v>
      </c>
      <c r="F67" s="46" t="s">
        <v>76</v>
      </c>
    </row>
    <row r="68" spans="1:6" s="43" customFormat="1" x14ac:dyDescent="0.2">
      <c r="A68" s="87"/>
      <c r="B68" s="44" t="s">
        <v>95</v>
      </c>
      <c r="C68" s="13" t="s">
        <v>64</v>
      </c>
      <c r="D68" s="45"/>
      <c r="E68" s="42">
        <v>126</v>
      </c>
      <c r="F68" s="46" t="s">
        <v>76</v>
      </c>
    </row>
    <row r="69" spans="1:6" s="43" customFormat="1" x14ac:dyDescent="0.2">
      <c r="A69" s="87"/>
      <c r="B69" s="44" t="s">
        <v>95</v>
      </c>
      <c r="C69" s="13" t="s">
        <v>64</v>
      </c>
      <c r="D69" s="45"/>
      <c r="E69" s="42">
        <v>126</v>
      </c>
      <c r="F69" s="46" t="s">
        <v>76</v>
      </c>
    </row>
    <row r="70" spans="1:6" s="43" customFormat="1" x14ac:dyDescent="0.2">
      <c r="A70" s="12">
        <v>3042</v>
      </c>
      <c r="B70" s="1" t="s">
        <v>31</v>
      </c>
      <c r="C70" s="12" t="s">
        <v>64</v>
      </c>
      <c r="D70" s="41"/>
      <c r="E70" s="42">
        <v>720</v>
      </c>
      <c r="F70" s="42">
        <f t="shared" si="0"/>
        <v>0</v>
      </c>
    </row>
    <row r="71" spans="1:6" s="43" customFormat="1" x14ac:dyDescent="0.2">
      <c r="A71" s="12" t="s">
        <v>103</v>
      </c>
      <c r="B71" s="1" t="s">
        <v>104</v>
      </c>
      <c r="C71" s="12" t="s">
        <v>64</v>
      </c>
      <c r="D71" s="41"/>
      <c r="E71" s="42">
        <v>1438</v>
      </c>
      <c r="F71" s="42">
        <f t="shared" si="0"/>
        <v>0</v>
      </c>
    </row>
    <row r="72" spans="1:6" s="43" customFormat="1" x14ac:dyDescent="0.2">
      <c r="A72" s="12">
        <v>30482</v>
      </c>
      <c r="B72" s="1" t="s">
        <v>53</v>
      </c>
      <c r="C72" s="12" t="s">
        <v>64</v>
      </c>
      <c r="D72" s="41"/>
      <c r="E72" s="42">
        <v>9271</v>
      </c>
      <c r="F72" s="42">
        <f t="shared" si="0"/>
        <v>0</v>
      </c>
    </row>
    <row r="73" spans="1:6" s="43" customFormat="1" x14ac:dyDescent="0.2">
      <c r="A73" s="12" t="s">
        <v>105</v>
      </c>
      <c r="B73" s="1" t="s">
        <v>106</v>
      </c>
      <c r="C73" s="12" t="s">
        <v>64</v>
      </c>
      <c r="D73" s="41"/>
      <c r="E73" s="42">
        <v>1168</v>
      </c>
      <c r="F73" s="42">
        <f t="shared" si="0"/>
        <v>0</v>
      </c>
    </row>
    <row r="74" spans="1:6" s="43" customFormat="1" x14ac:dyDescent="0.2">
      <c r="A74" s="12">
        <v>30502</v>
      </c>
      <c r="B74" s="1" t="s">
        <v>54</v>
      </c>
      <c r="C74" s="12" t="s">
        <v>64</v>
      </c>
      <c r="D74" s="41"/>
      <c r="E74" s="42">
        <v>13512</v>
      </c>
      <c r="F74" s="42">
        <f t="shared" ref="F74:F137" si="1">D74*E74</f>
        <v>0</v>
      </c>
    </row>
    <row r="75" spans="1:6" s="43" customFormat="1" x14ac:dyDescent="0.2">
      <c r="A75" s="12" t="s">
        <v>107</v>
      </c>
      <c r="B75" s="1" t="s">
        <v>108</v>
      </c>
      <c r="C75" s="12" t="s">
        <v>64</v>
      </c>
      <c r="D75" s="41"/>
      <c r="E75" s="42">
        <v>1373</v>
      </c>
      <c r="F75" s="42">
        <f t="shared" si="1"/>
        <v>0</v>
      </c>
    </row>
    <row r="76" spans="1:6" s="43" customFormat="1" x14ac:dyDescent="0.2">
      <c r="A76" s="12">
        <v>30522</v>
      </c>
      <c r="B76" s="1" t="s">
        <v>55</v>
      </c>
      <c r="C76" s="12" t="s">
        <v>64</v>
      </c>
      <c r="D76" s="41"/>
      <c r="E76" s="42">
        <v>6171</v>
      </c>
      <c r="F76" s="42">
        <f t="shared" si="1"/>
        <v>0</v>
      </c>
    </row>
    <row r="77" spans="1:6" s="43" customFormat="1" x14ac:dyDescent="0.2">
      <c r="A77" s="12">
        <v>3053</v>
      </c>
      <c r="B77" s="1" t="s">
        <v>32</v>
      </c>
      <c r="C77" s="12" t="s">
        <v>64</v>
      </c>
      <c r="D77" s="41"/>
      <c r="E77" s="42">
        <v>329</v>
      </c>
      <c r="F77" s="42">
        <f t="shared" si="1"/>
        <v>0</v>
      </c>
    </row>
    <row r="78" spans="1:6" s="43" customFormat="1" x14ac:dyDescent="0.2">
      <c r="A78" s="12">
        <v>3054</v>
      </c>
      <c r="B78" s="1" t="s">
        <v>33</v>
      </c>
      <c r="C78" s="12" t="s">
        <v>64</v>
      </c>
      <c r="D78" s="41"/>
      <c r="E78" s="42">
        <v>213</v>
      </c>
      <c r="F78" s="42">
        <f t="shared" si="1"/>
        <v>0</v>
      </c>
    </row>
    <row r="79" spans="1:6" s="43" customFormat="1" x14ac:dyDescent="0.2">
      <c r="A79" s="12">
        <v>3058</v>
      </c>
      <c r="B79" s="1" t="s">
        <v>34</v>
      </c>
      <c r="C79" s="12" t="s">
        <v>64</v>
      </c>
      <c r="D79" s="41"/>
      <c r="E79" s="42">
        <v>685</v>
      </c>
      <c r="F79" s="42">
        <f t="shared" si="1"/>
        <v>0</v>
      </c>
    </row>
    <row r="80" spans="1:6" s="43" customFormat="1" x14ac:dyDescent="0.2">
      <c r="A80" s="12">
        <v>3059</v>
      </c>
      <c r="B80" s="1" t="s">
        <v>35</v>
      </c>
      <c r="C80" s="12" t="s">
        <v>64</v>
      </c>
      <c r="D80" s="41"/>
      <c r="E80" s="42">
        <v>1003</v>
      </c>
      <c r="F80" s="42">
        <f t="shared" si="1"/>
        <v>0</v>
      </c>
    </row>
    <row r="81" spans="1:6" s="43" customFormat="1" x14ac:dyDescent="0.2">
      <c r="A81" s="12">
        <v>3060</v>
      </c>
      <c r="B81" s="1" t="s">
        <v>36</v>
      </c>
      <c r="C81" s="12" t="s">
        <v>64</v>
      </c>
      <c r="D81" s="41"/>
      <c r="E81" s="42">
        <v>1061</v>
      </c>
      <c r="F81" s="42">
        <f t="shared" si="1"/>
        <v>0</v>
      </c>
    </row>
    <row r="82" spans="1:6" s="43" customFormat="1" x14ac:dyDescent="0.2">
      <c r="A82" s="88">
        <v>3169</v>
      </c>
      <c r="B82" s="1" t="s">
        <v>92</v>
      </c>
      <c r="C82" s="12" t="s">
        <v>64</v>
      </c>
      <c r="D82" s="41"/>
      <c r="E82" s="42">
        <v>991</v>
      </c>
      <c r="F82" s="42">
        <f t="shared" si="1"/>
        <v>0</v>
      </c>
    </row>
    <row r="83" spans="1:6" s="43" customFormat="1" x14ac:dyDescent="0.2">
      <c r="A83" s="87"/>
      <c r="B83" s="1" t="s">
        <v>92</v>
      </c>
      <c r="C83" s="12" t="s">
        <v>64</v>
      </c>
      <c r="D83" s="41"/>
      <c r="E83" s="42">
        <v>991</v>
      </c>
      <c r="F83" s="42">
        <f t="shared" si="1"/>
        <v>0</v>
      </c>
    </row>
    <row r="84" spans="1:6" s="43" customFormat="1" x14ac:dyDescent="0.2">
      <c r="A84" s="87"/>
      <c r="B84" s="1" t="s">
        <v>92</v>
      </c>
      <c r="C84" s="12" t="s">
        <v>64</v>
      </c>
      <c r="D84" s="41"/>
      <c r="E84" s="42">
        <v>991</v>
      </c>
      <c r="F84" s="42">
        <f t="shared" si="1"/>
        <v>0</v>
      </c>
    </row>
    <row r="85" spans="1:6" s="43" customFormat="1" x14ac:dyDescent="0.2">
      <c r="A85" s="87"/>
      <c r="B85" s="1" t="s">
        <v>92</v>
      </c>
      <c r="C85" s="12" t="s">
        <v>64</v>
      </c>
      <c r="D85" s="41"/>
      <c r="E85" s="42">
        <v>991</v>
      </c>
      <c r="F85" s="42">
        <f t="shared" si="1"/>
        <v>0</v>
      </c>
    </row>
    <row r="86" spans="1:6" s="43" customFormat="1" x14ac:dyDescent="0.2">
      <c r="A86" s="87"/>
      <c r="B86" s="1" t="s">
        <v>92</v>
      </c>
      <c r="C86" s="12" t="s">
        <v>64</v>
      </c>
      <c r="D86" s="41"/>
      <c r="E86" s="42">
        <v>991</v>
      </c>
      <c r="F86" s="42">
        <f t="shared" si="1"/>
        <v>0</v>
      </c>
    </row>
    <row r="87" spans="1:6" s="43" customFormat="1" x14ac:dyDescent="0.2">
      <c r="A87" s="87"/>
      <c r="B87" s="1" t="s">
        <v>92</v>
      </c>
      <c r="C87" s="12" t="s">
        <v>64</v>
      </c>
      <c r="D87" s="41"/>
      <c r="E87" s="42">
        <v>991</v>
      </c>
      <c r="F87" s="42">
        <f t="shared" si="1"/>
        <v>0</v>
      </c>
    </row>
    <row r="88" spans="1:6" s="43" customFormat="1" x14ac:dyDescent="0.2">
      <c r="A88" s="87"/>
      <c r="B88" s="1" t="s">
        <v>92</v>
      </c>
      <c r="C88" s="12" t="s">
        <v>64</v>
      </c>
      <c r="D88" s="41"/>
      <c r="E88" s="42">
        <v>991</v>
      </c>
      <c r="F88" s="42">
        <f t="shared" si="1"/>
        <v>0</v>
      </c>
    </row>
    <row r="89" spans="1:6" s="43" customFormat="1" x14ac:dyDescent="0.2">
      <c r="A89" s="87"/>
      <c r="B89" s="1" t="s">
        <v>92</v>
      </c>
      <c r="C89" s="12" t="s">
        <v>64</v>
      </c>
      <c r="D89" s="41"/>
      <c r="E89" s="42">
        <v>991</v>
      </c>
      <c r="F89" s="42">
        <f t="shared" si="1"/>
        <v>0</v>
      </c>
    </row>
    <row r="90" spans="1:6" s="43" customFormat="1" x14ac:dyDescent="0.2">
      <c r="A90" s="87"/>
      <c r="B90" s="1" t="s">
        <v>92</v>
      </c>
      <c r="C90" s="12" t="s">
        <v>64</v>
      </c>
      <c r="D90" s="41"/>
      <c r="E90" s="42">
        <v>991</v>
      </c>
      <c r="F90" s="42">
        <f t="shared" si="1"/>
        <v>0</v>
      </c>
    </row>
    <row r="91" spans="1:6" s="43" customFormat="1" x14ac:dyDescent="0.2">
      <c r="A91" s="87"/>
      <c r="B91" s="1" t="s">
        <v>92</v>
      </c>
      <c r="C91" s="12" t="s">
        <v>64</v>
      </c>
      <c r="D91" s="41"/>
      <c r="E91" s="42">
        <v>991</v>
      </c>
      <c r="F91" s="42">
        <f t="shared" si="1"/>
        <v>0</v>
      </c>
    </row>
    <row r="92" spans="1:6" s="43" customFormat="1" x14ac:dyDescent="0.2">
      <c r="A92" s="87"/>
      <c r="B92" s="1" t="s">
        <v>92</v>
      </c>
      <c r="C92" s="12" t="s">
        <v>64</v>
      </c>
      <c r="D92" s="41"/>
      <c r="E92" s="42">
        <v>991</v>
      </c>
      <c r="F92" s="42">
        <f t="shared" si="1"/>
        <v>0</v>
      </c>
    </row>
    <row r="93" spans="1:6" s="43" customFormat="1" ht="25.5" x14ac:dyDescent="0.2">
      <c r="A93" s="12" t="s">
        <v>264</v>
      </c>
      <c r="B93" s="1" t="s">
        <v>265</v>
      </c>
      <c r="C93" s="12" t="s">
        <v>64</v>
      </c>
      <c r="D93" s="41"/>
      <c r="E93" s="42">
        <v>1019</v>
      </c>
      <c r="F93" s="42">
        <f t="shared" si="1"/>
        <v>0</v>
      </c>
    </row>
    <row r="94" spans="1:6" s="43" customFormat="1" x14ac:dyDescent="0.2">
      <c r="A94" s="15" t="s">
        <v>266</v>
      </c>
      <c r="B94" s="1" t="s">
        <v>267</v>
      </c>
      <c r="C94" s="12" t="s">
        <v>64</v>
      </c>
      <c r="D94" s="41"/>
      <c r="E94" s="42">
        <v>1488</v>
      </c>
      <c r="F94" s="42">
        <f t="shared" si="1"/>
        <v>0</v>
      </c>
    </row>
    <row r="95" spans="1:6" s="43" customFormat="1" x14ac:dyDescent="0.2">
      <c r="A95" s="12">
        <v>3078</v>
      </c>
      <c r="B95" s="1" t="s">
        <v>268</v>
      </c>
      <c r="C95" s="12" t="s">
        <v>64</v>
      </c>
      <c r="D95" s="41"/>
      <c r="E95" s="42">
        <v>150</v>
      </c>
      <c r="F95" s="42">
        <f t="shared" si="1"/>
        <v>0</v>
      </c>
    </row>
    <row r="96" spans="1:6" s="43" customFormat="1" x14ac:dyDescent="0.2">
      <c r="A96" s="12">
        <v>3079</v>
      </c>
      <c r="B96" s="1" t="s">
        <v>269</v>
      </c>
      <c r="C96" s="12" t="s">
        <v>64</v>
      </c>
      <c r="D96" s="41"/>
      <c r="E96" s="42">
        <v>264</v>
      </c>
      <c r="F96" s="42">
        <f t="shared" si="1"/>
        <v>0</v>
      </c>
    </row>
    <row r="97" spans="1:6" s="43" customFormat="1" x14ac:dyDescent="0.2">
      <c r="A97" s="12">
        <v>3080</v>
      </c>
      <c r="B97" s="1" t="s">
        <v>270</v>
      </c>
      <c r="C97" s="12" t="s">
        <v>64</v>
      </c>
      <c r="D97" s="41"/>
      <c r="E97" s="42">
        <v>244</v>
      </c>
      <c r="F97" s="42">
        <f t="shared" si="1"/>
        <v>0</v>
      </c>
    </row>
    <row r="98" spans="1:6" s="43" customFormat="1" x14ac:dyDescent="0.2">
      <c r="A98" s="12">
        <v>3081</v>
      </c>
      <c r="B98" s="1" t="s">
        <v>271</v>
      </c>
      <c r="C98" s="12" t="s">
        <v>64</v>
      </c>
      <c r="D98" s="41"/>
      <c r="E98" s="42">
        <v>166</v>
      </c>
      <c r="F98" s="51">
        <f t="shared" si="1"/>
        <v>0</v>
      </c>
    </row>
    <row r="99" spans="1:6" s="43" customFormat="1" x14ac:dyDescent="0.2">
      <c r="A99" s="88">
        <v>3179</v>
      </c>
      <c r="B99" s="1" t="s">
        <v>93</v>
      </c>
      <c r="C99" s="12" t="s">
        <v>64</v>
      </c>
      <c r="D99" s="41"/>
      <c r="E99" s="42">
        <v>879</v>
      </c>
      <c r="F99" s="42">
        <f t="shared" si="1"/>
        <v>0</v>
      </c>
    </row>
    <row r="100" spans="1:6" s="43" customFormat="1" x14ac:dyDescent="0.2">
      <c r="A100" s="87"/>
      <c r="B100" s="1" t="s">
        <v>93</v>
      </c>
      <c r="C100" s="12" t="s">
        <v>64</v>
      </c>
      <c r="D100" s="41"/>
      <c r="E100" s="42">
        <v>879</v>
      </c>
      <c r="F100" s="42">
        <f t="shared" si="1"/>
        <v>0</v>
      </c>
    </row>
    <row r="101" spans="1:6" s="43" customFormat="1" x14ac:dyDescent="0.2">
      <c r="A101" s="87"/>
      <c r="B101" s="1" t="s">
        <v>93</v>
      </c>
      <c r="C101" s="12" t="s">
        <v>64</v>
      </c>
      <c r="D101" s="41"/>
      <c r="E101" s="42">
        <v>879</v>
      </c>
      <c r="F101" s="42">
        <f t="shared" si="1"/>
        <v>0</v>
      </c>
    </row>
    <row r="102" spans="1:6" s="43" customFormat="1" x14ac:dyDescent="0.2">
      <c r="A102" s="87"/>
      <c r="B102" s="1" t="s">
        <v>93</v>
      </c>
      <c r="C102" s="12" t="s">
        <v>64</v>
      </c>
      <c r="D102" s="41"/>
      <c r="E102" s="42">
        <v>879</v>
      </c>
      <c r="F102" s="42">
        <f t="shared" si="1"/>
        <v>0</v>
      </c>
    </row>
    <row r="103" spans="1:6" s="43" customFormat="1" x14ac:dyDescent="0.2">
      <c r="A103" s="87"/>
      <c r="B103" s="1" t="s">
        <v>93</v>
      </c>
      <c r="C103" s="12" t="s">
        <v>64</v>
      </c>
      <c r="D103" s="41"/>
      <c r="E103" s="42">
        <v>879</v>
      </c>
      <c r="F103" s="42">
        <f t="shared" si="1"/>
        <v>0</v>
      </c>
    </row>
    <row r="104" spans="1:6" s="43" customFormat="1" x14ac:dyDescent="0.2">
      <c r="A104" s="87"/>
      <c r="B104" s="1" t="s">
        <v>93</v>
      </c>
      <c r="C104" s="12" t="s">
        <v>64</v>
      </c>
      <c r="D104" s="41"/>
      <c r="E104" s="42">
        <v>879</v>
      </c>
      <c r="F104" s="42">
        <f t="shared" si="1"/>
        <v>0</v>
      </c>
    </row>
    <row r="105" spans="1:6" s="43" customFormat="1" x14ac:dyDescent="0.2">
      <c r="A105" s="87"/>
      <c r="B105" s="1" t="s">
        <v>93</v>
      </c>
      <c r="C105" s="12" t="s">
        <v>64</v>
      </c>
      <c r="D105" s="41"/>
      <c r="E105" s="42">
        <v>879</v>
      </c>
      <c r="F105" s="42">
        <f t="shared" si="1"/>
        <v>0</v>
      </c>
    </row>
    <row r="106" spans="1:6" s="43" customFormat="1" x14ac:dyDescent="0.2">
      <c r="A106" s="87"/>
      <c r="B106" s="1" t="s">
        <v>93</v>
      </c>
      <c r="C106" s="12" t="s">
        <v>64</v>
      </c>
      <c r="D106" s="41"/>
      <c r="E106" s="42">
        <v>879</v>
      </c>
      <c r="F106" s="42">
        <f t="shared" si="1"/>
        <v>0</v>
      </c>
    </row>
    <row r="107" spans="1:6" s="43" customFormat="1" x14ac:dyDescent="0.2">
      <c r="A107" s="87"/>
      <c r="B107" s="1" t="s">
        <v>93</v>
      </c>
      <c r="C107" s="12" t="s">
        <v>64</v>
      </c>
      <c r="D107" s="41"/>
      <c r="E107" s="42">
        <v>879</v>
      </c>
      <c r="F107" s="42">
        <f t="shared" si="1"/>
        <v>0</v>
      </c>
    </row>
    <row r="108" spans="1:6" s="43" customFormat="1" x14ac:dyDescent="0.2">
      <c r="A108" s="87"/>
      <c r="B108" s="1" t="s">
        <v>93</v>
      </c>
      <c r="C108" s="12" t="s">
        <v>64</v>
      </c>
      <c r="D108" s="41"/>
      <c r="E108" s="42">
        <v>879</v>
      </c>
      <c r="F108" s="42">
        <f t="shared" si="1"/>
        <v>0</v>
      </c>
    </row>
    <row r="109" spans="1:6" s="43" customFormat="1" x14ac:dyDescent="0.2">
      <c r="A109" s="87"/>
      <c r="B109" s="1" t="s">
        <v>93</v>
      </c>
      <c r="C109" s="12" t="s">
        <v>64</v>
      </c>
      <c r="D109" s="41"/>
      <c r="E109" s="42">
        <v>879</v>
      </c>
      <c r="F109" s="42">
        <f t="shared" si="1"/>
        <v>0</v>
      </c>
    </row>
    <row r="110" spans="1:6" s="43" customFormat="1" x14ac:dyDescent="0.2">
      <c r="A110" s="52">
        <v>3082</v>
      </c>
      <c r="B110" s="53" t="s">
        <v>272</v>
      </c>
      <c r="C110" s="12" t="s">
        <v>64</v>
      </c>
      <c r="D110" s="41"/>
      <c r="E110" s="42">
        <v>1383</v>
      </c>
      <c r="F110" s="42">
        <f t="shared" si="1"/>
        <v>0</v>
      </c>
    </row>
    <row r="111" spans="1:6" s="43" customFormat="1" x14ac:dyDescent="0.2">
      <c r="A111" s="52">
        <v>3083</v>
      </c>
      <c r="B111" s="53" t="s">
        <v>273</v>
      </c>
      <c r="C111" s="12" t="s">
        <v>64</v>
      </c>
      <c r="D111" s="41"/>
      <c r="E111" s="42">
        <v>1236</v>
      </c>
      <c r="F111" s="42">
        <f t="shared" si="1"/>
        <v>0</v>
      </c>
    </row>
    <row r="112" spans="1:6" s="43" customFormat="1" x14ac:dyDescent="0.2">
      <c r="A112" s="88">
        <v>3189</v>
      </c>
      <c r="B112" s="1" t="s">
        <v>94</v>
      </c>
      <c r="C112" s="12" t="s">
        <v>64</v>
      </c>
      <c r="D112" s="41"/>
      <c r="E112" s="42">
        <v>865</v>
      </c>
      <c r="F112" s="42">
        <f t="shared" si="1"/>
        <v>0</v>
      </c>
    </row>
    <row r="113" spans="1:6" s="43" customFormat="1" x14ac:dyDescent="0.2">
      <c r="A113" s="87"/>
      <c r="B113" s="1" t="s">
        <v>94</v>
      </c>
      <c r="C113" s="12" t="s">
        <v>64</v>
      </c>
      <c r="D113" s="41"/>
      <c r="E113" s="42">
        <v>865</v>
      </c>
      <c r="F113" s="42">
        <f t="shared" si="1"/>
        <v>0</v>
      </c>
    </row>
    <row r="114" spans="1:6" s="43" customFormat="1" x14ac:dyDescent="0.2">
      <c r="A114" s="87"/>
      <c r="B114" s="1" t="s">
        <v>94</v>
      </c>
      <c r="C114" s="12" t="s">
        <v>64</v>
      </c>
      <c r="D114" s="41"/>
      <c r="E114" s="42">
        <v>865</v>
      </c>
      <c r="F114" s="42">
        <f t="shared" si="1"/>
        <v>0</v>
      </c>
    </row>
    <row r="115" spans="1:6" s="43" customFormat="1" x14ac:dyDescent="0.2">
      <c r="A115" s="87"/>
      <c r="B115" s="1" t="s">
        <v>94</v>
      </c>
      <c r="C115" s="12" t="s">
        <v>64</v>
      </c>
      <c r="D115" s="41"/>
      <c r="E115" s="42">
        <v>865</v>
      </c>
      <c r="F115" s="42">
        <f t="shared" si="1"/>
        <v>0</v>
      </c>
    </row>
    <row r="116" spans="1:6" s="43" customFormat="1" x14ac:dyDescent="0.2">
      <c r="A116" s="87"/>
      <c r="B116" s="1" t="s">
        <v>94</v>
      </c>
      <c r="C116" s="12" t="s">
        <v>64</v>
      </c>
      <c r="D116" s="41"/>
      <c r="E116" s="42">
        <v>865</v>
      </c>
      <c r="F116" s="42">
        <f t="shared" si="1"/>
        <v>0</v>
      </c>
    </row>
    <row r="117" spans="1:6" s="43" customFormat="1" x14ac:dyDescent="0.2">
      <c r="A117" s="87"/>
      <c r="B117" s="1" t="s">
        <v>94</v>
      </c>
      <c r="C117" s="12" t="s">
        <v>64</v>
      </c>
      <c r="D117" s="41"/>
      <c r="E117" s="42">
        <v>865</v>
      </c>
      <c r="F117" s="42">
        <f t="shared" si="1"/>
        <v>0</v>
      </c>
    </row>
    <row r="118" spans="1:6" s="43" customFormat="1" x14ac:dyDescent="0.2">
      <c r="A118" s="12">
        <v>3089</v>
      </c>
      <c r="B118" s="1" t="s">
        <v>37</v>
      </c>
      <c r="C118" s="12" t="s">
        <v>64</v>
      </c>
      <c r="D118" s="41"/>
      <c r="E118" s="42">
        <v>372</v>
      </c>
      <c r="F118" s="42">
        <f t="shared" si="1"/>
        <v>0</v>
      </c>
    </row>
    <row r="119" spans="1:6" s="43" customFormat="1" x14ac:dyDescent="0.2">
      <c r="A119" s="12">
        <v>3090</v>
      </c>
      <c r="B119" s="54" t="s">
        <v>38</v>
      </c>
      <c r="C119" s="12" t="s">
        <v>64</v>
      </c>
      <c r="D119" s="41"/>
      <c r="E119" s="42">
        <v>389</v>
      </c>
      <c r="F119" s="42">
        <f t="shared" si="1"/>
        <v>0</v>
      </c>
    </row>
    <row r="120" spans="1:6" s="43" customFormat="1" x14ac:dyDescent="0.2">
      <c r="A120" s="12">
        <v>3091</v>
      </c>
      <c r="B120" s="1" t="s">
        <v>57</v>
      </c>
      <c r="C120" s="12" t="s">
        <v>64</v>
      </c>
      <c r="D120" s="41"/>
      <c r="E120" s="42">
        <v>8571</v>
      </c>
      <c r="F120" s="42">
        <f t="shared" si="1"/>
        <v>0</v>
      </c>
    </row>
    <row r="121" spans="1:6" s="43" customFormat="1" x14ac:dyDescent="0.2">
      <c r="A121" s="12">
        <v>3092</v>
      </c>
      <c r="B121" s="54" t="s">
        <v>51</v>
      </c>
      <c r="C121" s="12" t="s">
        <v>64</v>
      </c>
      <c r="D121" s="41"/>
      <c r="E121" s="42">
        <v>8571</v>
      </c>
      <c r="F121" s="42">
        <f t="shared" si="1"/>
        <v>0</v>
      </c>
    </row>
    <row r="122" spans="1:6" s="43" customFormat="1" x14ac:dyDescent="0.2">
      <c r="A122" s="12">
        <v>3093</v>
      </c>
      <c r="B122" s="54" t="s">
        <v>39</v>
      </c>
      <c r="C122" s="12" t="s">
        <v>64</v>
      </c>
      <c r="D122" s="41"/>
      <c r="E122" s="42">
        <v>8571</v>
      </c>
      <c r="F122" s="42">
        <f t="shared" si="1"/>
        <v>0</v>
      </c>
    </row>
    <row r="123" spans="1:6" s="43" customFormat="1" x14ac:dyDescent="0.2">
      <c r="A123" s="12">
        <v>3200</v>
      </c>
      <c r="B123" s="54" t="s">
        <v>56</v>
      </c>
      <c r="C123" s="12" t="s">
        <v>64</v>
      </c>
      <c r="D123" s="41"/>
      <c r="E123" s="42">
        <v>12885</v>
      </c>
      <c r="F123" s="42">
        <f t="shared" si="1"/>
        <v>0</v>
      </c>
    </row>
    <row r="124" spans="1:6" s="43" customFormat="1" x14ac:dyDescent="0.2">
      <c r="A124" s="12">
        <v>3199</v>
      </c>
      <c r="B124" s="1" t="s">
        <v>40</v>
      </c>
      <c r="C124" s="12" t="s">
        <v>64</v>
      </c>
      <c r="D124" s="41"/>
      <c r="E124" s="42">
        <v>375</v>
      </c>
      <c r="F124" s="42">
        <f t="shared" si="1"/>
        <v>0</v>
      </c>
    </row>
    <row r="125" spans="1:6" s="43" customFormat="1" x14ac:dyDescent="0.2">
      <c r="A125" s="12">
        <v>3201</v>
      </c>
      <c r="B125" s="1" t="s">
        <v>63</v>
      </c>
      <c r="C125" s="12" t="s">
        <v>64</v>
      </c>
      <c r="D125" s="41"/>
      <c r="E125" s="42">
        <v>2168</v>
      </c>
      <c r="F125" s="42">
        <f t="shared" si="1"/>
        <v>0</v>
      </c>
    </row>
    <row r="126" spans="1:6" s="43" customFormat="1" x14ac:dyDescent="0.2">
      <c r="A126" s="18">
        <v>3095</v>
      </c>
      <c r="B126" s="55" t="s">
        <v>41</v>
      </c>
      <c r="C126" s="18" t="s">
        <v>64</v>
      </c>
      <c r="D126" s="56"/>
      <c r="E126" s="42">
        <v>0</v>
      </c>
      <c r="F126" s="51">
        <f t="shared" si="1"/>
        <v>0</v>
      </c>
    </row>
    <row r="127" spans="1:6" s="43" customFormat="1" x14ac:dyDescent="0.2">
      <c r="A127" s="57">
        <v>30941</v>
      </c>
      <c r="B127" s="17" t="s">
        <v>120</v>
      </c>
      <c r="C127" s="18" t="s">
        <v>82</v>
      </c>
      <c r="D127" s="56"/>
      <c r="E127" s="42">
        <v>131</v>
      </c>
      <c r="F127" s="42">
        <f t="shared" si="1"/>
        <v>0</v>
      </c>
    </row>
    <row r="128" spans="1:6" s="43" customFormat="1" x14ac:dyDescent="0.2">
      <c r="A128" s="57">
        <v>30942</v>
      </c>
      <c r="B128" s="55" t="s">
        <v>121</v>
      </c>
      <c r="C128" s="18" t="s">
        <v>97</v>
      </c>
      <c r="D128" s="16"/>
      <c r="E128" s="42">
        <v>25</v>
      </c>
      <c r="F128" s="42">
        <f t="shared" si="1"/>
        <v>0</v>
      </c>
    </row>
    <row r="129" spans="1:6" s="43" customFormat="1" x14ac:dyDescent="0.2">
      <c r="A129" s="57">
        <v>4100</v>
      </c>
      <c r="B129" s="17" t="s">
        <v>77</v>
      </c>
      <c r="C129" s="18" t="s">
        <v>42</v>
      </c>
      <c r="D129" s="58"/>
      <c r="E129" s="42">
        <v>0</v>
      </c>
      <c r="F129" s="59"/>
    </row>
    <row r="130" spans="1:6" s="43" customFormat="1" x14ac:dyDescent="0.2">
      <c r="A130" s="18">
        <v>4101</v>
      </c>
      <c r="B130" s="55" t="s">
        <v>65</v>
      </c>
      <c r="C130" s="18" t="s">
        <v>42</v>
      </c>
      <c r="D130" s="58"/>
      <c r="E130" s="42">
        <v>458</v>
      </c>
      <c r="F130" s="42">
        <f t="shared" si="1"/>
        <v>0</v>
      </c>
    </row>
    <row r="131" spans="1:6" s="43" customFormat="1" x14ac:dyDescent="0.2">
      <c r="A131" s="18">
        <v>41021</v>
      </c>
      <c r="B131" s="55" t="s">
        <v>274</v>
      </c>
      <c r="C131" s="18" t="s">
        <v>42</v>
      </c>
      <c r="D131" s="58"/>
      <c r="E131" s="42">
        <v>720</v>
      </c>
      <c r="F131" s="42">
        <f t="shared" si="1"/>
        <v>0</v>
      </c>
    </row>
    <row r="132" spans="1:6" s="43" customFormat="1" x14ac:dyDescent="0.2">
      <c r="A132" s="18">
        <v>41022</v>
      </c>
      <c r="B132" s="55" t="s">
        <v>275</v>
      </c>
      <c r="C132" s="18" t="s">
        <v>42</v>
      </c>
      <c r="D132" s="58"/>
      <c r="E132" s="42">
        <v>427</v>
      </c>
      <c r="F132" s="42">
        <f t="shared" si="1"/>
        <v>0</v>
      </c>
    </row>
    <row r="133" spans="1:6" s="43" customFormat="1" ht="25.5" x14ac:dyDescent="0.2">
      <c r="A133" s="18" t="s">
        <v>114</v>
      </c>
      <c r="B133" s="55" t="s">
        <v>115</v>
      </c>
      <c r="C133" s="18" t="s">
        <v>42</v>
      </c>
      <c r="D133" s="58"/>
      <c r="E133" s="42">
        <v>1018</v>
      </c>
      <c r="F133" s="42">
        <f t="shared" si="1"/>
        <v>0</v>
      </c>
    </row>
    <row r="134" spans="1:6" s="43" customFormat="1" x14ac:dyDescent="0.2">
      <c r="A134" s="18" t="s">
        <v>113</v>
      </c>
      <c r="B134" s="55" t="s">
        <v>83</v>
      </c>
      <c r="C134" s="18" t="s">
        <v>42</v>
      </c>
      <c r="D134" s="58"/>
      <c r="E134" s="42">
        <v>2500</v>
      </c>
      <c r="F134" s="42">
        <f t="shared" si="1"/>
        <v>0</v>
      </c>
    </row>
    <row r="135" spans="1:6" s="43" customFormat="1" x14ac:dyDescent="0.2">
      <c r="A135" s="18">
        <v>4105</v>
      </c>
      <c r="B135" s="55" t="s">
        <v>66</v>
      </c>
      <c r="C135" s="18" t="s">
        <v>42</v>
      </c>
      <c r="D135" s="58"/>
      <c r="E135" s="42">
        <v>947</v>
      </c>
      <c r="F135" s="42">
        <f t="shared" si="1"/>
        <v>0</v>
      </c>
    </row>
    <row r="136" spans="1:6" s="43" customFormat="1" x14ac:dyDescent="0.2">
      <c r="A136" s="57">
        <v>4007</v>
      </c>
      <c r="B136" s="17" t="s">
        <v>43</v>
      </c>
      <c r="C136" s="18" t="s">
        <v>42</v>
      </c>
      <c r="D136" s="16"/>
      <c r="E136" s="46" t="s">
        <v>76</v>
      </c>
      <c r="F136" s="46"/>
    </row>
    <row r="137" spans="1:6" s="43" customFormat="1" x14ac:dyDescent="0.2">
      <c r="A137" s="18" t="s">
        <v>98</v>
      </c>
      <c r="B137" s="55" t="s">
        <v>99</v>
      </c>
      <c r="C137" s="18" t="s">
        <v>42</v>
      </c>
      <c r="D137" s="16"/>
      <c r="E137" s="42">
        <v>158</v>
      </c>
      <c r="F137" s="42">
        <f t="shared" si="1"/>
        <v>0</v>
      </c>
    </row>
    <row r="138" spans="1:6" s="43" customFormat="1" x14ac:dyDescent="0.2">
      <c r="A138" s="18">
        <v>4112</v>
      </c>
      <c r="B138" s="55" t="s">
        <v>276</v>
      </c>
      <c r="C138" s="18" t="s">
        <v>42</v>
      </c>
      <c r="D138" s="60"/>
      <c r="E138" s="42">
        <v>96</v>
      </c>
      <c r="F138" s="16">
        <f t="shared" ref="F138:F160" si="2">D138*E138</f>
        <v>0</v>
      </c>
    </row>
    <row r="139" spans="1:6" s="43" customFormat="1" x14ac:dyDescent="0.2">
      <c r="A139" s="57">
        <v>4010</v>
      </c>
      <c r="B139" s="17" t="s">
        <v>44</v>
      </c>
      <c r="C139" s="18" t="s">
        <v>42</v>
      </c>
      <c r="D139" s="58"/>
      <c r="E139" s="46" t="s">
        <v>76</v>
      </c>
      <c r="F139" s="46"/>
    </row>
    <row r="140" spans="1:6" s="43" customFormat="1" x14ac:dyDescent="0.2">
      <c r="A140" s="18">
        <v>4011</v>
      </c>
      <c r="B140" s="55" t="s">
        <v>67</v>
      </c>
      <c r="C140" s="18" t="s">
        <v>42</v>
      </c>
      <c r="D140" s="58"/>
      <c r="E140" s="42">
        <v>198</v>
      </c>
      <c r="F140" s="42">
        <f t="shared" si="2"/>
        <v>0</v>
      </c>
    </row>
    <row r="141" spans="1:6" s="43" customFormat="1" x14ac:dyDescent="0.2">
      <c r="A141" s="18">
        <v>4107</v>
      </c>
      <c r="B141" s="55" t="s">
        <v>68</v>
      </c>
      <c r="C141" s="18" t="s">
        <v>42</v>
      </c>
      <c r="D141" s="58"/>
      <c r="E141" s="42">
        <v>138</v>
      </c>
      <c r="F141" s="42">
        <f t="shared" si="2"/>
        <v>0</v>
      </c>
    </row>
    <row r="142" spans="1:6" s="43" customFormat="1" x14ac:dyDescent="0.2">
      <c r="A142" s="57">
        <v>4013</v>
      </c>
      <c r="B142" s="17" t="s">
        <v>45</v>
      </c>
      <c r="C142" s="18" t="s">
        <v>42</v>
      </c>
      <c r="D142" s="58"/>
      <c r="E142" s="46" t="s">
        <v>76</v>
      </c>
      <c r="F142" s="46"/>
    </row>
    <row r="143" spans="1:6" s="43" customFormat="1" x14ac:dyDescent="0.2">
      <c r="A143" s="18">
        <v>4014</v>
      </c>
      <c r="B143" s="55" t="s">
        <v>71</v>
      </c>
      <c r="C143" s="18" t="s">
        <v>42</v>
      </c>
      <c r="D143" s="58"/>
      <c r="E143" s="42">
        <v>1988</v>
      </c>
      <c r="F143" s="42">
        <f t="shared" si="2"/>
        <v>0</v>
      </c>
    </row>
    <row r="144" spans="1:6" s="43" customFormat="1" x14ac:dyDescent="0.2">
      <c r="A144" s="18">
        <v>4108</v>
      </c>
      <c r="B144" s="55" t="s">
        <v>96</v>
      </c>
      <c r="C144" s="18" t="s">
        <v>42</v>
      </c>
      <c r="D144" s="58"/>
      <c r="E144" s="42">
        <v>571</v>
      </c>
      <c r="F144" s="42">
        <f t="shared" si="2"/>
        <v>0</v>
      </c>
    </row>
    <row r="145" spans="1:6" s="43" customFormat="1" x14ac:dyDescent="0.2">
      <c r="A145" s="18">
        <v>4109</v>
      </c>
      <c r="B145" s="55" t="s">
        <v>69</v>
      </c>
      <c r="C145" s="18" t="s">
        <v>42</v>
      </c>
      <c r="D145" s="58"/>
      <c r="E145" s="42">
        <v>295</v>
      </c>
      <c r="F145" s="42">
        <f t="shared" si="2"/>
        <v>0</v>
      </c>
    </row>
    <row r="146" spans="1:6" s="43" customFormat="1" x14ac:dyDescent="0.2">
      <c r="A146" s="57">
        <v>4016</v>
      </c>
      <c r="B146" s="17" t="s">
        <v>46</v>
      </c>
      <c r="C146" s="18" t="s">
        <v>42</v>
      </c>
      <c r="D146" s="58"/>
      <c r="E146" s="46" t="s">
        <v>76</v>
      </c>
      <c r="F146" s="46"/>
    </row>
    <row r="147" spans="1:6" s="43" customFormat="1" x14ac:dyDescent="0.2">
      <c r="A147" s="18">
        <v>4017</v>
      </c>
      <c r="B147" s="55" t="s">
        <v>72</v>
      </c>
      <c r="C147" s="18" t="s">
        <v>42</v>
      </c>
      <c r="D147" s="58"/>
      <c r="E147" s="42">
        <v>31</v>
      </c>
      <c r="F147" s="42">
        <f t="shared" si="2"/>
        <v>0</v>
      </c>
    </row>
    <row r="148" spans="1:6" s="43" customFormat="1" x14ac:dyDescent="0.2">
      <c r="A148" s="18">
        <v>4110</v>
      </c>
      <c r="B148" s="55" t="s">
        <v>70</v>
      </c>
      <c r="C148" s="18" t="s">
        <v>42</v>
      </c>
      <c r="D148" s="58"/>
      <c r="E148" s="42">
        <v>20</v>
      </c>
      <c r="F148" s="42">
        <f t="shared" si="2"/>
        <v>0</v>
      </c>
    </row>
    <row r="149" spans="1:6" s="43" customFormat="1" x14ac:dyDescent="0.2">
      <c r="A149" s="18">
        <v>4019</v>
      </c>
      <c r="B149" s="55" t="s">
        <v>73</v>
      </c>
      <c r="C149" s="18" t="s">
        <v>42</v>
      </c>
      <c r="D149" s="58"/>
      <c r="E149" s="42">
        <v>101</v>
      </c>
      <c r="F149" s="42">
        <f t="shared" si="2"/>
        <v>0</v>
      </c>
    </row>
    <row r="150" spans="1:6" s="43" customFormat="1" x14ac:dyDescent="0.2">
      <c r="A150" s="18">
        <v>4020</v>
      </c>
      <c r="B150" s="55" t="s">
        <v>74</v>
      </c>
      <c r="C150" s="18" t="s">
        <v>42</v>
      </c>
      <c r="D150" s="58"/>
      <c r="E150" s="42">
        <v>106</v>
      </c>
      <c r="F150" s="42">
        <f t="shared" si="2"/>
        <v>0</v>
      </c>
    </row>
    <row r="151" spans="1:6" s="43" customFormat="1" x14ac:dyDescent="0.2">
      <c r="A151" s="18">
        <v>4021</v>
      </c>
      <c r="B151" s="55" t="s">
        <v>75</v>
      </c>
      <c r="C151" s="18" t="s">
        <v>42</v>
      </c>
      <c r="D151" s="58"/>
      <c r="E151" s="42">
        <v>50</v>
      </c>
      <c r="F151" s="42">
        <f t="shared" si="2"/>
        <v>0</v>
      </c>
    </row>
    <row r="152" spans="1:6" s="43" customFormat="1" ht="15.75" x14ac:dyDescent="0.2">
      <c r="A152" s="18">
        <v>4023</v>
      </c>
      <c r="B152" s="61" t="s">
        <v>109</v>
      </c>
      <c r="C152" s="18" t="s">
        <v>42</v>
      </c>
      <c r="D152" s="62"/>
      <c r="E152" s="42">
        <v>739</v>
      </c>
      <c r="F152" s="42">
        <f t="shared" si="2"/>
        <v>0</v>
      </c>
    </row>
    <row r="153" spans="1:6" s="43" customFormat="1" x14ac:dyDescent="0.2">
      <c r="A153" s="18" t="s">
        <v>100</v>
      </c>
      <c r="B153" s="55" t="s">
        <v>101</v>
      </c>
      <c r="C153" s="18" t="s">
        <v>42</v>
      </c>
      <c r="D153" s="58"/>
      <c r="E153" s="42">
        <v>32</v>
      </c>
      <c r="F153" s="42">
        <f t="shared" si="2"/>
        <v>0</v>
      </c>
    </row>
    <row r="154" spans="1:6" s="43" customFormat="1" x14ac:dyDescent="0.2">
      <c r="A154" s="57">
        <v>4024</v>
      </c>
      <c r="B154" s="17" t="s">
        <v>47</v>
      </c>
      <c r="C154" s="18" t="s">
        <v>42</v>
      </c>
      <c r="D154" s="58"/>
      <c r="E154" s="46" t="s">
        <v>76</v>
      </c>
      <c r="F154" s="46"/>
    </row>
    <row r="155" spans="1:6" s="43" customFormat="1" x14ac:dyDescent="0.2">
      <c r="A155" s="18">
        <v>4031</v>
      </c>
      <c r="B155" s="55" t="s">
        <v>78</v>
      </c>
      <c r="C155" s="18" t="s">
        <v>42</v>
      </c>
      <c r="D155" s="58"/>
      <c r="E155" s="42">
        <v>225</v>
      </c>
      <c r="F155" s="42">
        <f t="shared" si="2"/>
        <v>0</v>
      </c>
    </row>
    <row r="156" spans="1:6" s="43" customFormat="1" x14ac:dyDescent="0.2">
      <c r="A156" s="18">
        <v>4025</v>
      </c>
      <c r="B156" s="55" t="s">
        <v>84</v>
      </c>
      <c r="C156" s="18" t="s">
        <v>42</v>
      </c>
      <c r="D156" s="58"/>
      <c r="E156" s="42">
        <v>525</v>
      </c>
      <c r="F156" s="42">
        <f t="shared" si="2"/>
        <v>0</v>
      </c>
    </row>
    <row r="157" spans="1:6" s="43" customFormat="1" x14ac:dyDescent="0.2">
      <c r="A157" s="18">
        <v>4027</v>
      </c>
      <c r="B157" s="55" t="s">
        <v>48</v>
      </c>
      <c r="C157" s="18" t="s">
        <v>42</v>
      </c>
      <c r="D157" s="58"/>
      <c r="E157" s="42">
        <v>143</v>
      </c>
      <c r="F157" s="42">
        <f t="shared" si="2"/>
        <v>0</v>
      </c>
    </row>
    <row r="158" spans="1:6" s="43" customFormat="1" x14ac:dyDescent="0.2">
      <c r="A158" s="18">
        <v>4029</v>
      </c>
      <c r="B158" s="55" t="s">
        <v>49</v>
      </c>
      <c r="C158" s="18" t="s">
        <v>42</v>
      </c>
      <c r="D158" s="58"/>
      <c r="E158" s="42">
        <v>284</v>
      </c>
      <c r="F158" s="42">
        <f t="shared" si="2"/>
        <v>0</v>
      </c>
    </row>
    <row r="159" spans="1:6" s="43" customFormat="1" x14ac:dyDescent="0.2">
      <c r="A159" s="18">
        <v>4309</v>
      </c>
      <c r="B159" s="55" t="s">
        <v>116</v>
      </c>
      <c r="C159" s="18" t="s">
        <v>97</v>
      </c>
      <c r="D159" s="58"/>
      <c r="E159" s="42">
        <v>44</v>
      </c>
      <c r="F159" s="42">
        <f t="shared" si="2"/>
        <v>0</v>
      </c>
    </row>
    <row r="160" spans="1:6" s="63" customFormat="1" x14ac:dyDescent="0.2">
      <c r="A160" s="18">
        <v>4030</v>
      </c>
      <c r="B160" s="55" t="s">
        <v>118</v>
      </c>
      <c r="C160" s="18" t="s">
        <v>97</v>
      </c>
      <c r="D160" s="18"/>
      <c r="E160" s="42">
        <v>13</v>
      </c>
      <c r="F160" s="42">
        <f t="shared" si="2"/>
        <v>0</v>
      </c>
    </row>
    <row r="161" spans="1:6" x14ac:dyDescent="0.2">
      <c r="A161" s="64"/>
      <c r="B161" s="65"/>
      <c r="C161" s="66"/>
      <c r="D161" s="64"/>
      <c r="E161" s="67"/>
      <c r="F161" s="66"/>
    </row>
    <row r="162" spans="1:6" ht="76.5" x14ac:dyDescent="0.2">
      <c r="A162" s="68"/>
      <c r="B162" s="89" t="s">
        <v>81</v>
      </c>
      <c r="C162" s="90" t="s">
        <v>110</v>
      </c>
      <c r="D162" s="90"/>
      <c r="E162" s="14" t="s">
        <v>111</v>
      </c>
      <c r="F162" s="14" t="s">
        <v>80</v>
      </c>
    </row>
    <row r="163" spans="1:6" x14ac:dyDescent="0.2">
      <c r="A163" s="68"/>
      <c r="B163" s="89"/>
      <c r="C163" s="91" t="s">
        <v>85</v>
      </c>
      <c r="D163" s="91"/>
      <c r="E163" s="69" t="s">
        <v>86</v>
      </c>
      <c r="F163" s="69" t="s">
        <v>87</v>
      </c>
    </row>
    <row r="164" spans="1:6" x14ac:dyDescent="0.2">
      <c r="A164" s="68"/>
      <c r="B164" s="89"/>
      <c r="C164" s="95">
        <f>D59*E59+D60*E60+D61*E61+D62*E62+D63*E63+D64*E64+D65*E65+SUM(D66:D69)*E69</f>
        <v>0</v>
      </c>
      <c r="D164" s="95"/>
      <c r="E164" s="70">
        <f>F130+F132+F133+F134+F135+F137+F138+F140+F141+F156</f>
        <v>0</v>
      </c>
      <c r="F164" s="71">
        <f>C164-E164</f>
        <v>0</v>
      </c>
    </row>
    <row r="165" spans="1:6" ht="33" customHeight="1" x14ac:dyDescent="0.2">
      <c r="A165" s="85" t="s">
        <v>278</v>
      </c>
      <c r="B165" s="85"/>
      <c r="C165" s="85"/>
      <c r="D165" s="85"/>
      <c r="E165" s="85"/>
      <c r="F165" s="85"/>
    </row>
    <row r="166" spans="1:6" ht="51.75" customHeight="1" x14ac:dyDescent="0.2">
      <c r="A166" s="93" t="s">
        <v>279</v>
      </c>
      <c r="B166" s="93"/>
      <c r="C166" s="93"/>
      <c r="D166" s="93"/>
      <c r="E166" s="93"/>
      <c r="F166" s="93"/>
    </row>
    <row r="167" spans="1:6" ht="64.5" customHeight="1" x14ac:dyDescent="0.2">
      <c r="A167" s="94" t="s">
        <v>280</v>
      </c>
      <c r="B167" s="94"/>
      <c r="C167" s="94"/>
      <c r="D167" s="94"/>
      <c r="E167" s="94"/>
      <c r="F167" s="94"/>
    </row>
    <row r="168" spans="1:6" ht="63.75" customHeight="1" x14ac:dyDescent="0.2">
      <c r="A168" s="92" t="s">
        <v>281</v>
      </c>
      <c r="B168" s="92"/>
      <c r="C168" s="92"/>
      <c r="D168" s="92"/>
      <c r="E168" s="92"/>
      <c r="F168" s="92"/>
    </row>
    <row r="169" spans="1:6" ht="15.75" x14ac:dyDescent="0.2">
      <c r="A169" s="80" t="s">
        <v>122</v>
      </c>
      <c r="B169" s="80"/>
      <c r="C169" s="80"/>
      <c r="D169" s="80"/>
      <c r="E169" s="80"/>
      <c r="F169" s="80"/>
    </row>
    <row r="170" spans="1:6" ht="208.5" customHeight="1" x14ac:dyDescent="0.2">
      <c r="A170" s="80" t="s">
        <v>129</v>
      </c>
      <c r="B170" s="80"/>
      <c r="C170" s="80"/>
      <c r="D170" s="80"/>
      <c r="E170" s="80"/>
      <c r="F170" s="80"/>
    </row>
    <row r="171" spans="1:6" ht="299.25" customHeight="1" x14ac:dyDescent="0.2">
      <c r="A171" s="79" t="s">
        <v>124</v>
      </c>
      <c r="B171" s="79"/>
      <c r="C171" s="79"/>
      <c r="D171" s="79"/>
      <c r="E171" s="79"/>
      <c r="F171" s="79"/>
    </row>
    <row r="172" spans="1:6" ht="93.75" customHeight="1" x14ac:dyDescent="0.2">
      <c r="A172" s="80" t="s">
        <v>126</v>
      </c>
      <c r="B172" s="80"/>
      <c r="C172" s="80"/>
      <c r="D172" s="80"/>
      <c r="E172" s="80"/>
      <c r="F172" s="80"/>
    </row>
    <row r="173" spans="1:6" ht="97.5" customHeight="1" x14ac:dyDescent="0.2">
      <c r="A173" s="80" t="s">
        <v>125</v>
      </c>
      <c r="B173" s="80"/>
      <c r="C173" s="80"/>
      <c r="D173" s="80"/>
      <c r="E173" s="80"/>
      <c r="F173" s="80"/>
    </row>
    <row r="174" spans="1:6" ht="48.75" customHeight="1" x14ac:dyDescent="0.2">
      <c r="A174" s="82" t="s">
        <v>123</v>
      </c>
      <c r="B174" s="80"/>
      <c r="C174" s="80"/>
      <c r="D174" s="80"/>
      <c r="E174" s="80"/>
      <c r="F174" s="80"/>
    </row>
    <row r="175" spans="1:6" ht="56.25" customHeight="1" x14ac:dyDescent="0.2">
      <c r="A175" s="83" t="s">
        <v>127</v>
      </c>
      <c r="B175" s="84"/>
      <c r="C175" s="84"/>
      <c r="D175" s="84"/>
      <c r="E175" s="84"/>
      <c r="F175" s="84"/>
    </row>
    <row r="176" spans="1:6" ht="111.75" customHeight="1" x14ac:dyDescent="0.2">
      <c r="A176" s="79" t="s">
        <v>128</v>
      </c>
      <c r="B176" s="80"/>
      <c r="C176" s="80"/>
      <c r="D176" s="80"/>
      <c r="E176" s="80"/>
      <c r="F176" s="80"/>
    </row>
    <row r="177" spans="1:6" ht="66.75" customHeight="1" x14ac:dyDescent="0.2">
      <c r="A177" s="79" t="s">
        <v>130</v>
      </c>
      <c r="B177" s="80"/>
      <c r="C177" s="80"/>
      <c r="D177" s="80"/>
      <c r="E177" s="80"/>
      <c r="F177" s="80"/>
    </row>
    <row r="178" spans="1:6" x14ac:dyDescent="0.2">
      <c r="A178" s="72"/>
      <c r="B178" s="73"/>
      <c r="C178" s="74"/>
      <c r="D178" s="72"/>
    </row>
    <row r="179" spans="1:6" x14ac:dyDescent="0.2">
      <c r="A179" s="72"/>
      <c r="B179" s="73"/>
      <c r="C179" s="74"/>
      <c r="D179" s="72"/>
    </row>
    <row r="180" spans="1:6" x14ac:dyDescent="0.2">
      <c r="A180" s="72"/>
      <c r="B180" s="73"/>
      <c r="C180" s="74"/>
      <c r="D180" s="72"/>
    </row>
    <row r="181" spans="1:6" x14ac:dyDescent="0.2">
      <c r="A181" s="72"/>
      <c r="B181" s="73"/>
      <c r="C181" s="74"/>
      <c r="D181" s="72"/>
    </row>
    <row r="182" spans="1:6" x14ac:dyDescent="0.2">
      <c r="A182" s="72"/>
      <c r="B182" s="73"/>
      <c r="C182" s="74"/>
      <c r="D182" s="72"/>
    </row>
    <row r="183" spans="1:6" x14ac:dyDescent="0.2">
      <c r="A183" s="72"/>
      <c r="B183" s="73"/>
      <c r="C183" s="74"/>
      <c r="D183" s="72"/>
    </row>
    <row r="184" spans="1:6" x14ac:dyDescent="0.2">
      <c r="A184" s="72"/>
      <c r="B184" s="73"/>
      <c r="C184" s="74"/>
      <c r="D184" s="72"/>
    </row>
    <row r="185" spans="1:6" x14ac:dyDescent="0.2">
      <c r="A185" s="72"/>
      <c r="B185" s="73"/>
      <c r="C185" s="74"/>
      <c r="D185" s="72"/>
    </row>
    <row r="186" spans="1:6" x14ac:dyDescent="0.2">
      <c r="A186" s="72"/>
      <c r="B186" s="73"/>
      <c r="C186" s="74"/>
      <c r="D186" s="72"/>
    </row>
    <row r="187" spans="1:6" x14ac:dyDescent="0.2">
      <c r="A187" s="72"/>
      <c r="B187" s="73"/>
      <c r="C187" s="74"/>
      <c r="D187" s="72"/>
    </row>
    <row r="188" spans="1:6" x14ac:dyDescent="0.2">
      <c r="A188" s="72"/>
      <c r="B188" s="73"/>
      <c r="C188" s="74"/>
      <c r="D188" s="72"/>
    </row>
    <row r="189" spans="1:6" x14ac:dyDescent="0.2">
      <c r="A189" s="72"/>
      <c r="B189" s="73"/>
      <c r="C189" s="74"/>
      <c r="D189" s="72"/>
    </row>
    <row r="190" spans="1:6" x14ac:dyDescent="0.2">
      <c r="A190" s="72"/>
      <c r="B190" s="73"/>
      <c r="C190" s="74"/>
      <c r="D190" s="72"/>
    </row>
    <row r="191" spans="1:6" x14ac:dyDescent="0.2">
      <c r="A191" s="72"/>
      <c r="B191" s="73"/>
      <c r="C191" s="74"/>
      <c r="D191" s="72"/>
    </row>
    <row r="192" spans="1:6" x14ac:dyDescent="0.2">
      <c r="A192" s="72"/>
      <c r="B192" s="73"/>
      <c r="C192" s="74"/>
      <c r="D192" s="72"/>
    </row>
    <row r="193" spans="1:4" x14ac:dyDescent="0.2">
      <c r="A193" s="72"/>
      <c r="B193" s="73"/>
      <c r="C193" s="74"/>
      <c r="D193" s="72"/>
    </row>
    <row r="194" spans="1:4" x14ac:dyDescent="0.2">
      <c r="A194" s="72"/>
      <c r="B194" s="73"/>
      <c r="C194" s="74"/>
      <c r="D194" s="72"/>
    </row>
    <row r="195" spans="1:4" x14ac:dyDescent="0.2">
      <c r="A195" s="72"/>
      <c r="B195" s="73"/>
      <c r="C195" s="74"/>
      <c r="D195" s="72"/>
    </row>
    <row r="196" spans="1:4" x14ac:dyDescent="0.2">
      <c r="A196" s="72"/>
      <c r="B196" s="73"/>
      <c r="C196" s="74"/>
      <c r="D196" s="72"/>
    </row>
    <row r="197" spans="1:4" x14ac:dyDescent="0.2">
      <c r="A197" s="72"/>
      <c r="B197" s="73"/>
      <c r="C197" s="74"/>
      <c r="D197" s="72"/>
    </row>
    <row r="198" spans="1:4" x14ac:dyDescent="0.2">
      <c r="A198" s="72"/>
      <c r="B198" s="73"/>
      <c r="C198" s="74"/>
      <c r="D198" s="72"/>
    </row>
    <row r="199" spans="1:4" x14ac:dyDescent="0.2">
      <c r="A199" s="72"/>
      <c r="B199" s="73"/>
      <c r="C199" s="74"/>
      <c r="D199" s="72"/>
    </row>
    <row r="200" spans="1:4" x14ac:dyDescent="0.2">
      <c r="A200" s="72"/>
      <c r="B200" s="73"/>
      <c r="C200" s="74"/>
      <c r="D200" s="72"/>
    </row>
  </sheetData>
  <autoFilter ref="A7:F152"/>
  <mergeCells count="30">
    <mergeCell ref="A33:A38"/>
    <mergeCell ref="C164:D164"/>
    <mergeCell ref="A56:A58"/>
    <mergeCell ref="A4:E4"/>
    <mergeCell ref="A1:F1"/>
    <mergeCell ref="A3:F3"/>
    <mergeCell ref="A5:E5"/>
    <mergeCell ref="A47:A51"/>
    <mergeCell ref="A18:A22"/>
    <mergeCell ref="A170:F170"/>
    <mergeCell ref="A168:F168"/>
    <mergeCell ref="A169:F169"/>
    <mergeCell ref="A166:F166"/>
    <mergeCell ref="A167:F167"/>
    <mergeCell ref="A176:F176"/>
    <mergeCell ref="A177:F177"/>
    <mergeCell ref="A2:F2"/>
    <mergeCell ref="A171:F171"/>
    <mergeCell ref="A172:F172"/>
    <mergeCell ref="A173:F173"/>
    <mergeCell ref="A174:F174"/>
    <mergeCell ref="A175:F175"/>
    <mergeCell ref="A165:F165"/>
    <mergeCell ref="A66:A69"/>
    <mergeCell ref="A82:A92"/>
    <mergeCell ref="A99:A109"/>
    <mergeCell ref="A112:A117"/>
    <mergeCell ref="B162:B164"/>
    <mergeCell ref="C162:D162"/>
    <mergeCell ref="C163:D163"/>
  </mergeCells>
  <phoneticPr fontId="2" type="noConversion"/>
  <pageMargins left="0.59055118110236227" right="0.27559055118110237" top="1.1811023622047245" bottom="0.31496062992125984" header="0.19685039370078741" footer="0.15748031496062992"/>
  <pageSetup paperSize="9" scale="83" orientation="portrait" r:id="rId1"/>
  <headerFooter alignWithMargins="0">
    <oddHeader>&amp;L&amp;G&amp;C&amp;G&amp;R&amp;G
&amp;"Times New Roman,Bold"Приложение № 3
към Условията за кандидатстване</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view="pageBreakPreview" zoomScale="130" zoomScaleNormal="100" zoomScaleSheetLayoutView="130" workbookViewId="0"/>
  </sheetViews>
  <sheetFormatPr defaultColWidth="122.7109375" defaultRowHeight="12.75" x14ac:dyDescent="0.2"/>
  <cols>
    <col min="1" max="1" width="122.7109375" style="3"/>
  </cols>
  <sheetData>
    <row r="1" spans="1:1" ht="37.5" x14ac:dyDescent="0.2">
      <c r="A1" s="4" t="s">
        <v>258</v>
      </c>
    </row>
    <row r="2" spans="1:1" ht="18.75" x14ac:dyDescent="0.2">
      <c r="A2" s="6"/>
    </row>
    <row r="3" spans="1:1" ht="18.75" x14ac:dyDescent="0.2">
      <c r="A3" s="5" t="s">
        <v>131</v>
      </c>
    </row>
    <row r="4" spans="1:1" ht="37.5" x14ac:dyDescent="0.2">
      <c r="A4" s="19" t="s">
        <v>284</v>
      </c>
    </row>
    <row r="5" spans="1:1" ht="56.25" x14ac:dyDescent="0.2">
      <c r="A5" s="19" t="s">
        <v>285</v>
      </c>
    </row>
    <row r="6" spans="1:1" ht="18.75" x14ac:dyDescent="0.2">
      <c r="A6" s="19" t="s">
        <v>132</v>
      </c>
    </row>
    <row r="7" spans="1:1" ht="18.75" x14ac:dyDescent="0.2">
      <c r="A7" s="19" t="s">
        <v>286</v>
      </c>
    </row>
    <row r="8" spans="1:1" ht="18.75" x14ac:dyDescent="0.2">
      <c r="A8" s="19" t="s">
        <v>133</v>
      </c>
    </row>
    <row r="9" spans="1:1" ht="18.75" x14ac:dyDescent="0.2">
      <c r="A9" s="19" t="s">
        <v>134</v>
      </c>
    </row>
    <row r="10" spans="1:1" ht="18.75" x14ac:dyDescent="0.2">
      <c r="A10" s="19" t="s">
        <v>135</v>
      </c>
    </row>
    <row r="11" spans="1:1" ht="19.5" x14ac:dyDescent="0.2">
      <c r="A11" s="20" t="s">
        <v>136</v>
      </c>
    </row>
    <row r="12" spans="1:1" ht="18.75" x14ac:dyDescent="0.2">
      <c r="A12" s="21" t="s">
        <v>137</v>
      </c>
    </row>
    <row r="13" spans="1:1" ht="18.75" x14ac:dyDescent="0.2">
      <c r="A13" s="21" t="s">
        <v>138</v>
      </c>
    </row>
    <row r="14" spans="1:1" ht="18.75" x14ac:dyDescent="0.2">
      <c r="A14" s="21" t="s">
        <v>139</v>
      </c>
    </row>
    <row r="15" spans="1:1" ht="19.5" x14ac:dyDescent="0.2">
      <c r="A15" s="20" t="s">
        <v>140</v>
      </c>
    </row>
    <row r="16" spans="1:1" ht="37.5" x14ac:dyDescent="0.2">
      <c r="A16" s="21" t="s">
        <v>141</v>
      </c>
    </row>
    <row r="17" spans="1:1" ht="18.75" x14ac:dyDescent="0.2">
      <c r="A17" s="21" t="s">
        <v>142</v>
      </c>
    </row>
    <row r="18" spans="1:1" ht="18.75" x14ac:dyDescent="0.2">
      <c r="A18" s="19" t="s">
        <v>143</v>
      </c>
    </row>
    <row r="19" spans="1:1" ht="18.75" x14ac:dyDescent="0.2">
      <c r="A19" s="19" t="s">
        <v>144</v>
      </c>
    </row>
    <row r="20" spans="1:1" ht="18.75" x14ac:dyDescent="0.2">
      <c r="A20" s="19" t="s">
        <v>145</v>
      </c>
    </row>
    <row r="21" spans="1:1" ht="56.25" x14ac:dyDescent="0.3">
      <c r="A21" s="22" t="s">
        <v>146</v>
      </c>
    </row>
    <row r="22" spans="1:1" ht="18.75" x14ac:dyDescent="0.2">
      <c r="A22" s="9"/>
    </row>
    <row r="23" spans="1:1" ht="18.75" x14ac:dyDescent="0.2">
      <c r="A23" s="5" t="s">
        <v>147</v>
      </c>
    </row>
    <row r="24" spans="1:1" ht="56.25" x14ac:dyDescent="0.2">
      <c r="A24" s="19" t="s">
        <v>148</v>
      </c>
    </row>
    <row r="25" spans="1:1" ht="18.75" x14ac:dyDescent="0.2">
      <c r="A25" s="19" t="s">
        <v>149</v>
      </c>
    </row>
    <row r="26" spans="1:1" ht="37.5" x14ac:dyDescent="0.2">
      <c r="A26" s="19" t="s">
        <v>150</v>
      </c>
    </row>
    <row r="27" spans="1:1" ht="37.5" x14ac:dyDescent="0.2">
      <c r="A27" s="19" t="s">
        <v>151</v>
      </c>
    </row>
    <row r="28" spans="1:1" ht="18.75" x14ac:dyDescent="0.2">
      <c r="A28" s="19" t="s">
        <v>152</v>
      </c>
    </row>
    <row r="29" spans="1:1" ht="37.5" x14ac:dyDescent="0.2">
      <c r="A29" s="23" t="s">
        <v>153</v>
      </c>
    </row>
    <row r="30" spans="1:1" ht="56.25" x14ac:dyDescent="0.2">
      <c r="A30" s="19" t="s">
        <v>287</v>
      </c>
    </row>
    <row r="31" spans="1:1" ht="37.5" x14ac:dyDescent="0.2">
      <c r="A31" s="19" t="s">
        <v>154</v>
      </c>
    </row>
    <row r="32" spans="1:1" ht="37.5" x14ac:dyDescent="0.2">
      <c r="A32" s="23" t="s">
        <v>155</v>
      </c>
    </row>
    <row r="33" spans="1:1" ht="37.5" x14ac:dyDescent="0.2">
      <c r="A33" s="19" t="s">
        <v>156</v>
      </c>
    </row>
    <row r="34" spans="1:1" ht="18.75" x14ac:dyDescent="0.2">
      <c r="A34" s="19" t="s">
        <v>157</v>
      </c>
    </row>
    <row r="35" spans="1:1" ht="37.5" x14ac:dyDescent="0.2">
      <c r="A35" s="23" t="s">
        <v>158</v>
      </c>
    </row>
    <row r="36" spans="1:1" ht="18.75" x14ac:dyDescent="0.2">
      <c r="A36" s="19" t="s">
        <v>159</v>
      </c>
    </row>
    <row r="37" spans="1:1" ht="37.5" x14ac:dyDescent="0.2">
      <c r="A37" s="19" t="s">
        <v>160</v>
      </c>
    </row>
    <row r="38" spans="1:1" ht="37.5" x14ac:dyDescent="0.2">
      <c r="A38" s="23" t="s">
        <v>161</v>
      </c>
    </row>
    <row r="39" spans="1:1" ht="37.5" x14ac:dyDescent="0.2">
      <c r="A39" s="23" t="s">
        <v>162</v>
      </c>
    </row>
    <row r="40" spans="1:1" ht="18.75" x14ac:dyDescent="0.2">
      <c r="A40" s="10"/>
    </row>
    <row r="41" spans="1:1" ht="18.75" x14ac:dyDescent="0.2">
      <c r="A41" s="5" t="s">
        <v>163</v>
      </c>
    </row>
    <row r="42" spans="1:1" ht="18.75" x14ac:dyDescent="0.2">
      <c r="A42" s="19" t="s">
        <v>288</v>
      </c>
    </row>
    <row r="43" spans="1:1" ht="18.75" x14ac:dyDescent="0.2">
      <c r="A43" s="19" t="s">
        <v>164</v>
      </c>
    </row>
    <row r="44" spans="1:1" ht="18.75" x14ac:dyDescent="0.2">
      <c r="A44" s="19" t="s">
        <v>289</v>
      </c>
    </row>
    <row r="45" spans="1:1" ht="18.75" x14ac:dyDescent="0.2">
      <c r="A45" s="19" t="s">
        <v>290</v>
      </c>
    </row>
    <row r="46" spans="1:1" ht="18.75" x14ac:dyDescent="0.2">
      <c r="A46" s="19" t="s">
        <v>291</v>
      </c>
    </row>
    <row r="47" spans="1:1" ht="18.75" x14ac:dyDescent="0.2">
      <c r="A47" s="19" t="s">
        <v>165</v>
      </c>
    </row>
    <row r="48" spans="1:1" ht="18.75" x14ac:dyDescent="0.2">
      <c r="A48" s="19" t="s">
        <v>166</v>
      </c>
    </row>
    <row r="49" spans="1:1" ht="18.75" x14ac:dyDescent="0.2">
      <c r="A49" s="19" t="s">
        <v>167</v>
      </c>
    </row>
    <row r="50" spans="1:1" ht="75" x14ac:dyDescent="0.2">
      <c r="A50" s="19" t="s">
        <v>292</v>
      </c>
    </row>
    <row r="51" spans="1:1" ht="37.5" x14ac:dyDescent="0.2">
      <c r="A51" s="23" t="s">
        <v>293</v>
      </c>
    </row>
    <row r="52" spans="1:1" ht="37.5" x14ac:dyDescent="0.2">
      <c r="A52" s="24" t="s">
        <v>168</v>
      </c>
    </row>
    <row r="53" spans="1:1" ht="18.75" x14ac:dyDescent="0.2">
      <c r="A53" s="9"/>
    </row>
    <row r="54" spans="1:1" ht="18.75" x14ac:dyDescent="0.2">
      <c r="A54" s="5" t="s">
        <v>169</v>
      </c>
    </row>
    <row r="55" spans="1:1" ht="37.5" x14ac:dyDescent="0.2">
      <c r="A55" s="19" t="s">
        <v>294</v>
      </c>
    </row>
    <row r="56" spans="1:1" ht="37.5" x14ac:dyDescent="0.2">
      <c r="A56" s="19" t="s">
        <v>170</v>
      </c>
    </row>
    <row r="57" spans="1:1" ht="18.75" x14ac:dyDescent="0.2">
      <c r="A57" s="19" t="s">
        <v>171</v>
      </c>
    </row>
    <row r="58" spans="1:1" ht="18.75" x14ac:dyDescent="0.2">
      <c r="A58" s="19" t="s">
        <v>172</v>
      </c>
    </row>
    <row r="59" spans="1:1" ht="75" x14ac:dyDescent="0.2">
      <c r="A59" s="19" t="s">
        <v>295</v>
      </c>
    </row>
    <row r="60" spans="1:1" ht="18.75" x14ac:dyDescent="0.2">
      <c r="A60" s="9"/>
    </row>
    <row r="61" spans="1:1" ht="18.75" x14ac:dyDescent="0.2">
      <c r="A61" s="5" t="s">
        <v>173</v>
      </c>
    </row>
    <row r="62" spans="1:1" ht="39" x14ac:dyDescent="0.2">
      <c r="A62" s="19" t="s">
        <v>174</v>
      </c>
    </row>
    <row r="63" spans="1:1" ht="18.75" x14ac:dyDescent="0.2">
      <c r="A63" s="25" t="s">
        <v>175</v>
      </c>
    </row>
    <row r="64" spans="1:1" ht="38.25" x14ac:dyDescent="0.2">
      <c r="A64" s="19" t="s">
        <v>176</v>
      </c>
    </row>
    <row r="65" spans="1:1" ht="56.25" x14ac:dyDescent="0.2">
      <c r="A65" s="19" t="s">
        <v>177</v>
      </c>
    </row>
    <row r="66" spans="1:1" ht="56.25" x14ac:dyDescent="0.2">
      <c r="A66" s="23" t="s">
        <v>296</v>
      </c>
    </row>
    <row r="67" spans="1:1" ht="57" x14ac:dyDescent="0.2">
      <c r="A67" s="19" t="s">
        <v>297</v>
      </c>
    </row>
    <row r="68" spans="1:1" ht="93.75" x14ac:dyDescent="0.2">
      <c r="A68" s="19" t="s">
        <v>178</v>
      </c>
    </row>
    <row r="69" spans="1:1" ht="37.5" x14ac:dyDescent="0.2">
      <c r="A69" s="19" t="s">
        <v>298</v>
      </c>
    </row>
    <row r="70" spans="1:1" ht="37.5" x14ac:dyDescent="0.2">
      <c r="A70" s="19" t="s">
        <v>299</v>
      </c>
    </row>
    <row r="71" spans="1:1" ht="37.5" x14ac:dyDescent="0.3">
      <c r="A71" s="22" t="s">
        <v>300</v>
      </c>
    </row>
    <row r="72" spans="1:1" ht="18.75" x14ac:dyDescent="0.2">
      <c r="A72" s="5" t="s">
        <v>179</v>
      </c>
    </row>
    <row r="73" spans="1:1" ht="37.5" x14ac:dyDescent="0.2">
      <c r="A73" s="19" t="s">
        <v>180</v>
      </c>
    </row>
    <row r="74" spans="1:1" ht="18.75" x14ac:dyDescent="0.2">
      <c r="A74" s="19" t="s">
        <v>181</v>
      </c>
    </row>
    <row r="75" spans="1:1" ht="56.25" x14ac:dyDescent="0.2">
      <c r="A75" s="19" t="s">
        <v>182</v>
      </c>
    </row>
    <row r="76" spans="1:1" ht="18.75" x14ac:dyDescent="0.2">
      <c r="A76" s="25"/>
    </row>
    <row r="77" spans="1:1" ht="37.5" x14ac:dyDescent="0.2">
      <c r="A77" s="19" t="s">
        <v>183</v>
      </c>
    </row>
    <row r="78" spans="1:1" ht="56.25" x14ac:dyDescent="0.2">
      <c r="A78" s="23" t="s">
        <v>184</v>
      </c>
    </row>
    <row r="79" spans="1:1" ht="18.75" x14ac:dyDescent="0.2">
      <c r="A79" s="19" t="s">
        <v>185</v>
      </c>
    </row>
    <row r="80" spans="1:1" ht="56.25" x14ac:dyDescent="0.2">
      <c r="A80" s="19" t="s">
        <v>186</v>
      </c>
    </row>
    <row r="81" spans="1:1" ht="18.75" x14ac:dyDescent="0.2">
      <c r="A81" s="25"/>
    </row>
    <row r="82" spans="1:1" ht="37.5" x14ac:dyDescent="0.2">
      <c r="A82" s="19" t="s">
        <v>187</v>
      </c>
    </row>
    <row r="83" spans="1:1" ht="56.25" x14ac:dyDescent="0.2">
      <c r="A83" s="23" t="s">
        <v>184</v>
      </c>
    </row>
    <row r="84" spans="1:1" ht="18.75" x14ac:dyDescent="0.2">
      <c r="A84" s="19" t="s">
        <v>188</v>
      </c>
    </row>
    <row r="85" spans="1:1" ht="56.25" x14ac:dyDescent="0.2">
      <c r="A85" s="19" t="s">
        <v>189</v>
      </c>
    </row>
    <row r="86" spans="1:1" ht="37.5" x14ac:dyDescent="0.2">
      <c r="A86" s="19" t="s">
        <v>190</v>
      </c>
    </row>
    <row r="87" spans="1:1" ht="56.25" x14ac:dyDescent="0.2">
      <c r="A87" s="23" t="s">
        <v>184</v>
      </c>
    </row>
    <row r="88" spans="1:1" ht="18.75" x14ac:dyDescent="0.2">
      <c r="A88" s="19" t="s">
        <v>301</v>
      </c>
    </row>
    <row r="89" spans="1:1" ht="18.75" x14ac:dyDescent="0.2">
      <c r="A89" s="19" t="s">
        <v>302</v>
      </c>
    </row>
    <row r="90" spans="1:1" ht="37.5" x14ac:dyDescent="0.2">
      <c r="A90" s="19" t="s">
        <v>303</v>
      </c>
    </row>
    <row r="91" spans="1:1" ht="18.75" x14ac:dyDescent="0.2">
      <c r="A91" s="19" t="s">
        <v>191</v>
      </c>
    </row>
    <row r="92" spans="1:1" ht="18.75" x14ac:dyDescent="0.2">
      <c r="A92" s="19" t="s">
        <v>192</v>
      </c>
    </row>
    <row r="93" spans="1:1" ht="75" x14ac:dyDescent="0.3">
      <c r="A93" s="22" t="s">
        <v>304</v>
      </c>
    </row>
    <row r="94" spans="1:1" ht="18.75" x14ac:dyDescent="0.2">
      <c r="A94" s="5" t="s">
        <v>193</v>
      </c>
    </row>
    <row r="95" spans="1:1" ht="38.25" x14ac:dyDescent="0.2">
      <c r="A95" s="26" t="s">
        <v>194</v>
      </c>
    </row>
    <row r="96" spans="1:1" ht="19.5" x14ac:dyDescent="0.2">
      <c r="A96" s="27" t="s">
        <v>305</v>
      </c>
    </row>
    <row r="97" spans="1:1" ht="19.5" x14ac:dyDescent="0.2">
      <c r="A97" s="28" t="s">
        <v>306</v>
      </c>
    </row>
    <row r="98" spans="1:1" ht="18.75" x14ac:dyDescent="0.2">
      <c r="A98" s="19" t="s">
        <v>307</v>
      </c>
    </row>
    <row r="99" spans="1:1" ht="18.75" x14ac:dyDescent="0.2">
      <c r="A99" s="19" t="s">
        <v>308</v>
      </c>
    </row>
    <row r="100" spans="1:1" ht="18.75" x14ac:dyDescent="0.2">
      <c r="A100" s="19" t="s">
        <v>309</v>
      </c>
    </row>
    <row r="101" spans="1:1" ht="18.75" x14ac:dyDescent="0.2">
      <c r="A101" s="19" t="s">
        <v>310</v>
      </c>
    </row>
    <row r="102" spans="1:1" ht="37.5" x14ac:dyDescent="0.2">
      <c r="A102" s="19" t="s">
        <v>311</v>
      </c>
    </row>
    <row r="103" spans="1:1" ht="19.5" x14ac:dyDescent="0.2">
      <c r="A103" s="20" t="s">
        <v>195</v>
      </c>
    </row>
    <row r="104" spans="1:1" ht="18.75" x14ac:dyDescent="0.2">
      <c r="A104" s="19" t="s">
        <v>196</v>
      </c>
    </row>
    <row r="105" spans="1:1" ht="18.75" x14ac:dyDescent="0.2">
      <c r="A105" s="29" t="s">
        <v>197</v>
      </c>
    </row>
    <row r="106" spans="1:1" ht="37.5" x14ac:dyDescent="0.2">
      <c r="A106" s="19" t="s">
        <v>312</v>
      </c>
    </row>
    <row r="107" spans="1:1" ht="18.75" x14ac:dyDescent="0.2">
      <c r="A107" s="23"/>
    </row>
    <row r="108" spans="1:1" ht="168.75" x14ac:dyDescent="0.2">
      <c r="A108" s="23" t="s">
        <v>313</v>
      </c>
    </row>
    <row r="109" spans="1:1" ht="18.75" x14ac:dyDescent="0.2">
      <c r="A109" s="29" t="s">
        <v>198</v>
      </c>
    </row>
    <row r="110" spans="1:1" ht="56.25" x14ac:dyDescent="0.2">
      <c r="A110" s="25" t="s">
        <v>199</v>
      </c>
    </row>
    <row r="111" spans="1:1" ht="19.5" x14ac:dyDescent="0.2">
      <c r="A111" s="26" t="s">
        <v>200</v>
      </c>
    </row>
    <row r="112" spans="1:1" ht="18.75" x14ac:dyDescent="0.2">
      <c r="A112" s="19" t="s">
        <v>201</v>
      </c>
    </row>
    <row r="113" spans="1:1" ht="37.5" x14ac:dyDescent="0.3">
      <c r="A113" s="30" t="s">
        <v>314</v>
      </c>
    </row>
    <row r="114" spans="1:1" ht="18.75" x14ac:dyDescent="0.2">
      <c r="A114" s="5" t="s">
        <v>202</v>
      </c>
    </row>
    <row r="115" spans="1:1" ht="37.5" x14ac:dyDescent="0.2">
      <c r="A115" s="23" t="s">
        <v>203</v>
      </c>
    </row>
    <row r="116" spans="1:1" ht="18.75" x14ac:dyDescent="0.2">
      <c r="A116" s="19" t="s">
        <v>204</v>
      </c>
    </row>
    <row r="117" spans="1:1" ht="37.5" x14ac:dyDescent="0.2">
      <c r="A117" s="19" t="s">
        <v>205</v>
      </c>
    </row>
    <row r="118" spans="1:1" ht="18.75" x14ac:dyDescent="0.2">
      <c r="A118" s="19" t="s">
        <v>206</v>
      </c>
    </row>
    <row r="119" spans="1:1" ht="56.25" x14ac:dyDescent="0.2">
      <c r="A119" s="19" t="s">
        <v>207</v>
      </c>
    </row>
    <row r="120" spans="1:1" ht="18.75" x14ac:dyDescent="0.2">
      <c r="A120" s="5" t="s">
        <v>208</v>
      </c>
    </row>
    <row r="121" spans="1:1" ht="37.5" x14ac:dyDescent="0.2">
      <c r="A121" s="19" t="s">
        <v>209</v>
      </c>
    </row>
    <row r="122" spans="1:1" ht="18.75" x14ac:dyDescent="0.2">
      <c r="A122" s="31" t="s">
        <v>210</v>
      </c>
    </row>
    <row r="123" spans="1:1" ht="18.75" x14ac:dyDescent="0.2">
      <c r="A123" s="31" t="s">
        <v>211</v>
      </c>
    </row>
    <row r="124" spans="1:1" ht="18.75" x14ac:dyDescent="0.2">
      <c r="A124" s="31" t="s">
        <v>212</v>
      </c>
    </row>
    <row r="125" spans="1:1" ht="18.75" x14ac:dyDescent="0.2">
      <c r="A125" s="31" t="s">
        <v>213</v>
      </c>
    </row>
    <row r="126" spans="1:1" ht="18.75" x14ac:dyDescent="0.2">
      <c r="A126" s="31" t="s">
        <v>315</v>
      </c>
    </row>
    <row r="127" spans="1:1" ht="37.5" x14ac:dyDescent="0.2">
      <c r="A127" s="25" t="s">
        <v>214</v>
      </c>
    </row>
    <row r="128" spans="1:1" ht="37.5" x14ac:dyDescent="0.2">
      <c r="A128" s="19" t="s">
        <v>316</v>
      </c>
    </row>
    <row r="129" spans="1:1" ht="95.25" x14ac:dyDescent="0.2">
      <c r="A129" s="23" t="s">
        <v>317</v>
      </c>
    </row>
    <row r="130" spans="1:1" ht="56.25" x14ac:dyDescent="0.2">
      <c r="A130" s="23" t="s">
        <v>215</v>
      </c>
    </row>
    <row r="131" spans="1:1" ht="56.25" x14ac:dyDescent="0.2">
      <c r="A131" s="19" t="s">
        <v>318</v>
      </c>
    </row>
    <row r="132" spans="1:1" ht="37.5" x14ac:dyDescent="0.2">
      <c r="A132" s="23" t="s">
        <v>216</v>
      </c>
    </row>
    <row r="133" spans="1:1" ht="18.75" x14ac:dyDescent="0.2">
      <c r="A133" s="8" t="s">
        <v>217</v>
      </c>
    </row>
    <row r="134" spans="1:1" ht="18.75" x14ac:dyDescent="0.2">
      <c r="A134" s="19" t="s">
        <v>218</v>
      </c>
    </row>
    <row r="135" spans="1:1" ht="18.75" x14ac:dyDescent="0.2">
      <c r="A135" s="25" t="s">
        <v>219</v>
      </c>
    </row>
    <row r="136" spans="1:1" ht="37.5" x14ac:dyDescent="0.2">
      <c r="A136" s="19" t="s">
        <v>220</v>
      </c>
    </row>
    <row r="137" spans="1:1" ht="131.25" x14ac:dyDescent="0.2">
      <c r="A137" s="23" t="s">
        <v>319</v>
      </c>
    </row>
    <row r="138" spans="1:1" ht="37.5" x14ac:dyDescent="0.2">
      <c r="A138" s="19" t="s">
        <v>320</v>
      </c>
    </row>
    <row r="139" spans="1:1" ht="37.5" x14ac:dyDescent="0.2">
      <c r="A139" s="19" t="s">
        <v>321</v>
      </c>
    </row>
    <row r="140" spans="1:1" ht="18.75" x14ac:dyDescent="0.2">
      <c r="A140" s="25"/>
    </row>
    <row r="141" spans="1:1" ht="75" x14ac:dyDescent="0.2">
      <c r="A141" s="19" t="s">
        <v>322</v>
      </c>
    </row>
    <row r="142" spans="1:1" ht="37.5" x14ac:dyDescent="0.2">
      <c r="A142" s="23" t="s">
        <v>221</v>
      </c>
    </row>
    <row r="143" spans="1:1" ht="75" x14ac:dyDescent="0.2">
      <c r="A143" s="19" t="s">
        <v>222</v>
      </c>
    </row>
    <row r="144" spans="1:1" ht="37.5" x14ac:dyDescent="0.2">
      <c r="A144" s="23" t="s">
        <v>223</v>
      </c>
    </row>
    <row r="145" spans="1:1" ht="37.5" x14ac:dyDescent="0.2">
      <c r="A145" s="23" t="s">
        <v>224</v>
      </c>
    </row>
    <row r="146" spans="1:1" ht="75" x14ac:dyDescent="0.2">
      <c r="A146" s="19" t="s">
        <v>225</v>
      </c>
    </row>
    <row r="147" spans="1:1" ht="18.75" x14ac:dyDescent="0.2">
      <c r="A147" s="8" t="s">
        <v>226</v>
      </c>
    </row>
    <row r="148" spans="1:1" ht="37.5" x14ac:dyDescent="0.2">
      <c r="A148" s="19" t="s">
        <v>227</v>
      </c>
    </row>
    <row r="149" spans="1:1" ht="56.25" x14ac:dyDescent="0.2">
      <c r="A149" s="19" t="s">
        <v>323</v>
      </c>
    </row>
    <row r="150" spans="1:1" ht="37.5" x14ac:dyDescent="0.2">
      <c r="A150" s="19" t="s">
        <v>324</v>
      </c>
    </row>
    <row r="151" spans="1:1" ht="56.25" x14ac:dyDescent="0.2">
      <c r="A151" s="23" t="s">
        <v>325</v>
      </c>
    </row>
    <row r="152" spans="1:1" ht="18.75" x14ac:dyDescent="0.2">
      <c r="A152" s="9" t="s">
        <v>228</v>
      </c>
    </row>
    <row r="153" spans="1:1" ht="18.75" x14ac:dyDescent="0.2">
      <c r="A153" s="19" t="s">
        <v>229</v>
      </c>
    </row>
    <row r="154" spans="1:1" ht="56.25" x14ac:dyDescent="0.2">
      <c r="A154" s="19" t="s">
        <v>230</v>
      </c>
    </row>
    <row r="155" spans="1:1" ht="37.5" x14ac:dyDescent="0.2">
      <c r="A155" s="19" t="s">
        <v>231</v>
      </c>
    </row>
    <row r="156" spans="1:1" ht="56.25" x14ac:dyDescent="0.2">
      <c r="A156" s="23" t="s">
        <v>326</v>
      </c>
    </row>
    <row r="157" spans="1:1" ht="18.75" x14ac:dyDescent="0.2">
      <c r="A157" s="8" t="s">
        <v>232</v>
      </c>
    </row>
    <row r="158" spans="1:1" ht="18.75" x14ac:dyDescent="0.2">
      <c r="A158" s="25" t="s">
        <v>233</v>
      </c>
    </row>
    <row r="159" spans="1:1" ht="18.75" x14ac:dyDescent="0.2">
      <c r="A159" s="19" t="s">
        <v>234</v>
      </c>
    </row>
    <row r="160" spans="1:1" ht="37.5" x14ac:dyDescent="0.2">
      <c r="A160" s="19" t="s">
        <v>235</v>
      </c>
    </row>
    <row r="161" spans="1:1" ht="37.5" x14ac:dyDescent="0.2">
      <c r="A161" s="23" t="s">
        <v>236</v>
      </c>
    </row>
    <row r="162" spans="1:1" ht="37.5" x14ac:dyDescent="0.2">
      <c r="A162" s="19" t="s">
        <v>237</v>
      </c>
    </row>
    <row r="163" spans="1:1" ht="56.25" x14ac:dyDescent="0.2">
      <c r="A163" s="23" t="s">
        <v>327</v>
      </c>
    </row>
    <row r="164" spans="1:1" ht="56.25" x14ac:dyDescent="0.2">
      <c r="A164" s="19" t="s">
        <v>238</v>
      </c>
    </row>
    <row r="165" spans="1:1" ht="37.5" x14ac:dyDescent="0.3">
      <c r="A165" s="32" t="s">
        <v>328</v>
      </c>
    </row>
    <row r="166" spans="1:1" ht="18.75" x14ac:dyDescent="0.2">
      <c r="A166" s="8" t="s">
        <v>239</v>
      </c>
    </row>
    <row r="167" spans="1:1" ht="56.25" x14ac:dyDescent="0.2">
      <c r="A167" s="25" t="s">
        <v>240</v>
      </c>
    </row>
    <row r="168" spans="1:1" ht="18.75" x14ac:dyDescent="0.2">
      <c r="A168" s="29" t="s">
        <v>241</v>
      </c>
    </row>
    <row r="169" spans="1:1" ht="56.25" x14ac:dyDescent="0.2">
      <c r="A169" s="19" t="s">
        <v>242</v>
      </c>
    </row>
    <row r="170" spans="1:1" ht="37.5" x14ac:dyDescent="0.2">
      <c r="A170" s="23" t="s">
        <v>243</v>
      </c>
    </row>
    <row r="171" spans="1:1" ht="18.75" x14ac:dyDescent="0.2">
      <c r="A171" s="19" t="s">
        <v>244</v>
      </c>
    </row>
    <row r="172" spans="1:1" ht="37.5" x14ac:dyDescent="0.2">
      <c r="A172" s="19" t="s">
        <v>245</v>
      </c>
    </row>
    <row r="173" spans="1:1" ht="56.25" x14ac:dyDescent="0.2">
      <c r="A173" s="19" t="s">
        <v>246</v>
      </c>
    </row>
    <row r="174" spans="1:1" ht="56.25" x14ac:dyDescent="0.2">
      <c r="A174" s="19" t="s">
        <v>329</v>
      </c>
    </row>
    <row r="175" spans="1:1" ht="56.25" x14ac:dyDescent="0.3">
      <c r="A175" s="22" t="s">
        <v>247</v>
      </c>
    </row>
    <row r="176" spans="1:1" ht="18.75" x14ac:dyDescent="0.2">
      <c r="A176" s="10"/>
    </row>
    <row r="177" spans="1:1" ht="18.75" x14ac:dyDescent="0.2">
      <c r="A177" s="8" t="s">
        <v>248</v>
      </c>
    </row>
    <row r="178" spans="1:1" ht="37.5" x14ac:dyDescent="0.2">
      <c r="A178" s="19" t="s">
        <v>249</v>
      </c>
    </row>
    <row r="179" spans="1:1" ht="37.5" x14ac:dyDescent="0.2">
      <c r="A179" s="19" t="s">
        <v>330</v>
      </c>
    </row>
    <row r="180" spans="1:1" ht="18.75" x14ac:dyDescent="0.2">
      <c r="A180" s="9"/>
    </row>
    <row r="181" spans="1:1" ht="18.75" x14ac:dyDescent="0.2">
      <c r="A181" s="8" t="s">
        <v>250</v>
      </c>
    </row>
    <row r="182" spans="1:1" ht="56.25" x14ac:dyDescent="0.3">
      <c r="A182" s="30" t="s">
        <v>331</v>
      </c>
    </row>
    <row r="183" spans="1:1" ht="15.75" x14ac:dyDescent="0.2">
      <c r="A183" s="11"/>
    </row>
    <row r="184" spans="1:1" ht="18.75" x14ac:dyDescent="0.2">
      <c r="A184" s="8" t="s">
        <v>251</v>
      </c>
    </row>
    <row r="185" spans="1:1" ht="37.5" x14ac:dyDescent="0.2">
      <c r="A185" s="19" t="s">
        <v>252</v>
      </c>
    </row>
    <row r="186" spans="1:1" ht="15.75" x14ac:dyDescent="0.2">
      <c r="A186" s="11"/>
    </row>
    <row r="187" spans="1:1" ht="18.75" x14ac:dyDescent="0.2">
      <c r="A187" s="8" t="s">
        <v>253</v>
      </c>
    </row>
    <row r="188" spans="1:1" ht="18.75" x14ac:dyDescent="0.2">
      <c r="A188" s="19" t="s">
        <v>332</v>
      </c>
    </row>
    <row r="189" spans="1:1" ht="18.75" x14ac:dyDescent="0.2">
      <c r="A189" s="19" t="s">
        <v>254</v>
      </c>
    </row>
    <row r="190" spans="1:1" ht="37.5" x14ac:dyDescent="0.3">
      <c r="A190" s="22" t="s">
        <v>333</v>
      </c>
    </row>
    <row r="191" spans="1:1" ht="18.75" x14ac:dyDescent="0.2">
      <c r="A191" s="7"/>
    </row>
  </sheetData>
  <pageMargins left="0.7" right="0.7" top="0.75" bottom="0.75" header="0.3" footer="0.3"/>
  <pageSetup paperSize="9" orientation="portrait" horizontalDpi="300" verticalDpi="300" r:id="rId1"/>
  <rowBreaks count="1" manualBreakCount="1">
    <brk id="4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6"/>
  <sheetViews>
    <sheetView view="pageBreakPreview" zoomScale="115" zoomScaleNormal="160" zoomScaleSheetLayoutView="115" workbookViewId="0">
      <selection activeCell="B6" sqref="B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99" t="s">
        <v>257</v>
      </c>
      <c r="B1" s="100"/>
    </row>
    <row r="2" spans="1:2" ht="18.75" x14ac:dyDescent="0.2">
      <c r="A2" s="99" t="s">
        <v>255</v>
      </c>
      <c r="B2" s="100"/>
    </row>
    <row r="3" spans="1:2" ht="132.75" customHeight="1" x14ac:dyDescent="0.2">
      <c r="A3" s="10" t="s">
        <v>256</v>
      </c>
      <c r="B3" s="10" t="s">
        <v>334</v>
      </c>
    </row>
    <row r="4" spans="1:2" ht="56.25" x14ac:dyDescent="0.3">
      <c r="A4" s="10" t="s">
        <v>335</v>
      </c>
      <c r="B4" s="33" t="s">
        <v>336</v>
      </c>
    </row>
    <row r="5" spans="1:2" ht="56.25" x14ac:dyDescent="0.2">
      <c r="A5" s="10" t="s">
        <v>337</v>
      </c>
      <c r="B5" s="10" t="s">
        <v>338</v>
      </c>
    </row>
    <row r="6" spans="1:2" ht="56.25" x14ac:dyDescent="0.3">
      <c r="A6" s="10" t="s">
        <v>339</v>
      </c>
      <c r="B6" s="34" t="s">
        <v>340</v>
      </c>
    </row>
  </sheetData>
  <mergeCells count="2">
    <mergeCell ref="A2:B2"/>
    <mergeCell ref="A1:B1"/>
  </mergeCells>
  <pageMargins left="0.7" right="0.7" top="0.75" bottom="0.75" header="0.3" footer="0.3"/>
  <pageSetup paperSize="9" scale="61"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Таблица СПО</vt:lpstr>
      <vt:lpstr>Инструкция</vt:lpstr>
      <vt:lpstr>Специални случаи</vt:lpstr>
      <vt:lpstr>Инструкция!Print_Area</vt:lpstr>
      <vt:lpstr>'Таблица СПО'!Print_Area</vt:lpstr>
      <vt:lpstr>'Таблица СПО'!Print_Titles</vt:lpstr>
    </vt:vector>
  </TitlesOfParts>
  <Company>Agro-statistics Department, MAF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m.toteva</dc:creator>
  <cp:lastModifiedBy>Iskra Botseva</cp:lastModifiedBy>
  <cp:lastPrinted>2021-03-12T13:44:23Z</cp:lastPrinted>
  <dcterms:created xsi:type="dcterms:W3CDTF">2007-05-14T12:33:22Z</dcterms:created>
  <dcterms:modified xsi:type="dcterms:W3CDTF">2021-04-07T08:14:49Z</dcterms:modified>
</cp:coreProperties>
</file>